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7CE282D8-F9E2-4516-8558-F63CBCD5960C}" xr6:coauthVersionLast="47" xr6:coauthVersionMax="47" xr10:uidLastSave="{00000000-0000-0000-0000-000000000000}"/>
  <bookViews>
    <workbookView xWindow="28680" yWindow="-120" windowWidth="29040" windowHeight="15840" xr2:uid="{946A07FB-78A7-4AD6-9362-9647C29F1C3A}"/>
  </bookViews>
  <sheets>
    <sheet name="T 3.17b" sheetId="1" r:id="rId1"/>
  </sheets>
  <definedNames>
    <definedName name="_xlnm.Print_Area" localSheetId="0">'T 3.17b'!$A$1:$F$284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F5" i="1" s="1"/>
  <c r="E5" i="1"/>
  <c r="D6" i="1"/>
  <c r="F6" i="1" s="1"/>
  <c r="E6" i="1"/>
  <c r="D7" i="1"/>
  <c r="F7" i="1" s="1"/>
  <c r="E7" i="1"/>
  <c r="D8" i="1"/>
  <c r="F8" i="1" s="1"/>
  <c r="E8" i="1"/>
  <c r="D9" i="1"/>
  <c r="E9" i="1"/>
  <c r="F9" i="1"/>
  <c r="D10" i="1"/>
  <c r="F10" i="1" s="1"/>
  <c r="E10" i="1"/>
  <c r="D11" i="1"/>
  <c r="E11" i="1"/>
  <c r="F11" i="1"/>
  <c r="D12" i="1"/>
  <c r="E12" i="1"/>
  <c r="F12" i="1"/>
  <c r="D13" i="1"/>
  <c r="F13" i="1" s="1"/>
  <c r="E13" i="1"/>
  <c r="D14" i="1"/>
  <c r="F14" i="1" s="1"/>
  <c r="E14" i="1"/>
  <c r="D15" i="1"/>
  <c r="F15" i="1" s="1"/>
  <c r="E15" i="1"/>
  <c r="D16" i="1"/>
  <c r="F16" i="1" s="1"/>
  <c r="E16" i="1"/>
  <c r="D17" i="1"/>
  <c r="E17" i="1"/>
  <c r="F17" i="1"/>
  <c r="D18" i="1"/>
  <c r="F18" i="1" s="1"/>
  <c r="E18" i="1"/>
  <c r="D19" i="1"/>
  <c r="E19" i="1"/>
  <c r="F19" i="1"/>
  <c r="D20" i="1"/>
  <c r="E20" i="1"/>
  <c r="F20" i="1"/>
  <c r="D21" i="1"/>
  <c r="F21" i="1" s="1"/>
  <c r="E21" i="1"/>
  <c r="D22" i="1"/>
  <c r="F22" i="1" s="1"/>
  <c r="E22" i="1"/>
  <c r="D23" i="1"/>
  <c r="F23" i="1" s="1"/>
  <c r="E23" i="1"/>
  <c r="D24" i="1"/>
  <c r="F24" i="1" s="1"/>
  <c r="E24" i="1"/>
  <c r="D25" i="1"/>
  <c r="E25" i="1"/>
  <c r="F25" i="1"/>
  <c r="D26" i="1"/>
  <c r="F26" i="1" s="1"/>
  <c r="E26" i="1"/>
  <c r="D27" i="1"/>
  <c r="E27" i="1"/>
  <c r="F27" i="1"/>
  <c r="D28" i="1"/>
  <c r="E28" i="1"/>
  <c r="F28" i="1"/>
  <c r="D29" i="1"/>
  <c r="F29" i="1" s="1"/>
  <c r="E29" i="1"/>
  <c r="D30" i="1"/>
  <c r="F30" i="1" s="1"/>
  <c r="E30" i="1"/>
  <c r="D31" i="1"/>
  <c r="F31" i="1" s="1"/>
  <c r="E31" i="1"/>
  <c r="D32" i="1"/>
  <c r="F32" i="1" s="1"/>
  <c r="E32" i="1"/>
  <c r="D33" i="1"/>
  <c r="E33" i="1"/>
  <c r="F33" i="1"/>
  <c r="D34" i="1"/>
  <c r="F34" i="1" s="1"/>
  <c r="E34" i="1"/>
  <c r="D35" i="1"/>
  <c r="E35" i="1"/>
  <c r="F35" i="1"/>
  <c r="D36" i="1"/>
  <c r="E36" i="1"/>
  <c r="F36" i="1"/>
  <c r="D37" i="1"/>
  <c r="F37" i="1" s="1"/>
  <c r="E37" i="1"/>
  <c r="D38" i="1"/>
  <c r="F38" i="1" s="1"/>
  <c r="E38" i="1"/>
  <c r="D39" i="1"/>
  <c r="F39" i="1" s="1"/>
  <c r="E39" i="1"/>
  <c r="D40" i="1"/>
  <c r="F40" i="1" s="1"/>
  <c r="E40" i="1"/>
  <c r="D41" i="1"/>
  <c r="E41" i="1"/>
  <c r="F41" i="1"/>
  <c r="D42" i="1"/>
  <c r="F42" i="1" s="1"/>
  <c r="E42" i="1"/>
  <c r="D43" i="1"/>
  <c r="E43" i="1"/>
  <c r="F43" i="1"/>
  <c r="D44" i="1"/>
  <c r="E44" i="1"/>
  <c r="F44" i="1"/>
  <c r="D45" i="1"/>
  <c r="F45" i="1" s="1"/>
  <c r="E45" i="1"/>
  <c r="D46" i="1"/>
  <c r="F46" i="1" s="1"/>
  <c r="E46" i="1"/>
  <c r="D47" i="1"/>
  <c r="F47" i="1" s="1"/>
  <c r="E47" i="1"/>
  <c r="D48" i="1"/>
  <c r="F48" i="1" s="1"/>
  <c r="E48" i="1"/>
  <c r="D49" i="1"/>
  <c r="E49" i="1"/>
  <c r="F49" i="1"/>
  <c r="D50" i="1"/>
  <c r="F50" i="1" s="1"/>
  <c r="E50" i="1"/>
  <c r="D51" i="1"/>
  <c r="E51" i="1"/>
  <c r="F51" i="1"/>
  <c r="D52" i="1"/>
  <c r="E52" i="1"/>
  <c r="F52" i="1"/>
  <c r="D53" i="1"/>
  <c r="F53" i="1" s="1"/>
  <c r="E53" i="1"/>
  <c r="D54" i="1"/>
  <c r="F54" i="1" s="1"/>
  <c r="E54" i="1"/>
  <c r="D55" i="1"/>
  <c r="F55" i="1" s="1"/>
  <c r="E55" i="1"/>
  <c r="D56" i="1"/>
  <c r="F56" i="1" s="1"/>
  <c r="E56" i="1"/>
  <c r="D57" i="1"/>
  <c r="E57" i="1"/>
  <c r="F57" i="1"/>
  <c r="D58" i="1"/>
  <c r="F58" i="1" s="1"/>
  <c r="E58" i="1"/>
  <c r="D59" i="1"/>
  <c r="E59" i="1"/>
  <c r="F59" i="1"/>
  <c r="D60" i="1"/>
  <c r="E60" i="1"/>
  <c r="F60" i="1"/>
  <c r="D61" i="1"/>
  <c r="F61" i="1" s="1"/>
  <c r="E61" i="1"/>
  <c r="D62" i="1"/>
  <c r="E62" i="1"/>
  <c r="F62" i="1"/>
  <c r="D63" i="1"/>
  <c r="F63" i="1" s="1"/>
  <c r="E63" i="1"/>
  <c r="D64" i="1"/>
  <c r="F64" i="1" s="1"/>
  <c r="E64" i="1"/>
  <c r="D65" i="1"/>
  <c r="E65" i="1"/>
  <c r="F65" i="1"/>
  <c r="D66" i="1"/>
  <c r="F66" i="1" s="1"/>
  <c r="E66" i="1"/>
  <c r="D67" i="1"/>
  <c r="E67" i="1"/>
  <c r="F67" i="1"/>
  <c r="D68" i="1"/>
  <c r="E68" i="1"/>
  <c r="F68" i="1"/>
  <c r="D69" i="1"/>
  <c r="F69" i="1" s="1"/>
  <c r="E69" i="1"/>
  <c r="D70" i="1"/>
  <c r="E70" i="1"/>
  <c r="F70" i="1"/>
  <c r="D71" i="1"/>
  <c r="F71" i="1" s="1"/>
  <c r="E71" i="1"/>
  <c r="D72" i="1"/>
  <c r="F72" i="1" s="1"/>
  <c r="E72" i="1"/>
  <c r="D73" i="1"/>
  <c r="E73" i="1"/>
  <c r="F73" i="1"/>
  <c r="D74" i="1"/>
  <c r="F74" i="1" s="1"/>
  <c r="E74" i="1"/>
  <c r="D75" i="1"/>
  <c r="E75" i="1"/>
  <c r="F75" i="1"/>
  <c r="D76" i="1"/>
  <c r="E76" i="1"/>
  <c r="F76" i="1"/>
  <c r="D77" i="1"/>
  <c r="F77" i="1" s="1"/>
  <c r="E77" i="1"/>
  <c r="D78" i="1"/>
  <c r="E78" i="1"/>
  <c r="F78" i="1"/>
  <c r="D79" i="1"/>
  <c r="F79" i="1" s="1"/>
  <c r="E79" i="1"/>
  <c r="D80" i="1"/>
  <c r="F80" i="1" s="1"/>
  <c r="E80" i="1"/>
  <c r="D81" i="1"/>
  <c r="E81" i="1"/>
  <c r="F81" i="1"/>
  <c r="D82" i="1"/>
  <c r="F82" i="1" s="1"/>
  <c r="E82" i="1"/>
  <c r="D83" i="1"/>
  <c r="E83" i="1"/>
  <c r="F83" i="1"/>
  <c r="D84" i="1"/>
  <c r="E84" i="1"/>
  <c r="F84" i="1"/>
  <c r="D85" i="1"/>
  <c r="F85" i="1" s="1"/>
  <c r="E85" i="1"/>
  <c r="D86" i="1"/>
  <c r="E86" i="1"/>
  <c r="F86" i="1"/>
  <c r="D87" i="1"/>
  <c r="F87" i="1" s="1"/>
  <c r="E87" i="1"/>
  <c r="D88" i="1"/>
  <c r="F88" i="1" s="1"/>
  <c r="E88" i="1"/>
  <c r="D89" i="1"/>
  <c r="E89" i="1"/>
  <c r="F89" i="1"/>
  <c r="D90" i="1"/>
  <c r="F90" i="1" s="1"/>
  <c r="E90" i="1"/>
  <c r="D91" i="1"/>
  <c r="F91" i="1" s="1"/>
  <c r="E91" i="1"/>
  <c r="D92" i="1"/>
  <c r="E92" i="1"/>
  <c r="F92" i="1"/>
  <c r="D93" i="1"/>
  <c r="F93" i="1" s="1"/>
  <c r="E93" i="1"/>
  <c r="D94" i="1"/>
  <c r="E94" i="1"/>
  <c r="F94" i="1"/>
  <c r="D95" i="1"/>
  <c r="F95" i="1" s="1"/>
  <c r="E95" i="1"/>
  <c r="D96" i="1"/>
  <c r="F96" i="1" s="1"/>
  <c r="E96" i="1"/>
  <c r="D97" i="1"/>
  <c r="E97" i="1"/>
  <c r="F97" i="1"/>
  <c r="D98" i="1"/>
  <c r="F98" i="1" s="1"/>
  <c r="E98" i="1"/>
  <c r="D99" i="1"/>
  <c r="E99" i="1"/>
  <c r="F99" i="1"/>
  <c r="D100" i="1"/>
  <c r="E100" i="1"/>
  <c r="F100" i="1"/>
  <c r="D101" i="1"/>
  <c r="F101" i="1" s="1"/>
  <c r="E101" i="1"/>
  <c r="D102" i="1"/>
  <c r="E102" i="1"/>
  <c r="F102" i="1"/>
  <c r="D103" i="1"/>
  <c r="F103" i="1" s="1"/>
  <c r="E103" i="1"/>
  <c r="D104" i="1"/>
  <c r="E104" i="1"/>
  <c r="F104" i="1"/>
  <c r="D105" i="1"/>
  <c r="E105" i="1"/>
  <c r="F105" i="1"/>
  <c r="D106" i="1"/>
  <c r="F106" i="1" s="1"/>
  <c r="E106" i="1"/>
  <c r="D107" i="1"/>
  <c r="E107" i="1"/>
  <c r="F107" i="1"/>
  <c r="D108" i="1"/>
  <c r="E108" i="1"/>
  <c r="F108" i="1"/>
  <c r="D109" i="1"/>
  <c r="F109" i="1" s="1"/>
  <c r="E109" i="1"/>
  <c r="D110" i="1"/>
  <c r="E110" i="1"/>
  <c r="F110" i="1"/>
  <c r="D111" i="1"/>
  <c r="F111" i="1" s="1"/>
  <c r="E111" i="1"/>
  <c r="D112" i="1"/>
  <c r="E112" i="1"/>
  <c r="F112" i="1"/>
  <c r="D113" i="1"/>
  <c r="E113" i="1"/>
  <c r="F113" i="1"/>
  <c r="D114" i="1"/>
  <c r="F114" i="1" s="1"/>
  <c r="E114" i="1"/>
  <c r="D115" i="1"/>
  <c r="E115" i="1"/>
  <c r="F115" i="1"/>
  <c r="D116" i="1"/>
  <c r="E116" i="1"/>
  <c r="F116" i="1"/>
  <c r="D117" i="1"/>
  <c r="F117" i="1" s="1"/>
  <c r="E117" i="1"/>
  <c r="D118" i="1"/>
  <c r="E118" i="1"/>
  <c r="F118" i="1"/>
  <c r="D119" i="1"/>
  <c r="F119" i="1" s="1"/>
  <c r="E119" i="1"/>
  <c r="D120" i="1"/>
  <c r="F120" i="1" s="1"/>
  <c r="E120" i="1"/>
  <c r="D121" i="1"/>
  <c r="E121" i="1"/>
  <c r="F121" i="1"/>
  <c r="D122" i="1"/>
  <c r="F122" i="1" s="1"/>
  <c r="E122" i="1"/>
  <c r="D123" i="1"/>
  <c r="F123" i="1" s="1"/>
  <c r="E123" i="1"/>
  <c r="D124" i="1"/>
  <c r="E124" i="1"/>
  <c r="F124" i="1"/>
  <c r="D125" i="1"/>
  <c r="F125" i="1" s="1"/>
  <c r="E125" i="1"/>
  <c r="D126" i="1"/>
  <c r="E126" i="1"/>
  <c r="F126" i="1"/>
  <c r="D127" i="1"/>
  <c r="F127" i="1" s="1"/>
  <c r="E127" i="1"/>
  <c r="D128" i="1"/>
  <c r="E128" i="1"/>
  <c r="F128" i="1"/>
  <c r="D129" i="1"/>
  <c r="E129" i="1"/>
  <c r="F129" i="1"/>
  <c r="D130" i="1"/>
  <c r="F130" i="1" s="1"/>
  <c r="E130" i="1"/>
  <c r="D131" i="1"/>
  <c r="F131" i="1" s="1"/>
  <c r="E131" i="1"/>
  <c r="D132" i="1"/>
  <c r="E132" i="1"/>
  <c r="F132" i="1"/>
  <c r="D133" i="1"/>
  <c r="F133" i="1" s="1"/>
  <c r="E133" i="1"/>
  <c r="D134" i="1"/>
  <c r="E134" i="1"/>
  <c r="F134" i="1"/>
  <c r="D135" i="1"/>
  <c r="F135" i="1" s="1"/>
  <c r="E135" i="1"/>
  <c r="D136" i="1"/>
  <c r="F136" i="1" s="1"/>
  <c r="E136" i="1"/>
  <c r="D137" i="1"/>
  <c r="E137" i="1"/>
  <c r="F137" i="1"/>
  <c r="D138" i="1"/>
  <c r="F138" i="1" s="1"/>
  <c r="E138" i="1"/>
  <c r="D139" i="1"/>
  <c r="E139" i="1"/>
  <c r="F139" i="1"/>
  <c r="D140" i="1"/>
  <c r="E140" i="1"/>
  <c r="F140" i="1"/>
  <c r="D141" i="1"/>
  <c r="F141" i="1" s="1"/>
  <c r="E141" i="1"/>
  <c r="D142" i="1"/>
  <c r="E142" i="1"/>
  <c r="F142" i="1"/>
  <c r="D143" i="1"/>
  <c r="F143" i="1" s="1"/>
  <c r="E143" i="1"/>
  <c r="D144" i="1"/>
  <c r="F144" i="1" s="1"/>
  <c r="E144" i="1"/>
  <c r="D145" i="1"/>
  <c r="E145" i="1"/>
  <c r="F145" i="1"/>
  <c r="D146" i="1"/>
  <c r="F146" i="1" s="1"/>
  <c r="E146" i="1"/>
  <c r="D147" i="1"/>
  <c r="E147" i="1"/>
  <c r="F147" i="1"/>
  <c r="D148" i="1"/>
  <c r="E148" i="1"/>
  <c r="F148" i="1"/>
  <c r="D149" i="1"/>
  <c r="E149" i="1"/>
  <c r="F149" i="1"/>
  <c r="D150" i="1"/>
  <c r="F150" i="1" s="1"/>
  <c r="E150" i="1"/>
  <c r="D151" i="1"/>
  <c r="F151" i="1" s="1"/>
  <c r="E151" i="1"/>
  <c r="D152" i="1"/>
  <c r="E152" i="1"/>
  <c r="F152" i="1"/>
  <c r="D153" i="1"/>
  <c r="E153" i="1"/>
  <c r="F153" i="1"/>
  <c r="D154" i="1"/>
  <c r="F154" i="1" s="1"/>
  <c r="E154" i="1"/>
  <c r="D155" i="1"/>
  <c r="E155" i="1"/>
  <c r="F155" i="1"/>
  <c r="D156" i="1"/>
  <c r="E156" i="1"/>
  <c r="F156" i="1"/>
  <c r="D157" i="1"/>
  <c r="F157" i="1" s="1"/>
  <c r="E157" i="1"/>
  <c r="D158" i="1"/>
  <c r="F158" i="1" s="1"/>
  <c r="E158" i="1"/>
  <c r="D159" i="1"/>
  <c r="F159" i="1" s="1"/>
  <c r="E159" i="1"/>
  <c r="D160" i="1"/>
  <c r="E160" i="1"/>
  <c r="F160" i="1"/>
  <c r="D161" i="1"/>
  <c r="E161" i="1"/>
  <c r="F161" i="1"/>
  <c r="D162" i="1"/>
  <c r="F162" i="1" s="1"/>
  <c r="E162" i="1"/>
  <c r="D163" i="1"/>
  <c r="E163" i="1"/>
  <c r="F163" i="1"/>
  <c r="D164" i="1"/>
  <c r="E164" i="1"/>
  <c r="F164" i="1"/>
  <c r="D165" i="1"/>
  <c r="F165" i="1" s="1"/>
  <c r="E165" i="1"/>
  <c r="D166" i="1"/>
  <c r="F166" i="1" s="1"/>
  <c r="E166" i="1"/>
  <c r="D167" i="1"/>
  <c r="F167" i="1" s="1"/>
  <c r="E167" i="1"/>
  <c r="D168" i="1"/>
  <c r="F168" i="1" s="1"/>
  <c r="E168" i="1"/>
  <c r="D169" i="1"/>
  <c r="E169" i="1"/>
  <c r="F169" i="1"/>
  <c r="D170" i="1"/>
  <c r="F170" i="1" s="1"/>
  <c r="E170" i="1"/>
  <c r="D171" i="1"/>
  <c r="F171" i="1" s="1"/>
  <c r="E171" i="1"/>
  <c r="D172" i="1"/>
  <c r="E172" i="1"/>
  <c r="F172" i="1"/>
  <c r="D173" i="1"/>
  <c r="E173" i="1"/>
  <c r="F173" i="1"/>
  <c r="D174" i="1"/>
  <c r="F174" i="1" s="1"/>
  <c r="E174" i="1"/>
  <c r="D175" i="1"/>
  <c r="F175" i="1" s="1"/>
  <c r="E175" i="1"/>
  <c r="D176" i="1"/>
  <c r="F176" i="1" s="1"/>
  <c r="E176" i="1"/>
  <c r="D177" i="1"/>
  <c r="E177" i="1"/>
  <c r="F177" i="1"/>
  <c r="D178" i="1"/>
  <c r="F178" i="1" s="1"/>
  <c r="E178" i="1"/>
  <c r="D179" i="1"/>
  <c r="E179" i="1"/>
  <c r="F179" i="1"/>
  <c r="D180" i="1"/>
  <c r="E180" i="1"/>
  <c r="F180" i="1"/>
  <c r="D181" i="1"/>
  <c r="F181" i="1" s="1"/>
  <c r="E181" i="1"/>
  <c r="D182" i="1"/>
  <c r="F182" i="1" s="1"/>
  <c r="E182" i="1"/>
  <c r="D183" i="1"/>
  <c r="F183" i="1" s="1"/>
  <c r="E183" i="1"/>
  <c r="D184" i="1"/>
  <c r="F184" i="1" s="1"/>
  <c r="E184" i="1"/>
  <c r="D185" i="1"/>
  <c r="E185" i="1"/>
  <c r="F185" i="1"/>
  <c r="D186" i="1"/>
  <c r="F186" i="1" s="1"/>
  <c r="E186" i="1"/>
  <c r="D187" i="1"/>
  <c r="E187" i="1"/>
  <c r="F187" i="1"/>
  <c r="D188" i="1"/>
  <c r="E188" i="1"/>
  <c r="F188" i="1"/>
  <c r="D189" i="1"/>
  <c r="F189" i="1" s="1"/>
  <c r="E189" i="1"/>
  <c r="D190" i="1"/>
  <c r="F190" i="1" s="1"/>
  <c r="E190" i="1"/>
  <c r="D191" i="1"/>
  <c r="F191" i="1" s="1"/>
  <c r="E191" i="1"/>
  <c r="D192" i="1"/>
  <c r="F192" i="1" s="1"/>
  <c r="E192" i="1"/>
  <c r="D193" i="1"/>
  <c r="E193" i="1"/>
  <c r="F193" i="1"/>
  <c r="D194" i="1"/>
  <c r="F194" i="1" s="1"/>
  <c r="E194" i="1"/>
  <c r="D195" i="1"/>
  <c r="E195" i="1"/>
  <c r="F195" i="1"/>
  <c r="D196" i="1"/>
  <c r="E196" i="1"/>
  <c r="F196" i="1"/>
  <c r="D197" i="1"/>
  <c r="F197" i="1" s="1"/>
  <c r="E197" i="1"/>
  <c r="D198" i="1"/>
  <c r="F198" i="1" s="1"/>
  <c r="E198" i="1"/>
  <c r="D199" i="1"/>
  <c r="F199" i="1" s="1"/>
  <c r="E199" i="1"/>
  <c r="D200" i="1"/>
  <c r="F200" i="1" s="1"/>
  <c r="E200" i="1"/>
  <c r="D201" i="1"/>
  <c r="E201" i="1"/>
  <c r="F201" i="1"/>
  <c r="D202" i="1"/>
  <c r="F202" i="1" s="1"/>
  <c r="E202" i="1"/>
  <c r="D203" i="1"/>
  <c r="F203" i="1" s="1"/>
  <c r="E203" i="1"/>
  <c r="D204" i="1"/>
  <c r="E204" i="1"/>
  <c r="F204" i="1"/>
  <c r="D205" i="1"/>
  <c r="F205" i="1" s="1"/>
  <c r="E205" i="1"/>
  <c r="D206" i="1"/>
  <c r="F206" i="1" s="1"/>
  <c r="E206" i="1"/>
  <c r="D207" i="1"/>
  <c r="F207" i="1" s="1"/>
  <c r="E207" i="1"/>
  <c r="D208" i="1"/>
  <c r="E208" i="1"/>
  <c r="F208" i="1"/>
  <c r="D209" i="1"/>
  <c r="E209" i="1"/>
  <c r="F209" i="1"/>
  <c r="D210" i="1"/>
  <c r="F210" i="1" s="1"/>
  <c r="E210" i="1"/>
  <c r="D211" i="1"/>
  <c r="E211" i="1"/>
  <c r="F211" i="1"/>
  <c r="D212" i="1"/>
  <c r="E212" i="1"/>
  <c r="F212" i="1"/>
  <c r="D213" i="1"/>
  <c r="F213" i="1" s="1"/>
  <c r="E213" i="1"/>
  <c r="D214" i="1"/>
  <c r="E214" i="1"/>
  <c r="F214" i="1"/>
  <c r="D215" i="1"/>
  <c r="F215" i="1" s="1"/>
  <c r="E215" i="1"/>
  <c r="D216" i="1"/>
  <c r="F216" i="1" s="1"/>
  <c r="E216" i="1"/>
  <c r="D217" i="1"/>
  <c r="E217" i="1"/>
  <c r="F217" i="1"/>
  <c r="D218" i="1"/>
  <c r="F218" i="1" s="1"/>
  <c r="E218" i="1"/>
  <c r="D219" i="1"/>
  <c r="E219" i="1"/>
  <c r="F219" i="1"/>
  <c r="D220" i="1"/>
  <c r="E220" i="1"/>
  <c r="F220" i="1"/>
  <c r="D221" i="1"/>
  <c r="F221" i="1" s="1"/>
  <c r="E221" i="1"/>
  <c r="D222" i="1"/>
  <c r="E222" i="1"/>
  <c r="F222" i="1"/>
  <c r="D223" i="1"/>
  <c r="F223" i="1" s="1"/>
  <c r="E223" i="1"/>
  <c r="D224" i="1"/>
  <c r="F224" i="1" s="1"/>
  <c r="E224" i="1"/>
  <c r="D225" i="1"/>
  <c r="E225" i="1"/>
  <c r="F225" i="1"/>
  <c r="D226" i="1"/>
  <c r="F226" i="1" s="1"/>
  <c r="E226" i="1"/>
  <c r="D227" i="1"/>
  <c r="E227" i="1"/>
  <c r="F227" i="1"/>
  <c r="D228" i="1"/>
  <c r="E228" i="1"/>
  <c r="F228" i="1"/>
  <c r="D229" i="1"/>
  <c r="F229" i="1" s="1"/>
  <c r="E229" i="1"/>
  <c r="D230" i="1"/>
  <c r="E230" i="1"/>
  <c r="F230" i="1"/>
  <c r="D231" i="1"/>
  <c r="F231" i="1" s="1"/>
  <c r="E231" i="1"/>
  <c r="D232" i="1"/>
  <c r="F232" i="1" s="1"/>
  <c r="E232" i="1"/>
  <c r="D233" i="1"/>
  <c r="E233" i="1"/>
  <c r="F233" i="1"/>
  <c r="D234" i="1"/>
  <c r="F234" i="1" s="1"/>
  <c r="E234" i="1"/>
  <c r="D235" i="1"/>
  <c r="E235" i="1"/>
  <c r="F235" i="1"/>
  <c r="D236" i="1"/>
  <c r="E236" i="1"/>
  <c r="F236" i="1"/>
  <c r="D237" i="1"/>
  <c r="F237" i="1" s="1"/>
  <c r="E237" i="1"/>
  <c r="D238" i="1"/>
  <c r="E238" i="1"/>
  <c r="F238" i="1"/>
  <c r="D239" i="1"/>
  <c r="F239" i="1" s="1"/>
  <c r="E239" i="1"/>
  <c r="D240" i="1"/>
  <c r="F240" i="1" s="1"/>
  <c r="E240" i="1"/>
  <c r="D241" i="1"/>
  <c r="E241" i="1"/>
  <c r="F241" i="1"/>
  <c r="D242" i="1"/>
  <c r="F242" i="1" s="1"/>
  <c r="E242" i="1"/>
  <c r="D243" i="1"/>
  <c r="E243" i="1"/>
  <c r="F243" i="1"/>
  <c r="D244" i="1"/>
  <c r="E244" i="1"/>
  <c r="F244" i="1"/>
  <c r="D245" i="1"/>
  <c r="F245" i="1" s="1"/>
  <c r="E245" i="1"/>
  <c r="D246" i="1"/>
  <c r="E246" i="1"/>
  <c r="F246" i="1"/>
  <c r="D247" i="1"/>
  <c r="F247" i="1" s="1"/>
  <c r="E247" i="1"/>
  <c r="D248" i="1"/>
  <c r="F248" i="1" s="1"/>
  <c r="E248" i="1"/>
  <c r="D249" i="1"/>
  <c r="E249" i="1"/>
  <c r="F249" i="1"/>
  <c r="D250" i="1"/>
  <c r="F250" i="1" s="1"/>
  <c r="E250" i="1"/>
  <c r="D251" i="1"/>
  <c r="F251" i="1" s="1"/>
  <c r="E251" i="1"/>
  <c r="D252" i="1"/>
  <c r="E252" i="1"/>
  <c r="F252" i="1"/>
  <c r="D253" i="1"/>
  <c r="F253" i="1" s="1"/>
  <c r="E253" i="1"/>
  <c r="D254" i="1"/>
  <c r="E254" i="1"/>
  <c r="F254" i="1"/>
  <c r="D255" i="1"/>
  <c r="F255" i="1" s="1"/>
  <c r="E255" i="1"/>
  <c r="D256" i="1"/>
  <c r="E256" i="1"/>
  <c r="F256" i="1"/>
  <c r="D257" i="1"/>
  <c r="E257" i="1"/>
  <c r="F257" i="1"/>
  <c r="D258" i="1"/>
  <c r="F258" i="1" s="1"/>
  <c r="E258" i="1"/>
  <c r="D259" i="1"/>
  <c r="F259" i="1" s="1"/>
  <c r="E259" i="1"/>
  <c r="D260" i="1"/>
  <c r="E260" i="1"/>
  <c r="F260" i="1"/>
  <c r="D261" i="1"/>
  <c r="F261" i="1" s="1"/>
  <c r="E261" i="1"/>
  <c r="D262" i="1"/>
  <c r="F262" i="1" s="1"/>
  <c r="E262" i="1"/>
  <c r="D263" i="1"/>
  <c r="F263" i="1" s="1"/>
  <c r="E263" i="1"/>
  <c r="D264" i="1"/>
  <c r="E264" i="1"/>
  <c r="F264" i="1"/>
  <c r="D265" i="1"/>
  <c r="E265" i="1"/>
  <c r="F265" i="1"/>
  <c r="D266" i="1"/>
  <c r="F266" i="1" s="1"/>
  <c r="E266" i="1"/>
  <c r="D267" i="1"/>
  <c r="F267" i="1" s="1"/>
  <c r="E267" i="1"/>
  <c r="D268" i="1"/>
  <c r="E268" i="1"/>
  <c r="F268" i="1"/>
  <c r="D269" i="1"/>
  <c r="F269" i="1" s="1"/>
  <c r="E269" i="1"/>
  <c r="D270" i="1"/>
  <c r="F270" i="1" s="1"/>
  <c r="E270" i="1"/>
  <c r="D271" i="1"/>
  <c r="F271" i="1" s="1"/>
  <c r="E271" i="1"/>
  <c r="D272" i="1"/>
  <c r="E272" i="1"/>
  <c r="F272" i="1"/>
  <c r="D273" i="1"/>
  <c r="E273" i="1"/>
  <c r="F273" i="1"/>
  <c r="D274" i="1"/>
  <c r="F274" i="1" s="1"/>
  <c r="E274" i="1"/>
  <c r="D275" i="1"/>
  <c r="E275" i="1"/>
  <c r="F275" i="1"/>
  <c r="D276" i="1"/>
  <c r="E276" i="1"/>
  <c r="F276" i="1"/>
  <c r="D277" i="1"/>
  <c r="F277" i="1" s="1"/>
  <c r="E277" i="1"/>
  <c r="D278" i="1"/>
  <c r="F278" i="1" s="1"/>
  <c r="E278" i="1"/>
  <c r="D279" i="1"/>
  <c r="F279" i="1" s="1"/>
  <c r="E279" i="1"/>
  <c r="D280" i="1"/>
  <c r="E280" i="1"/>
  <c r="F280" i="1"/>
</calcChain>
</file>

<file path=xl/sharedStrings.xml><?xml version="1.0" encoding="utf-8"?>
<sst xmlns="http://schemas.openxmlformats.org/spreadsheetml/2006/main" count="292" uniqueCount="50">
  <si>
    <t>3 - U.S. Department of Labor, Bureau of Labor Statistics, Series ID: CUUR0000SA0</t>
  </si>
  <si>
    <r>
      <t xml:space="preserve">2 - EIA, </t>
    </r>
    <r>
      <rPr>
        <u/>
        <sz val="8"/>
        <color rgb="FF0000FF"/>
        <rFont val="Times New Roman"/>
        <family val="1"/>
      </rPr>
      <t>Petroleum Marketing Monthly</t>
    </r>
  </si>
  <si>
    <t>1 - Utah Division of Oil, Gas and Mining</t>
  </si>
  <si>
    <t>Source:</t>
  </si>
  <si>
    <t xml:space="preserve">           Dec.</t>
  </si>
  <si>
    <t xml:space="preserve">           Nov.</t>
  </si>
  <si>
    <t xml:space="preserve">           Oct.</t>
  </si>
  <si>
    <t xml:space="preserve">           Sep.</t>
  </si>
  <si>
    <t xml:space="preserve">           Aug.</t>
  </si>
  <si>
    <t xml:space="preserve">           Jul.</t>
  </si>
  <si>
    <t xml:space="preserve">           Jun.</t>
  </si>
  <si>
    <t xml:space="preserve">           May</t>
  </si>
  <si>
    <t xml:space="preserve">           Apr.</t>
  </si>
  <si>
    <t xml:space="preserve">           Mar.</t>
  </si>
  <si>
    <t xml:space="preserve">           Feb.</t>
  </si>
  <si>
    <t>2022 - Jan.</t>
  </si>
  <si>
    <t>2021 - Jan.</t>
  </si>
  <si>
    <t>2020 - Jan.</t>
  </si>
  <si>
    <t>2019 - Jan.</t>
  </si>
  <si>
    <t>2018 - Jan.</t>
  </si>
  <si>
    <t>2017 - Jan.</t>
  </si>
  <si>
    <t>2016 - Jan.</t>
  </si>
  <si>
    <t>2015 - Jan.</t>
  </si>
  <si>
    <t>2014 - Jan.</t>
  </si>
  <si>
    <t>2013 - Jan.</t>
  </si>
  <si>
    <t>2012 - Jan.</t>
  </si>
  <si>
    <t>2011 - Jan.</t>
  </si>
  <si>
    <t>2010 - Jan.</t>
  </si>
  <si>
    <t>2009 - Jan.</t>
  </si>
  <si>
    <t>2008 - Jan.</t>
  </si>
  <si>
    <t>2007 - Jan.</t>
  </si>
  <si>
    <t>2006 - Jan.</t>
  </si>
  <si>
    <t>2005 - Jan.</t>
  </si>
  <si>
    <t>2004 - Jan.</t>
  </si>
  <si>
    <t>2003 - Jan.</t>
  </si>
  <si>
    <t>2002 - Jan.</t>
  </si>
  <si>
    <t>2001 - Jan.</t>
  </si>
  <si>
    <t>2000 - Jan.</t>
  </si>
  <si>
    <r>
      <t>CPI</t>
    </r>
    <r>
      <rPr>
        <vertAlign val="superscript"/>
        <sz val="8"/>
        <rFont val="Times New Roman"/>
        <family val="1"/>
      </rPr>
      <t>3</t>
    </r>
  </si>
  <si>
    <r>
      <t>Real</t>
    </r>
    <r>
      <rPr>
        <b/>
        <sz val="7"/>
        <color indexed="9"/>
        <rFont val="Times New Roman"/>
        <family val="1"/>
      </rPr>
      <t xml:space="preserve"> </t>
    </r>
    <r>
      <rPr>
        <b/>
        <sz val="7"/>
        <rFont val="Times New Roman"/>
        <family val="1"/>
      </rPr>
      <t>Dollars</t>
    </r>
  </si>
  <si>
    <r>
      <t xml:space="preserve">Nominal </t>
    </r>
    <r>
      <rPr>
        <b/>
        <sz val="7"/>
        <rFont val="Times New Roman"/>
        <family val="1"/>
      </rPr>
      <t>Dollars</t>
    </r>
  </si>
  <si>
    <r>
      <t xml:space="preserve">Real </t>
    </r>
    <r>
      <rPr>
        <b/>
        <sz val="7"/>
        <rFont val="Times New Roman"/>
        <family val="1"/>
      </rPr>
      <t>Dollars per Barrel</t>
    </r>
  </si>
  <si>
    <r>
      <t xml:space="preserve">Nominal </t>
    </r>
    <r>
      <rPr>
        <b/>
        <sz val="7"/>
        <rFont val="Times New Roman"/>
        <family val="1"/>
      </rPr>
      <t>Dollars per Barrel</t>
    </r>
  </si>
  <si>
    <t>Thousand Barrels</t>
  </si>
  <si>
    <t>Value of Crude Oil</t>
  </si>
  <si>
    <r>
      <t>Wellhead Price</t>
    </r>
    <r>
      <rPr>
        <b/>
        <vertAlign val="superscript"/>
        <sz val="10"/>
        <color theme="1"/>
        <rFont val="Times New Roman"/>
        <family val="1"/>
      </rPr>
      <t>2</t>
    </r>
  </si>
  <si>
    <r>
      <t>Crude Oil Production</t>
    </r>
    <r>
      <rPr>
        <b/>
        <vertAlign val="superscript"/>
        <sz val="10"/>
        <color theme="1"/>
        <rFont val="Times New Roman"/>
        <family val="1"/>
      </rPr>
      <t>1</t>
    </r>
  </si>
  <si>
    <t>Year / Month</t>
  </si>
  <si>
    <t>Production, Wellhead Price, and Value of Crude Oil in Utah, Monthly Data, 2000-2022</t>
  </si>
  <si>
    <t>Table 3.17b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</si>
</sst>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0.0"/>
    <numFmt numFmtId="165" formatCode="0.0%"/>
    <numFmt numFmtId="166" formatCode="#,##0.0_);\(#,##0.0\)"/>
  </numFmts>
  <fonts count="16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u/>
      <sz val="8"/>
      <color rgb="FF0000FF"/>
      <name val="Times New Roman"/>
      <family val="1"/>
    </font>
    <font>
      <vertAlign val="superscript"/>
      <sz val="8"/>
      <name val="Times New Roman"/>
      <family val="1"/>
    </font>
    <font>
      <b/>
      <sz val="7"/>
      <color indexed="10"/>
      <name val="Times New Roman"/>
      <family val="1"/>
    </font>
    <font>
      <b/>
      <sz val="7"/>
      <color indexed="9"/>
      <name val="Times New Roman"/>
      <family val="1"/>
    </font>
    <font>
      <b/>
      <sz val="7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9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/>
    <xf numFmtId="0" fontId="1" fillId="2" borderId="0"/>
    <xf numFmtId="0" fontId="1" fillId="2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2" borderId="0"/>
  </cellStyleXfs>
  <cellXfs count="80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7" fontId="2" fillId="0" borderId="0" xfId="2" applyNumberFormat="1" applyFont="1" applyFill="1" applyAlignment="1">
      <alignment horizontal="center" vertical="center"/>
    </xf>
    <xf numFmtId="0" fontId="6" fillId="2" borderId="0" xfId="4" applyFont="1" applyFill="1" applyAlignment="1" applyProtection="1">
      <alignment vertical="center"/>
    </xf>
    <xf numFmtId="164" fontId="6" fillId="0" borderId="0" xfId="4" applyNumberFormat="1" applyFont="1" applyAlignment="1" applyProtection="1">
      <alignment horizontal="left" vertical="center"/>
    </xf>
    <xf numFmtId="1" fontId="2" fillId="0" borderId="0" xfId="5" applyNumberFormat="1" applyFont="1" applyFill="1" applyAlignment="1">
      <alignment horizontal="center" vertical="center"/>
    </xf>
    <xf numFmtId="0" fontId="6" fillId="0" borderId="0" xfId="4" applyFont="1" applyAlignment="1" applyProtection="1">
      <alignment horizontal="left" vertical="center"/>
    </xf>
    <xf numFmtId="165" fontId="2" fillId="0" borderId="0" xfId="1" applyNumberFormat="1" applyFont="1" applyFill="1" applyAlignment="1">
      <alignment horizontal="center" vertical="center"/>
    </xf>
    <xf numFmtId="0" fontId="6" fillId="0" borderId="0" xfId="4" applyFont="1" applyAlignment="1" applyProtection="1">
      <alignment vertical="center"/>
    </xf>
    <xf numFmtId="0" fontId="3" fillId="0" borderId="0" xfId="3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2" fontId="3" fillId="0" borderId="4" xfId="2" applyNumberFormat="1" applyFont="1" applyFill="1" applyBorder="1" applyAlignment="1">
      <alignment horizontal="right" vertical="center"/>
    </xf>
    <xf numFmtId="4" fontId="3" fillId="3" borderId="3" xfId="3" applyNumberFormat="1" applyFont="1" applyFill="1" applyBorder="1" applyAlignment="1">
      <alignment vertical="center"/>
    </xf>
    <xf numFmtId="3" fontId="3" fillId="3" borderId="5" xfId="3" applyNumberFormat="1" applyFont="1" applyFill="1" applyBorder="1" applyAlignment="1">
      <alignment horizontal="right" vertical="center"/>
    </xf>
    <xf numFmtId="1" fontId="3" fillId="3" borderId="2" xfId="2" applyNumberFormat="1" applyFont="1" applyFill="1" applyBorder="1" applyAlignment="1">
      <alignment horizontal="left" vertical="center"/>
    </xf>
    <xf numFmtId="166" fontId="3" fillId="0" borderId="6" xfId="2" applyNumberFormat="1" applyFont="1" applyFill="1" applyBorder="1" applyAlignment="1">
      <alignment horizontal="center" vertical="center"/>
    </xf>
    <xf numFmtId="3" fontId="3" fillId="4" borderId="0" xfId="3" applyNumberFormat="1" applyFont="1" applyFill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2" fontId="3" fillId="5" borderId="0" xfId="2" applyNumberFormat="1" applyFont="1" applyFill="1" applyAlignment="1">
      <alignment horizontal="right" vertical="center"/>
    </xf>
    <xf numFmtId="4" fontId="3" fillId="5" borderId="7" xfId="3" applyNumberFormat="1" applyFont="1" applyFill="1" applyBorder="1" applyAlignment="1">
      <alignment vertical="center"/>
    </xf>
    <xf numFmtId="3" fontId="3" fillId="5" borderId="8" xfId="3" applyNumberFormat="1" applyFont="1" applyFill="1" applyBorder="1" applyAlignment="1">
      <alignment horizontal="right" vertical="center"/>
    </xf>
    <xf numFmtId="1" fontId="3" fillId="5" borderId="0" xfId="2" applyNumberFormat="1" applyFont="1" applyFill="1" applyAlignment="1">
      <alignment horizontal="left" vertical="center"/>
    </xf>
    <xf numFmtId="3" fontId="3" fillId="0" borderId="0" xfId="3" applyNumberFormat="1" applyFont="1" applyFill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2" fontId="3" fillId="0" borderId="0" xfId="2" applyNumberFormat="1" applyFont="1" applyFill="1" applyAlignment="1">
      <alignment horizontal="right" vertical="center"/>
    </xf>
    <xf numFmtId="4" fontId="3" fillId="3" borderId="7" xfId="3" applyNumberFormat="1" applyFont="1" applyFill="1" applyBorder="1" applyAlignment="1">
      <alignment vertical="center"/>
    </xf>
    <xf numFmtId="3" fontId="3" fillId="3" borderId="8" xfId="3" applyNumberFormat="1" applyFont="1" applyFill="1" applyBorder="1" applyAlignment="1">
      <alignment horizontal="right" vertical="center"/>
    </xf>
    <xf numFmtId="1" fontId="3" fillId="3" borderId="0" xfId="2" applyNumberFormat="1" applyFont="1" applyFill="1" applyAlignment="1">
      <alignment horizontal="left" vertical="center"/>
    </xf>
    <xf numFmtId="4" fontId="3" fillId="0" borderId="7" xfId="3" applyNumberFormat="1" applyFont="1" applyFill="1" applyBorder="1" applyAlignment="1">
      <alignment vertical="center"/>
    </xf>
    <xf numFmtId="3" fontId="3" fillId="0" borderId="8" xfId="3" applyNumberFormat="1" applyFont="1" applyFill="1" applyBorder="1" applyAlignment="1">
      <alignment horizontal="right" vertical="center"/>
    </xf>
    <xf numFmtId="3" fontId="3" fillId="5" borderId="0" xfId="3" applyNumberFormat="1" applyFont="1" applyFill="1" applyAlignment="1">
      <alignment horizontal="right" vertical="center"/>
    </xf>
    <xf numFmtId="3" fontId="3" fillId="5" borderId="7" xfId="1" applyNumberFormat="1" applyFont="1" applyFill="1" applyBorder="1" applyAlignment="1">
      <alignment horizontal="right" vertical="center"/>
    </xf>
    <xf numFmtId="166" fontId="3" fillId="0" borderId="9" xfId="2" applyNumberFormat="1" applyFont="1" applyFill="1" applyBorder="1" applyAlignment="1">
      <alignment horizontal="center" vertical="center"/>
    </xf>
    <xf numFmtId="3" fontId="3" fillId="0" borderId="10" xfId="3" applyNumberFormat="1" applyFont="1" applyFill="1" applyBorder="1" applyAlignment="1">
      <alignment horizontal="right" vertical="center"/>
    </xf>
    <xf numFmtId="3" fontId="3" fillId="0" borderId="11" xfId="1" applyNumberFormat="1" applyFont="1" applyFill="1" applyBorder="1" applyAlignment="1">
      <alignment horizontal="right" vertical="center"/>
    </xf>
    <xf numFmtId="2" fontId="3" fillId="0" borderId="12" xfId="2" applyNumberFormat="1" applyFont="1" applyFill="1" applyBorder="1" applyAlignment="1">
      <alignment horizontal="right" vertical="center"/>
    </xf>
    <xf numFmtId="4" fontId="3" fillId="3" borderId="11" xfId="3" applyNumberFormat="1" applyFont="1" applyFill="1" applyBorder="1" applyAlignment="1">
      <alignment vertical="center"/>
    </xf>
    <xf numFmtId="3" fontId="3" fillId="3" borderId="13" xfId="3" applyNumberFormat="1" applyFont="1" applyFill="1" applyBorder="1" applyAlignment="1">
      <alignment horizontal="right" vertical="center"/>
    </xf>
    <xf numFmtId="1" fontId="3" fillId="3" borderId="10" xfId="2" applyNumberFormat="1" applyFont="1" applyFill="1" applyBorder="1" applyAlignment="1">
      <alignment horizontal="left" vertical="center"/>
    </xf>
    <xf numFmtId="166" fontId="3" fillId="0" borderId="14" xfId="2" applyNumberFormat="1" applyFont="1" applyFill="1" applyBorder="1" applyAlignment="1">
      <alignment horizontal="center" vertical="center"/>
    </xf>
    <xf numFmtId="4" fontId="3" fillId="0" borderId="11" xfId="3" applyNumberFormat="1" applyFont="1" applyFill="1" applyBorder="1" applyAlignment="1">
      <alignment vertical="center"/>
    </xf>
    <xf numFmtId="3" fontId="3" fillId="0" borderId="13" xfId="3" applyNumberFormat="1" applyFont="1" applyFill="1" applyBorder="1" applyAlignment="1">
      <alignment horizontal="right" vertical="center"/>
    </xf>
    <xf numFmtId="3" fontId="3" fillId="3" borderId="0" xfId="3" applyNumberFormat="1" applyFont="1" applyFill="1" applyAlignment="1">
      <alignment horizontal="right" vertical="center"/>
    </xf>
    <xf numFmtId="3" fontId="3" fillId="3" borderId="7" xfId="1" applyNumberFormat="1" applyFont="1" applyFill="1" applyBorder="1" applyAlignment="1">
      <alignment horizontal="right" vertical="center"/>
    </xf>
    <xf numFmtId="4" fontId="3" fillId="5" borderId="15" xfId="3" applyNumberFormat="1" applyFont="1" applyFill="1" applyBorder="1" applyAlignment="1">
      <alignment vertical="center"/>
    </xf>
    <xf numFmtId="3" fontId="3" fillId="5" borderId="16" xfId="3" applyNumberFormat="1" applyFont="1" applyFill="1" applyBorder="1" applyAlignment="1">
      <alignment horizontal="right" vertical="center"/>
    </xf>
    <xf numFmtId="3" fontId="3" fillId="3" borderId="10" xfId="3" applyNumberFormat="1" applyFont="1" applyFill="1" applyBorder="1" applyAlignment="1">
      <alignment horizontal="right" vertical="center"/>
    </xf>
    <xf numFmtId="3" fontId="3" fillId="3" borderId="11" xfId="1" applyNumberFormat="1" applyFont="1" applyFill="1" applyBorder="1" applyAlignment="1">
      <alignment horizontal="right" vertical="center"/>
    </xf>
    <xf numFmtId="3" fontId="3" fillId="3" borderId="11" xfId="3" applyNumberFormat="1" applyFont="1" applyFill="1" applyBorder="1" applyAlignment="1">
      <alignment horizontal="right" vertical="center"/>
    </xf>
    <xf numFmtId="3" fontId="3" fillId="5" borderId="7" xfId="3" applyNumberFormat="1" applyFont="1" applyFill="1" applyBorder="1" applyAlignment="1">
      <alignment horizontal="right" vertical="center"/>
    </xf>
    <xf numFmtId="3" fontId="3" fillId="3" borderId="7" xfId="3" applyNumberFormat="1" applyFont="1" applyFill="1" applyBorder="1" applyAlignment="1">
      <alignment horizontal="right" vertical="center"/>
    </xf>
    <xf numFmtId="3" fontId="3" fillId="5" borderId="15" xfId="1" applyNumberFormat="1" applyFont="1" applyFill="1" applyBorder="1" applyAlignment="1">
      <alignment horizontal="right" vertical="center"/>
    </xf>
    <xf numFmtId="4" fontId="3" fillId="5" borderId="7" xfId="0" applyNumberFormat="1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right" vertical="center"/>
    </xf>
    <xf numFmtId="3" fontId="3" fillId="5" borderId="17" xfId="1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5" fontId="9" fillId="6" borderId="19" xfId="0" applyNumberFormat="1" applyFont="1" applyFill="1" applyBorder="1" applyAlignment="1">
      <alignment horizontal="right" vertical="center" wrapText="1"/>
    </xf>
    <xf numFmtId="3" fontId="9" fillId="6" borderId="20" xfId="0" applyNumberFormat="1" applyFont="1" applyFill="1" applyBorder="1" applyAlignment="1">
      <alignment horizontal="right" vertical="center" wrapText="1"/>
    </xf>
    <xf numFmtId="5" fontId="9" fillId="6" borderId="19" xfId="2" applyNumberFormat="1" applyFont="1" applyFill="1" applyBorder="1" applyAlignment="1">
      <alignment horizontal="right" vertical="center" wrapText="1"/>
    </xf>
    <xf numFmtId="0" fontId="9" fillId="6" borderId="20" xfId="2" applyFont="1" applyFill="1" applyBorder="1" applyAlignment="1">
      <alignment horizontal="right" vertical="center" wrapText="1" readingOrder="2"/>
    </xf>
    <xf numFmtId="3" fontId="12" fillId="6" borderId="20" xfId="0" applyNumberFormat="1" applyFont="1" applyFill="1" applyBorder="1" applyAlignment="1">
      <alignment horizontal="right" vertical="center" wrapText="1"/>
    </xf>
    <xf numFmtId="0" fontId="13" fillId="6" borderId="19" xfId="1" applyFont="1" applyFill="1" applyBorder="1" applyAlignment="1">
      <alignment horizontal="left" vertical="center"/>
    </xf>
    <xf numFmtId="0" fontId="0" fillId="7" borderId="19" xfId="0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right" vertical="center" wrapText="1"/>
    </xf>
    <xf numFmtId="3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3" fontId="15" fillId="0" borderId="0" xfId="2" applyNumberFormat="1" applyFont="1" applyFill="1" applyAlignment="1">
      <alignment horizontal="left" vertical="center"/>
    </xf>
    <xf numFmtId="0" fontId="1" fillId="0" borderId="0" xfId="1" applyFill="1" applyAlignment="1">
      <alignment horizontal="left" vertical="center"/>
    </xf>
  </cellXfs>
  <cellStyles count="6">
    <cellStyle name="Comma" xfId="1" builtinId="3"/>
    <cellStyle name="Currency" xfId="2" builtinId="4"/>
    <cellStyle name="F4" xfId="5" xr:uid="{C89CF89E-ECDB-432F-BFF7-ABF959B57404}"/>
    <cellStyle name="F8" xfId="3" xr:uid="{18683F23-FC39-4953-87E9-0CB75E14D7AB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s.gov/cpi/home.htm" TargetMode="External"/><Relationship Id="rId2" Type="http://schemas.openxmlformats.org/officeDocument/2006/relationships/hyperlink" Target="http://www.eia.gov/oil_gas/petroleum/data_publications/petroleum_marketing_monthly/pmm.html" TargetMode="External"/><Relationship Id="rId1" Type="http://schemas.openxmlformats.org/officeDocument/2006/relationships/hyperlink" Target="http://ogm.utah.gov/oilgas/STATISTICS/production/annual/AOILPROD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ilgas.ogm.utah.gov/oilgasweb/statistics/statistics-main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7A57C-C731-4E25-ADB2-FB2F0B3C3215}">
  <sheetPr codeName="Sheet19"/>
  <dimension ref="A1:IN285"/>
  <sheetViews>
    <sheetView showGridLines="0" tabSelected="1" zoomScaleNormal="100" workbookViewId="0">
      <pane ySplit="4" topLeftCell="A5" activePane="bottomLeft" state="frozen"/>
      <selection pane="bottomLeft" activeCell="H24" sqref="H24"/>
    </sheetView>
  </sheetViews>
  <sheetFormatPr defaultRowHeight="15.75" x14ac:dyDescent="0.25"/>
  <cols>
    <col min="1" max="1" width="11.125" style="1" customWidth="1"/>
    <col min="2" max="2" width="11.5" style="1" customWidth="1"/>
    <col min="3" max="3" width="15.375" style="1" customWidth="1"/>
    <col min="4" max="4" width="14.5" style="1" customWidth="1"/>
    <col min="5" max="6" width="14.875" style="1" customWidth="1"/>
    <col min="7" max="16384" width="9" style="1"/>
  </cols>
  <sheetData>
    <row r="1" spans="1:239" s="3" customFormat="1" ht="12.75" customHeight="1" x14ac:dyDescent="0.25">
      <c r="A1" s="79" t="s">
        <v>49</v>
      </c>
      <c r="B1" s="78" t="s">
        <v>48</v>
      </c>
      <c r="C1" s="77"/>
      <c r="D1" s="77"/>
      <c r="E1" s="77"/>
      <c r="F1" s="7"/>
      <c r="G1" s="4"/>
      <c r="H1" s="4"/>
      <c r="I1" s="4"/>
      <c r="J1" s="4"/>
      <c r="K1" s="6"/>
      <c r="L1" s="4"/>
      <c r="M1" s="4"/>
      <c r="N1" s="4"/>
      <c r="O1" s="4"/>
      <c r="P1" s="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</row>
    <row r="2" spans="1:239" s="3" customFormat="1" ht="12.75" customHeight="1" thickBot="1" x14ac:dyDescent="0.3">
      <c r="A2" s="76"/>
      <c r="B2" s="75"/>
      <c r="C2" s="75"/>
      <c r="D2" s="75"/>
      <c r="E2" s="75"/>
      <c r="F2" s="7"/>
      <c r="G2" s="4"/>
      <c r="H2" s="4"/>
      <c r="I2" s="4"/>
      <c r="J2" s="4"/>
      <c r="K2" s="6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</row>
    <row r="3" spans="1:239" s="3" customFormat="1" ht="30.75" customHeight="1" thickBot="1" x14ac:dyDescent="0.3">
      <c r="A3" s="71" t="s">
        <v>47</v>
      </c>
      <c r="B3" s="74" t="s">
        <v>46</v>
      </c>
      <c r="C3" s="73" t="s">
        <v>45</v>
      </c>
      <c r="D3" s="72"/>
      <c r="E3" s="73" t="s">
        <v>44</v>
      </c>
      <c r="F3" s="72"/>
      <c r="G3" s="4"/>
      <c r="H3" s="4"/>
      <c r="I3" s="4"/>
      <c r="J3" s="4"/>
      <c r="K3" s="6"/>
      <c r="L3" s="4"/>
      <c r="M3" s="4"/>
      <c r="N3" s="4"/>
      <c r="O3" s="4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</row>
    <row r="4" spans="1:239" s="3" customFormat="1" ht="18.75" thickBot="1" x14ac:dyDescent="0.3">
      <c r="A4" s="71"/>
      <c r="B4" s="70" t="s">
        <v>43</v>
      </c>
      <c r="C4" s="69" t="s">
        <v>42</v>
      </c>
      <c r="D4" s="68" t="s">
        <v>41</v>
      </c>
      <c r="E4" s="67" t="s">
        <v>40</v>
      </c>
      <c r="F4" s="66" t="s">
        <v>39</v>
      </c>
      <c r="G4" s="4"/>
      <c r="H4" s="4"/>
      <c r="I4" s="4"/>
      <c r="J4" s="4"/>
      <c r="K4" s="4"/>
      <c r="L4" s="4"/>
      <c r="M4" s="4"/>
      <c r="N4" s="4"/>
      <c r="O4" s="4"/>
      <c r="P4" s="65" t="s">
        <v>38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</row>
    <row r="5" spans="1:239" s="15" customFormat="1" ht="11.25" customHeight="1" x14ac:dyDescent="0.25">
      <c r="A5" s="29" t="s">
        <v>37</v>
      </c>
      <c r="B5" s="61">
        <v>1364.8630000000001</v>
      </c>
      <c r="C5" s="60">
        <v>25.2</v>
      </c>
      <c r="D5" s="26">
        <f>C5*P$280/P5</f>
        <v>44.308556872037911</v>
      </c>
      <c r="E5" s="64">
        <f>B5*C5*1000</f>
        <v>34394547.600000001</v>
      </c>
      <c r="F5" s="38">
        <f>B5*D5*1000</f>
        <v>60475109.858040281</v>
      </c>
      <c r="G5" s="7"/>
      <c r="H5" s="4"/>
      <c r="I5" s="4"/>
      <c r="J5" s="4"/>
      <c r="K5" s="4"/>
      <c r="L5" s="4"/>
      <c r="M5" s="4"/>
      <c r="N5" s="4"/>
      <c r="O5" s="4"/>
      <c r="P5" s="23">
        <v>168.8</v>
      </c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</row>
    <row r="6" spans="1:239" s="15" customFormat="1" ht="11.25" customHeight="1" x14ac:dyDescent="0.25">
      <c r="A6" s="35" t="s">
        <v>14</v>
      </c>
      <c r="B6" s="63">
        <v>1272.181</v>
      </c>
      <c r="C6" s="62">
        <v>27.41</v>
      </c>
      <c r="D6" s="32">
        <f>C6*P$280/P6</f>
        <v>47.91051690223793</v>
      </c>
      <c r="E6" s="51">
        <f>B6*C6*1000</f>
        <v>34870481.210000001</v>
      </c>
      <c r="F6" s="50">
        <f>B6*D6*1000</f>
        <v>60950849.303205959</v>
      </c>
      <c r="G6" s="7"/>
      <c r="H6" s="4"/>
      <c r="I6" s="4"/>
      <c r="J6" s="4"/>
      <c r="K6" s="4"/>
      <c r="L6" s="4"/>
      <c r="M6" s="4"/>
      <c r="N6" s="4"/>
      <c r="O6" s="4"/>
      <c r="P6" s="23">
        <v>169.8</v>
      </c>
      <c r="Q6" s="5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</row>
    <row r="7" spans="1:239" s="15" customFormat="1" ht="11.25" customHeight="1" x14ac:dyDescent="0.25">
      <c r="A7" s="29" t="s">
        <v>13</v>
      </c>
      <c r="B7" s="61">
        <v>1344.5219999999999</v>
      </c>
      <c r="C7" s="60">
        <v>28.64</v>
      </c>
      <c r="D7" s="26">
        <f>C7*P$280/P7</f>
        <v>49.651086915887859</v>
      </c>
      <c r="E7" s="39">
        <f>B7*C7*1000</f>
        <v>38507110.079999998</v>
      </c>
      <c r="F7" s="38">
        <f>B7*D7*1000</f>
        <v>66756978.682323374</v>
      </c>
      <c r="G7" s="7"/>
      <c r="H7" s="4"/>
      <c r="I7" s="4"/>
      <c r="J7" s="4"/>
      <c r="K7" s="4"/>
      <c r="L7" s="4"/>
      <c r="M7" s="4"/>
      <c r="N7" s="4"/>
      <c r="O7" s="4"/>
      <c r="P7" s="23">
        <v>171.2</v>
      </c>
      <c r="Q7" s="5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</row>
    <row r="8" spans="1:239" s="15" customFormat="1" ht="11.25" customHeight="1" x14ac:dyDescent="0.25">
      <c r="A8" s="35" t="s">
        <v>12</v>
      </c>
      <c r="B8" s="63">
        <v>1286.9010000000001</v>
      </c>
      <c r="C8" s="62">
        <v>23.91</v>
      </c>
      <c r="D8" s="32">
        <f>C8*P$280/P8</f>
        <v>41.42683169877408</v>
      </c>
      <c r="E8" s="51">
        <f>B8*C8*1000</f>
        <v>30769802.910000004</v>
      </c>
      <c r="F8" s="50">
        <f>B8*D8*1000</f>
        <v>53312231.139984071</v>
      </c>
      <c r="G8" s="7"/>
      <c r="H8" s="4"/>
      <c r="I8" s="4"/>
      <c r="J8" s="4"/>
      <c r="K8" s="4"/>
      <c r="L8" s="4"/>
      <c r="M8" s="4"/>
      <c r="N8" s="4"/>
      <c r="O8" s="4"/>
      <c r="P8" s="23">
        <v>171.3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</row>
    <row r="9" spans="1:239" s="15" customFormat="1" ht="11.25" customHeight="1" x14ac:dyDescent="0.25">
      <c r="A9" s="29" t="s">
        <v>11</v>
      </c>
      <c r="B9" s="61">
        <v>1313.367</v>
      </c>
      <c r="C9" s="60">
        <v>27.15</v>
      </c>
      <c r="D9" s="26">
        <f>C9*P$280/P9</f>
        <v>46.985647521865893</v>
      </c>
      <c r="E9" s="39">
        <f>B9*C9*1000</f>
        <v>35657914.049999997</v>
      </c>
      <c r="F9" s="38">
        <f>B9*D9*1000</f>
        <v>61709398.928850435</v>
      </c>
      <c r="G9" s="7"/>
      <c r="H9" s="4"/>
      <c r="I9" s="4"/>
      <c r="J9" s="4"/>
      <c r="K9" s="4"/>
      <c r="L9" s="4"/>
      <c r="M9" s="4"/>
      <c r="N9" s="4"/>
      <c r="O9" s="4"/>
      <c r="P9" s="23">
        <v>171.5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</row>
    <row r="10" spans="1:239" s="15" customFormat="1" ht="11.25" customHeight="1" x14ac:dyDescent="0.25">
      <c r="A10" s="35" t="s">
        <v>10</v>
      </c>
      <c r="B10" s="63">
        <v>1307.4590000000001</v>
      </c>
      <c r="C10" s="62">
        <v>29.79</v>
      </c>
      <c r="D10" s="32">
        <f>C10*P$280/P10</f>
        <v>51.285282076566126</v>
      </c>
      <c r="E10" s="51">
        <f>B10*C10*1000</f>
        <v>38949203.610000007</v>
      </c>
      <c r="F10" s="50">
        <f>B10*D10*1000</f>
        <v>67053403.61854507</v>
      </c>
      <c r="G10" s="7"/>
      <c r="H10" s="4"/>
      <c r="I10" s="4"/>
      <c r="J10" s="4"/>
      <c r="K10" s="4"/>
      <c r="L10" s="4"/>
      <c r="M10" s="4"/>
      <c r="N10" s="4"/>
      <c r="O10" s="4"/>
      <c r="P10" s="23">
        <v>172.4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</row>
    <row r="11" spans="1:239" s="15" customFormat="1" ht="11.25" customHeight="1" x14ac:dyDescent="0.25">
      <c r="A11" s="29" t="s">
        <v>9</v>
      </c>
      <c r="B11" s="61">
        <v>1315.123</v>
      </c>
      <c r="C11" s="60">
        <v>28.62</v>
      </c>
      <c r="D11" s="26">
        <f>C11*P$280/P11</f>
        <v>49.15700312500001</v>
      </c>
      <c r="E11" s="39">
        <f>B11*C11*1000</f>
        <v>37638820.259999998</v>
      </c>
      <c r="F11" s="38">
        <f>B11*D11*1000</f>
        <v>64647505.420759395</v>
      </c>
      <c r="G11" s="7"/>
      <c r="H11" s="4"/>
      <c r="I11" s="4"/>
      <c r="J11" s="4"/>
      <c r="K11" s="4"/>
      <c r="L11" s="4"/>
      <c r="M11" s="4"/>
      <c r="N11" s="4"/>
      <c r="O11" s="4"/>
      <c r="P11" s="23">
        <v>172.8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</row>
    <row r="12" spans="1:239" s="15" customFormat="1" ht="11.25" customHeight="1" x14ac:dyDescent="0.25">
      <c r="A12" s="35" t="s">
        <v>8</v>
      </c>
      <c r="B12" s="58">
        <v>1306.239</v>
      </c>
      <c r="C12" s="33">
        <v>29.46</v>
      </c>
      <c r="D12" s="32">
        <f>C12*P$280/P12</f>
        <v>50.599766319444448</v>
      </c>
      <c r="E12" s="51">
        <f>B12*C12*1000</f>
        <v>38481800.939999998</v>
      </c>
      <c r="F12" s="50">
        <f>B12*D12*1000</f>
        <v>66095388.157344803</v>
      </c>
      <c r="G12" s="7"/>
      <c r="H12" s="4"/>
      <c r="I12" s="4"/>
      <c r="J12" s="4"/>
      <c r="K12" s="4"/>
      <c r="L12" s="4"/>
      <c r="M12" s="4"/>
      <c r="N12" s="4"/>
      <c r="O12" s="4"/>
      <c r="P12" s="23">
        <v>172.8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</row>
    <row r="13" spans="1:239" s="15" customFormat="1" ht="11.25" customHeight="1" x14ac:dyDescent="0.25">
      <c r="A13" s="29" t="s">
        <v>7</v>
      </c>
      <c r="B13" s="57">
        <v>1268.461</v>
      </c>
      <c r="C13" s="27">
        <v>31.71</v>
      </c>
      <c r="D13" s="26">
        <f>C13*P$280/P13</f>
        <v>54.182112089810026</v>
      </c>
      <c r="E13" s="39">
        <f>B13*C13*1000</f>
        <v>40222898.310000002</v>
      </c>
      <c r="F13" s="38">
        <f>B13*D13*1000</f>
        <v>68727896.083552524</v>
      </c>
      <c r="G13" s="7"/>
      <c r="H13" s="4"/>
      <c r="I13" s="4"/>
      <c r="J13" s="4"/>
      <c r="K13" s="4"/>
      <c r="L13" s="4"/>
      <c r="M13" s="4"/>
      <c r="N13" s="4"/>
      <c r="O13" s="4"/>
      <c r="P13" s="23">
        <v>173.7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</row>
    <row r="14" spans="1:239" s="15" customFormat="1" ht="11.25" customHeight="1" x14ac:dyDescent="0.25">
      <c r="A14" s="35" t="s">
        <v>6</v>
      </c>
      <c r="B14" s="58">
        <v>1282.8019999999999</v>
      </c>
      <c r="C14" s="33">
        <v>31.25</v>
      </c>
      <c r="D14" s="32">
        <f>C14*P$280/P14</f>
        <v>53.304058908045974</v>
      </c>
      <c r="E14" s="51">
        <f>B14*C14*1000</f>
        <v>40087562.5</v>
      </c>
      <c r="F14" s="50">
        <f>B14*D14*1000</f>
        <v>68378553.375359192</v>
      </c>
      <c r="G14" s="7"/>
      <c r="H14" s="4"/>
      <c r="I14" s="4"/>
      <c r="J14" s="4"/>
      <c r="K14" s="4"/>
      <c r="L14" s="4"/>
      <c r="M14" s="4"/>
      <c r="N14" s="4"/>
      <c r="O14" s="4"/>
      <c r="P14" s="23">
        <v>174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</row>
    <row r="15" spans="1:239" s="15" customFormat="1" ht="11.25" customHeight="1" x14ac:dyDescent="0.25">
      <c r="A15" s="29" t="s">
        <v>5</v>
      </c>
      <c r="B15" s="57">
        <v>1252.778</v>
      </c>
      <c r="C15" s="27">
        <v>32.659999999999997</v>
      </c>
      <c r="D15" s="26">
        <f>C15*P$280/P15</f>
        <v>55.677139689833425</v>
      </c>
      <c r="E15" s="39">
        <f>B15*C15*1000</f>
        <v>40915729.479999997</v>
      </c>
      <c r="F15" s="38">
        <f>B15*D15*1000</f>
        <v>69751095.706350148</v>
      </c>
      <c r="G15" s="7"/>
      <c r="H15" s="4"/>
      <c r="I15" s="4"/>
      <c r="J15" s="4"/>
      <c r="K15" s="4"/>
      <c r="L15" s="4"/>
      <c r="M15" s="4"/>
      <c r="N15" s="4"/>
      <c r="O15" s="4"/>
      <c r="P15" s="23">
        <v>174.1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</row>
    <row r="16" spans="1:239" s="15" customFormat="1" ht="11.25" customHeight="1" x14ac:dyDescent="0.25">
      <c r="A16" s="46" t="s">
        <v>4</v>
      </c>
      <c r="B16" s="56">
        <v>1293.5039999999999</v>
      </c>
      <c r="C16" s="44">
        <v>26.98</v>
      </c>
      <c r="D16" s="43">
        <f>C16*P$280/P16</f>
        <v>46.02059229885058</v>
      </c>
      <c r="E16" s="55">
        <f>B16*C16*1000</f>
        <v>34898737.920000002</v>
      </c>
      <c r="F16" s="54">
        <f>B16*D16*1000</f>
        <v>59527820.220932417</v>
      </c>
      <c r="G16" s="7"/>
      <c r="H16" s="4"/>
      <c r="I16" s="4"/>
      <c r="J16" s="4"/>
      <c r="K16" s="4"/>
      <c r="L16" s="4"/>
      <c r="M16" s="4"/>
      <c r="N16" s="4"/>
      <c r="O16" s="4"/>
      <c r="P16" s="23">
        <v>174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</row>
    <row r="17" spans="1:239" s="15" customFormat="1" ht="11.25" customHeight="1" x14ac:dyDescent="0.25">
      <c r="A17" s="29" t="s">
        <v>36</v>
      </c>
      <c r="B17" s="57">
        <v>1271.1759999999999</v>
      </c>
      <c r="C17" s="27">
        <v>27.89</v>
      </c>
      <c r="D17" s="26">
        <f>C17*P$280/P17</f>
        <v>47.273948201027991</v>
      </c>
      <c r="E17" s="39">
        <f>B17*C17*1000</f>
        <v>35453098.639999993</v>
      </c>
      <c r="F17" s="38">
        <f>B17*D17*1000</f>
        <v>60093508.378389955</v>
      </c>
      <c r="G17" s="7"/>
      <c r="H17" s="4"/>
      <c r="I17" s="4"/>
      <c r="J17" s="4"/>
      <c r="K17" s="4"/>
      <c r="L17" s="4"/>
      <c r="M17" s="4"/>
      <c r="N17" s="4"/>
      <c r="O17" s="4"/>
      <c r="P17" s="23">
        <v>175.1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</row>
    <row r="18" spans="1:239" s="15" customFormat="1" ht="11.25" customHeight="1" x14ac:dyDescent="0.25">
      <c r="A18" s="35" t="s">
        <v>14</v>
      </c>
      <c r="B18" s="58">
        <v>1163.0809999999999</v>
      </c>
      <c r="C18" s="33">
        <v>27.88</v>
      </c>
      <c r="D18" s="32">
        <f>C18*P$280/P18</f>
        <v>47.068830261660977</v>
      </c>
      <c r="E18" s="51">
        <f>B18*C18*1000</f>
        <v>32426698.279999997</v>
      </c>
      <c r="F18" s="50">
        <f>B18*D18*1000</f>
        <v>54744862.169562906</v>
      </c>
      <c r="G18" s="7"/>
      <c r="H18" s="4"/>
      <c r="I18" s="4"/>
      <c r="J18" s="4"/>
      <c r="K18" s="4"/>
      <c r="L18" s="4"/>
      <c r="M18" s="4"/>
      <c r="N18" s="4"/>
      <c r="O18" s="4"/>
      <c r="P18" s="23">
        <v>175.8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</row>
    <row r="19" spans="1:239" s="15" customFormat="1" ht="11.25" customHeight="1" x14ac:dyDescent="0.25">
      <c r="A19" s="29" t="s">
        <v>13</v>
      </c>
      <c r="B19" s="57">
        <v>1323.365</v>
      </c>
      <c r="C19" s="27">
        <v>25.45</v>
      </c>
      <c r="D19" s="26">
        <f>C19*P$280/P19</f>
        <v>42.868806186152106</v>
      </c>
      <c r="E19" s="39">
        <f>B19*C19*1000</f>
        <v>33679639.25</v>
      </c>
      <c r="F19" s="38">
        <f>B19*D19*1000</f>
        <v>56731077.698537186</v>
      </c>
      <c r="G19" s="7"/>
      <c r="H19" s="4"/>
      <c r="I19" s="4"/>
      <c r="J19" s="4"/>
      <c r="K19" s="4"/>
      <c r="L19" s="4"/>
      <c r="M19" s="4"/>
      <c r="N19" s="4"/>
      <c r="O19" s="4"/>
      <c r="P19" s="23">
        <v>176.2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</row>
    <row r="20" spans="1:239" s="15" customFormat="1" ht="11.25" customHeight="1" x14ac:dyDescent="0.25">
      <c r="A20" s="35" t="s">
        <v>12</v>
      </c>
      <c r="B20" s="58">
        <v>1296.2429999999999</v>
      </c>
      <c r="C20" s="33">
        <v>25.51</v>
      </c>
      <c r="D20" s="32">
        <f>C20*P$280/P20</f>
        <v>42.799838722442061</v>
      </c>
      <c r="E20" s="51">
        <f>B20*C20*1000</f>
        <v>33067158.929999996</v>
      </c>
      <c r="F20" s="50">
        <f>B20*D20*1000</f>
        <v>55478991.345094457</v>
      </c>
      <c r="G20" s="7"/>
      <c r="H20" s="4"/>
      <c r="I20" s="4"/>
      <c r="J20" s="4"/>
      <c r="K20" s="4"/>
      <c r="L20" s="4"/>
      <c r="M20" s="4"/>
      <c r="N20" s="4"/>
      <c r="O20" s="4"/>
      <c r="P20" s="23">
        <v>176.9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</row>
    <row r="21" spans="1:239" s="15" customFormat="1" ht="11.25" customHeight="1" x14ac:dyDescent="0.25">
      <c r="A21" s="29" t="s">
        <v>11</v>
      </c>
      <c r="B21" s="57">
        <v>1341.626</v>
      </c>
      <c r="C21" s="27">
        <v>26.6</v>
      </c>
      <c r="D21" s="26">
        <f>C21*P$280/P21</f>
        <v>44.427688238604404</v>
      </c>
      <c r="E21" s="39">
        <f>B21*C21*1000</f>
        <v>35687251.600000001</v>
      </c>
      <c r="F21" s="38">
        <f>B21*D21*1000</f>
        <v>59605341.660805866</v>
      </c>
      <c r="G21" s="7"/>
      <c r="H21" s="4"/>
      <c r="I21" s="4"/>
      <c r="J21" s="4"/>
      <c r="K21" s="4"/>
      <c r="L21" s="4"/>
      <c r="M21" s="4"/>
      <c r="N21" s="4"/>
      <c r="O21" s="4"/>
      <c r="P21" s="23">
        <v>177.7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</row>
    <row r="22" spans="1:239" s="15" customFormat="1" ht="11.25" customHeight="1" x14ac:dyDescent="0.25">
      <c r="A22" s="35" t="s">
        <v>10</v>
      </c>
      <c r="B22" s="58">
        <v>1286.4880000000001</v>
      </c>
      <c r="C22" s="33">
        <v>25.62</v>
      </c>
      <c r="D22" s="32">
        <f>C22*P$280/P22</f>
        <v>42.718759213483153</v>
      </c>
      <c r="E22" s="51">
        <f>B22*C22*1000</f>
        <v>32959822.560000002</v>
      </c>
      <c r="F22" s="50">
        <f>B22*D22*1000</f>
        <v>54957171.103035517</v>
      </c>
      <c r="G22" s="7"/>
      <c r="H22" s="4"/>
      <c r="I22" s="4"/>
      <c r="J22" s="4"/>
      <c r="K22" s="4"/>
      <c r="L22" s="4"/>
      <c r="M22" s="4"/>
      <c r="N22" s="4"/>
      <c r="O22" s="4"/>
      <c r="P22" s="23">
        <v>178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</row>
    <row r="23" spans="1:239" s="15" customFormat="1" ht="11.25" customHeight="1" x14ac:dyDescent="0.25">
      <c r="A23" s="29" t="s">
        <v>9</v>
      </c>
      <c r="B23" s="57">
        <v>1301.2190000000001</v>
      </c>
      <c r="C23" s="27">
        <v>24.6</v>
      </c>
      <c r="D23" s="26">
        <f>C23*P$280/P23</f>
        <v>41.133556056338037</v>
      </c>
      <c r="E23" s="39">
        <f>B23*C23*1000</f>
        <v>32009987.400000002</v>
      </c>
      <c r="F23" s="38">
        <f>B23*D23*1000</f>
        <v>53523764.678072125</v>
      </c>
      <c r="G23" s="7"/>
      <c r="H23" s="4"/>
      <c r="I23" s="4"/>
      <c r="J23" s="4"/>
      <c r="K23" s="4"/>
      <c r="L23" s="4"/>
      <c r="M23" s="4"/>
      <c r="N23" s="4"/>
      <c r="O23" s="4"/>
      <c r="P23" s="23">
        <v>177.5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</row>
    <row r="24" spans="1:239" s="15" customFormat="1" ht="11.25" customHeight="1" x14ac:dyDescent="0.25">
      <c r="A24" s="35" t="s">
        <v>8</v>
      </c>
      <c r="B24" s="58">
        <v>1278.028</v>
      </c>
      <c r="C24" s="33">
        <v>25.4</v>
      </c>
      <c r="D24" s="32">
        <f>C24*P$280/P24</f>
        <v>42.471232676056339</v>
      </c>
      <c r="E24" s="51">
        <f>B24*C24*1000</f>
        <v>32461911.199999999</v>
      </c>
      <c r="F24" s="50">
        <f>B24*D24*1000</f>
        <v>54279424.55451493</v>
      </c>
      <c r="G24" s="7"/>
      <c r="H24" s="4"/>
      <c r="I24" s="4"/>
      <c r="J24" s="4"/>
      <c r="K24" s="4"/>
      <c r="L24" s="4"/>
      <c r="M24" s="4"/>
      <c r="N24" s="4"/>
      <c r="O24" s="4"/>
      <c r="P24" s="23">
        <v>177.5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</row>
    <row r="25" spans="1:239" s="15" customFormat="1" ht="11.25" customHeight="1" x14ac:dyDescent="0.25">
      <c r="A25" s="29" t="s">
        <v>7</v>
      </c>
      <c r="B25" s="57">
        <v>1242.7460000000001</v>
      </c>
      <c r="C25" s="27">
        <v>24.52</v>
      </c>
      <c r="D25" s="26">
        <f>C25*P$280/P25</f>
        <v>40.815829725182276</v>
      </c>
      <c r="E25" s="39">
        <f>B25*C25*1000</f>
        <v>30472131.920000002</v>
      </c>
      <c r="F25" s="38">
        <f>B25*D25*1000</f>
        <v>50723709.127651371</v>
      </c>
      <c r="G25" s="7"/>
      <c r="H25" s="4"/>
      <c r="I25" s="4"/>
      <c r="J25" s="4"/>
      <c r="K25" s="4"/>
      <c r="L25" s="4"/>
      <c r="M25" s="4"/>
      <c r="N25" s="4"/>
      <c r="O25" s="4"/>
      <c r="P25" s="23">
        <v>178.3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</row>
    <row r="26" spans="1:239" s="15" customFormat="1" ht="11.25" customHeight="1" x14ac:dyDescent="0.25">
      <c r="A26" s="35" t="s">
        <v>6</v>
      </c>
      <c r="B26" s="58">
        <v>1272.4110000000001</v>
      </c>
      <c r="C26" s="33">
        <v>20.239999999999998</v>
      </c>
      <c r="D26" s="32">
        <f>C26*P$280/P26</f>
        <v>33.8051281935847</v>
      </c>
      <c r="E26" s="51">
        <f>B26*C26*1000</f>
        <v>25753598.640000001</v>
      </c>
      <c r="F26" s="50">
        <f>B26*D26*1000</f>
        <v>43014016.969927303</v>
      </c>
      <c r="G26" s="7"/>
      <c r="H26" s="4"/>
      <c r="I26" s="4"/>
      <c r="J26" s="4"/>
      <c r="K26" s="4"/>
      <c r="L26" s="4"/>
      <c r="M26" s="4"/>
      <c r="N26" s="4"/>
      <c r="O26" s="4"/>
      <c r="P26" s="23">
        <v>177.7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</row>
    <row r="27" spans="1:239" s="15" customFormat="1" ht="11.25" customHeight="1" x14ac:dyDescent="0.25">
      <c r="A27" s="29" t="s">
        <v>5</v>
      </c>
      <c r="B27" s="57">
        <v>1220.2809999999999</v>
      </c>
      <c r="C27" s="27">
        <v>18.02</v>
      </c>
      <c r="D27" s="26">
        <f>C27*P$280/P27</f>
        <v>30.148150732807217</v>
      </c>
      <c r="E27" s="39">
        <f>B27*C27*1000</f>
        <v>21989463.619999997</v>
      </c>
      <c r="F27" s="38">
        <f>B27*D27*1000</f>
        <v>36789215.524380721</v>
      </c>
      <c r="G27" s="7"/>
      <c r="H27" s="4"/>
      <c r="I27" s="4"/>
      <c r="J27" s="4"/>
      <c r="K27" s="4"/>
      <c r="L27" s="4"/>
      <c r="M27" s="4"/>
      <c r="N27" s="4"/>
      <c r="O27" s="4"/>
      <c r="P27" s="23">
        <v>177.4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</row>
    <row r="28" spans="1:239" s="15" customFormat="1" ht="11.25" customHeight="1" x14ac:dyDescent="0.25">
      <c r="A28" s="46" t="s">
        <v>4</v>
      </c>
      <c r="B28" s="56">
        <v>1273.96</v>
      </c>
      <c r="C28" s="44">
        <v>17.46</v>
      </c>
      <c r="D28" s="43">
        <f>C28*P$280/P28</f>
        <v>29.326970118845505</v>
      </c>
      <c r="E28" s="55">
        <f>B28*C28*1000</f>
        <v>22243341.600000005</v>
      </c>
      <c r="F28" s="54">
        <f>B28*D28*1000</f>
        <v>37361386.852604426</v>
      </c>
      <c r="G28" s="7"/>
      <c r="H28" s="4"/>
      <c r="I28" s="4"/>
      <c r="J28" s="4"/>
      <c r="K28" s="4"/>
      <c r="L28" s="4"/>
      <c r="M28" s="4"/>
      <c r="N28" s="4"/>
      <c r="O28" s="4"/>
      <c r="P28" s="23">
        <v>176.7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</row>
    <row r="29" spans="1:239" s="15" customFormat="1" ht="11.25" customHeight="1" x14ac:dyDescent="0.25">
      <c r="A29" s="29" t="s">
        <v>35</v>
      </c>
      <c r="B29" s="57">
        <v>1240.8800000000001</v>
      </c>
      <c r="C29" s="27">
        <v>17.98</v>
      </c>
      <c r="D29" s="26">
        <f>C29*P$280/P29</f>
        <v>30.132185544889893</v>
      </c>
      <c r="E29" s="39">
        <f>B29*C29*1000</f>
        <v>22311022.400000002</v>
      </c>
      <c r="F29" s="38">
        <f>B29*D29*1000</f>
        <v>37390426.398942977</v>
      </c>
      <c r="G29" s="7"/>
      <c r="H29" s="4"/>
      <c r="I29" s="4"/>
      <c r="J29" s="4"/>
      <c r="K29" s="4"/>
      <c r="L29" s="4"/>
      <c r="M29" s="4"/>
      <c r="N29" s="4"/>
      <c r="O29" s="4"/>
      <c r="P29" s="23">
        <v>177.1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</row>
    <row r="30" spans="1:239" s="15" customFormat="1" ht="11.25" customHeight="1" x14ac:dyDescent="0.25">
      <c r="A30" s="35" t="s">
        <v>14</v>
      </c>
      <c r="B30" s="58">
        <v>1120.7080000000001</v>
      </c>
      <c r="C30" s="33">
        <v>18.86</v>
      </c>
      <c r="D30" s="32">
        <f>C30*P$280/P30</f>
        <v>31.482516422947132</v>
      </c>
      <c r="E30" s="51">
        <f>B30*C30*1000</f>
        <v>21136552.879999999</v>
      </c>
      <c r="F30" s="50">
        <f>B30*D30*1000</f>
        <v>35282708.015328236</v>
      </c>
      <c r="G30" s="7"/>
      <c r="H30" s="4"/>
      <c r="I30" s="4"/>
      <c r="J30" s="4"/>
      <c r="K30" s="4"/>
      <c r="L30" s="4"/>
      <c r="M30" s="4"/>
      <c r="N30" s="4"/>
      <c r="O30" s="4"/>
      <c r="P30" s="23">
        <v>177.8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</row>
    <row r="31" spans="1:239" s="15" customFormat="1" ht="11.25" customHeight="1" x14ac:dyDescent="0.25">
      <c r="A31" s="29" t="s">
        <v>13</v>
      </c>
      <c r="B31" s="57">
        <v>1221.9849999999999</v>
      </c>
      <c r="C31" s="27">
        <v>22.5</v>
      </c>
      <c r="D31" s="26">
        <f>C31*P$280/P31</f>
        <v>37.348615771812085</v>
      </c>
      <c r="E31" s="39">
        <f>B31*C31*1000</f>
        <v>27494662.5</v>
      </c>
      <c r="F31" s="38">
        <f>B31*D31*1000</f>
        <v>45639448.243917786</v>
      </c>
      <c r="G31" s="7"/>
      <c r="H31" s="4"/>
      <c r="I31" s="4"/>
      <c r="J31" s="4"/>
      <c r="K31" s="4"/>
      <c r="L31" s="4"/>
      <c r="M31" s="4"/>
      <c r="N31" s="4"/>
      <c r="O31" s="4"/>
      <c r="P31" s="23">
        <v>178.8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</row>
    <row r="32" spans="1:239" s="15" customFormat="1" ht="11.25" customHeight="1" x14ac:dyDescent="0.25">
      <c r="A32" s="35" t="s">
        <v>12</v>
      </c>
      <c r="B32" s="58">
        <v>1142.546</v>
      </c>
      <c r="C32" s="33">
        <v>24.05</v>
      </c>
      <c r="D32" s="32">
        <f>C32*P$280/P32</f>
        <v>39.699487486095663</v>
      </c>
      <c r="E32" s="51">
        <f>B32*C32*1000</f>
        <v>27478231.300000004</v>
      </c>
      <c r="F32" s="50">
        <f>B32*D32*1000</f>
        <v>45358490.629288658</v>
      </c>
      <c r="G32" s="7"/>
      <c r="H32" s="4"/>
      <c r="I32" s="4"/>
      <c r="J32" s="4"/>
      <c r="K32" s="4"/>
      <c r="L32" s="4"/>
      <c r="M32" s="4"/>
      <c r="N32" s="4"/>
      <c r="O32" s="4"/>
      <c r="P32" s="23">
        <v>179.8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</row>
    <row r="33" spans="1:239" s="15" customFormat="1" ht="11.25" customHeight="1" x14ac:dyDescent="0.25">
      <c r="A33" s="29" t="s">
        <v>11</v>
      </c>
      <c r="B33" s="57">
        <v>1192.45</v>
      </c>
      <c r="C33" s="27">
        <v>25.05</v>
      </c>
      <c r="D33" s="26">
        <f>C33*P$280/P33</f>
        <v>41.350193826473863</v>
      </c>
      <c r="E33" s="39">
        <f>B33*C33*1000</f>
        <v>29870872.5</v>
      </c>
      <c r="F33" s="38">
        <f>B33*D33*1000</f>
        <v>49308038.628378756</v>
      </c>
      <c r="G33" s="7"/>
      <c r="H33" s="4"/>
      <c r="I33" s="4"/>
      <c r="J33" s="4"/>
      <c r="K33" s="4"/>
      <c r="L33" s="4"/>
      <c r="M33" s="4"/>
      <c r="N33" s="4"/>
      <c r="O33" s="4"/>
      <c r="P33" s="23">
        <v>179.8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</row>
    <row r="34" spans="1:239" s="15" customFormat="1" ht="11.25" customHeight="1" x14ac:dyDescent="0.25">
      <c r="A34" s="35" t="s">
        <v>10</v>
      </c>
      <c r="B34" s="58">
        <v>1123.126</v>
      </c>
      <c r="C34" s="33">
        <v>24.04</v>
      </c>
      <c r="D34" s="32">
        <f>C34*P$280/P34</f>
        <v>39.660922067815456</v>
      </c>
      <c r="E34" s="51">
        <f>B34*C34*1000</f>
        <v>26999949.039999999</v>
      </c>
      <c r="F34" s="50">
        <f>B34*D34*1000</f>
        <v>44544212.758337304</v>
      </c>
      <c r="G34" s="7"/>
      <c r="H34" s="4"/>
      <c r="I34" s="4"/>
      <c r="J34" s="4"/>
      <c r="K34" s="4"/>
      <c r="L34" s="4"/>
      <c r="M34" s="4"/>
      <c r="N34" s="4"/>
      <c r="O34" s="4"/>
      <c r="P34" s="23">
        <v>179.9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</row>
    <row r="35" spans="1:239" s="15" customFormat="1" ht="11.25" customHeight="1" x14ac:dyDescent="0.25">
      <c r="A35" s="29" t="s">
        <v>9</v>
      </c>
      <c r="B35" s="57">
        <v>1132.0899999999999</v>
      </c>
      <c r="C35" s="27">
        <v>24.9</v>
      </c>
      <c r="D35" s="26">
        <f>C35*P$280/P35</f>
        <v>41.034121599111607</v>
      </c>
      <c r="E35" s="39">
        <f>B35*C35*1000</f>
        <v>28189040.999999996</v>
      </c>
      <c r="F35" s="38">
        <f>B35*D35*1000</f>
        <v>46454318.721138254</v>
      </c>
      <c r="G35" s="7"/>
      <c r="H35" s="4"/>
      <c r="I35" s="4"/>
      <c r="J35" s="4"/>
      <c r="K35" s="4"/>
      <c r="L35" s="4"/>
      <c r="M35" s="4"/>
      <c r="N35" s="4"/>
      <c r="O35" s="4"/>
      <c r="P35" s="23">
        <v>180.1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</row>
    <row r="36" spans="1:239" s="15" customFormat="1" ht="11.25" customHeight="1" x14ac:dyDescent="0.25">
      <c r="A36" s="35" t="s">
        <v>8</v>
      </c>
      <c r="B36" s="58">
        <v>1148.02</v>
      </c>
      <c r="C36" s="33">
        <v>26.24</v>
      </c>
      <c r="D36" s="32">
        <f>C36*P$280/P36</f>
        <v>43.098800664084123</v>
      </c>
      <c r="E36" s="51">
        <f>B36*C36*1000</f>
        <v>30124044.799999997</v>
      </c>
      <c r="F36" s="50">
        <f>B36*D36*1000</f>
        <v>49478285.138381854</v>
      </c>
      <c r="G36" s="7"/>
      <c r="H36" s="4"/>
      <c r="I36" s="4"/>
      <c r="J36" s="4"/>
      <c r="K36" s="4"/>
      <c r="L36" s="4"/>
      <c r="M36" s="4"/>
      <c r="N36" s="4"/>
      <c r="O36" s="4"/>
      <c r="P36" s="23">
        <v>180.7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</row>
    <row r="37" spans="1:239" s="15" customFormat="1" ht="11.25" customHeight="1" x14ac:dyDescent="0.25">
      <c r="A37" s="29" t="s">
        <v>7</v>
      </c>
      <c r="B37" s="57">
        <v>1079.3520000000001</v>
      </c>
      <c r="C37" s="27">
        <v>27.48</v>
      </c>
      <c r="D37" s="26">
        <f>C37*P$280/P37</f>
        <v>45.06067160220995</v>
      </c>
      <c r="E37" s="39">
        <f>B37*C37*1000</f>
        <v>29660592.960000001</v>
      </c>
      <c r="F37" s="38">
        <f>B37*D37*1000</f>
        <v>48636326.015188515</v>
      </c>
      <c r="G37" s="7"/>
      <c r="H37" s="4"/>
      <c r="I37" s="4"/>
      <c r="J37" s="4"/>
      <c r="K37" s="4"/>
      <c r="L37" s="4"/>
      <c r="M37" s="4"/>
      <c r="N37" s="4"/>
      <c r="O37" s="4"/>
      <c r="P37" s="23">
        <v>181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</row>
    <row r="38" spans="1:239" s="15" customFormat="1" ht="11.25" customHeight="1" x14ac:dyDescent="0.25">
      <c r="A38" s="35" t="s">
        <v>6</v>
      </c>
      <c r="B38" s="58">
        <v>1135.8610000000001</v>
      </c>
      <c r="C38" s="33">
        <v>26.64</v>
      </c>
      <c r="D38" s="32">
        <f>C38*P$280/P38</f>
        <v>43.610987755102045</v>
      </c>
      <c r="E38" s="51">
        <f>B38*C38*1000</f>
        <v>30259337.040000003</v>
      </c>
      <c r="F38" s="50">
        <f>B38*D38*1000</f>
        <v>49536020.162497967</v>
      </c>
      <c r="G38" s="7"/>
      <c r="H38" s="4"/>
      <c r="I38" s="4"/>
      <c r="J38" s="4"/>
      <c r="K38" s="4"/>
      <c r="L38" s="4"/>
      <c r="M38" s="4"/>
      <c r="N38" s="4"/>
      <c r="O38" s="4"/>
      <c r="P38" s="23">
        <v>181.3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</row>
    <row r="39" spans="1:239" s="15" customFormat="1" ht="11.25" customHeight="1" x14ac:dyDescent="0.25">
      <c r="A39" s="29" t="s">
        <v>5</v>
      </c>
      <c r="B39" s="57">
        <v>1111.529</v>
      </c>
      <c r="C39" s="27">
        <v>24.28</v>
      </c>
      <c r="D39" s="26">
        <f>C39*P$280/P39</f>
        <v>39.747551902923334</v>
      </c>
      <c r="E39" s="39">
        <f>B39*C39*1000</f>
        <v>26987924.120000001</v>
      </c>
      <c r="F39" s="38">
        <f>B39*D39*1000</f>
        <v>44180556.619104467</v>
      </c>
      <c r="G39" s="7"/>
      <c r="H39" s="4"/>
      <c r="I39" s="4"/>
      <c r="J39" s="4"/>
      <c r="K39" s="4"/>
      <c r="L39" s="4"/>
      <c r="M39" s="4"/>
      <c r="N39" s="4"/>
      <c r="O39" s="4"/>
      <c r="P39" s="23">
        <v>181.3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</row>
    <row r="40" spans="1:239" s="15" customFormat="1" ht="11.25" customHeight="1" x14ac:dyDescent="0.25">
      <c r="A40" s="46" t="s">
        <v>4</v>
      </c>
      <c r="B40" s="56">
        <v>1121.067</v>
      </c>
      <c r="C40" s="44">
        <v>27.14</v>
      </c>
      <c r="D40" s="43">
        <f>C40*P$280/P40</f>
        <v>44.527753344389168</v>
      </c>
      <c r="E40" s="55">
        <f>B40*C40*1000</f>
        <v>30425758.379999999</v>
      </c>
      <c r="F40" s="54">
        <f>B40*D40*1000</f>
        <v>49918594.858534336</v>
      </c>
      <c r="G40" s="7"/>
      <c r="H40" s="4"/>
      <c r="I40" s="4"/>
      <c r="J40" s="4"/>
      <c r="K40" s="4"/>
      <c r="L40" s="4"/>
      <c r="M40" s="4"/>
      <c r="N40" s="4"/>
      <c r="O40" s="4"/>
      <c r="P40" s="23">
        <v>180.9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</row>
    <row r="41" spans="1:239" s="15" customFormat="1" ht="11.25" customHeight="1" x14ac:dyDescent="0.25">
      <c r="A41" s="29" t="s">
        <v>34</v>
      </c>
      <c r="B41" s="57">
        <v>1144.259</v>
      </c>
      <c r="C41" s="27">
        <v>30.12</v>
      </c>
      <c r="D41" s="26">
        <f>C41*P$280/P41</f>
        <v>49.199370610897098</v>
      </c>
      <c r="E41" s="39">
        <f>B41*C41*1000</f>
        <v>34465081.080000006</v>
      </c>
      <c r="F41" s="38">
        <f>B41*D41*1000</f>
        <v>56296822.615854502</v>
      </c>
      <c r="G41" s="7"/>
      <c r="H41" s="4"/>
      <c r="I41" s="4"/>
      <c r="J41" s="4"/>
      <c r="K41" s="4"/>
      <c r="L41" s="4"/>
      <c r="M41" s="4"/>
      <c r="N41" s="4"/>
      <c r="O41" s="4"/>
      <c r="P41" s="23">
        <v>181.7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</row>
    <row r="42" spans="1:239" s="15" customFormat="1" ht="11.25" customHeight="1" x14ac:dyDescent="0.25">
      <c r="A42" s="35" t="s">
        <v>14</v>
      </c>
      <c r="B42" s="58">
        <v>1031.7139999999999</v>
      </c>
      <c r="C42" s="33">
        <v>32.770000000000003</v>
      </c>
      <c r="D42" s="32">
        <f>C42*P$280/P42</f>
        <v>53.118720316766805</v>
      </c>
      <c r="E42" s="51">
        <f>B42*C42*1000</f>
        <v>33809267.780000001</v>
      </c>
      <c r="F42" s="50">
        <f>B42*D42*1000</f>
        <v>54803327.412892744</v>
      </c>
      <c r="G42" s="7"/>
      <c r="H42" s="4"/>
      <c r="I42" s="4"/>
      <c r="J42" s="4"/>
      <c r="K42" s="4"/>
      <c r="L42" s="4"/>
      <c r="M42" s="4"/>
      <c r="N42" s="4"/>
      <c r="O42" s="4"/>
      <c r="P42" s="23">
        <v>183.1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</row>
    <row r="43" spans="1:239" s="15" customFormat="1" ht="11.25" customHeight="1" x14ac:dyDescent="0.25">
      <c r="A43" s="29" t="s">
        <v>13</v>
      </c>
      <c r="B43" s="57">
        <v>1131.423</v>
      </c>
      <c r="C43" s="27">
        <v>31.62</v>
      </c>
      <c r="D43" s="26">
        <f>C43*P$280/P43</f>
        <v>50.948540390879486</v>
      </c>
      <c r="E43" s="39">
        <f>B43*C43*1000</f>
        <v>35775595.260000005</v>
      </c>
      <c r="F43" s="38">
        <f>B43*D43*1000</f>
        <v>57644350.414670043</v>
      </c>
      <c r="G43" s="7"/>
      <c r="H43" s="4"/>
      <c r="I43" s="4"/>
      <c r="J43" s="4"/>
      <c r="K43" s="4"/>
      <c r="L43" s="4"/>
      <c r="M43" s="4"/>
      <c r="N43" s="4"/>
      <c r="O43" s="4"/>
      <c r="P43" s="23">
        <v>184.2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</row>
    <row r="44" spans="1:239" s="15" customFormat="1" ht="11.25" customHeight="1" x14ac:dyDescent="0.25">
      <c r="A44" s="35" t="s">
        <v>12</v>
      </c>
      <c r="B44" s="58">
        <v>1084.7339999999999</v>
      </c>
      <c r="C44" s="33">
        <v>26.33</v>
      </c>
      <c r="D44" s="32">
        <f>C44*P$280/P44</f>
        <v>42.517219858541893</v>
      </c>
      <c r="E44" s="51">
        <f>B44*C44*1000</f>
        <v>28561046.219999995</v>
      </c>
      <c r="F44" s="50">
        <f>B44*D44*1000</f>
        <v>46119873.966035582</v>
      </c>
      <c r="G44" s="7"/>
      <c r="H44" s="4"/>
      <c r="I44" s="4"/>
      <c r="J44" s="4"/>
      <c r="K44" s="4"/>
      <c r="L44" s="4"/>
      <c r="M44" s="4"/>
      <c r="N44" s="4"/>
      <c r="O44" s="4"/>
      <c r="P44" s="23">
        <v>183.8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</row>
    <row r="45" spans="1:239" s="15" customFormat="1" ht="11.25" customHeight="1" x14ac:dyDescent="0.25">
      <c r="A45" s="29" t="s">
        <v>11</v>
      </c>
      <c r="B45" s="57">
        <v>1108.374</v>
      </c>
      <c r="C45" s="27">
        <v>25.63</v>
      </c>
      <c r="D45" s="26">
        <f>C45*P$280/P45</f>
        <v>41.454534659400544</v>
      </c>
      <c r="E45" s="39">
        <f>B45*C45*1000</f>
        <v>28407625.619999997</v>
      </c>
      <c r="F45" s="38">
        <f>B45*D45*1000</f>
        <v>45947128.39857842</v>
      </c>
      <c r="G45" s="7"/>
      <c r="H45" s="4"/>
      <c r="I45" s="4"/>
      <c r="J45" s="4"/>
      <c r="K45" s="4"/>
      <c r="L45" s="4"/>
      <c r="M45" s="4"/>
      <c r="N45" s="4"/>
      <c r="O45" s="4"/>
      <c r="P45" s="23">
        <v>183.5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</row>
    <row r="46" spans="1:239" s="15" customFormat="1" ht="11.25" customHeight="1" x14ac:dyDescent="0.25">
      <c r="A46" s="35" t="s">
        <v>10</v>
      </c>
      <c r="B46" s="58">
        <v>1076.375</v>
      </c>
      <c r="C46" s="33">
        <v>28.41</v>
      </c>
      <c r="D46" s="32">
        <f>C46*P$280/P46</f>
        <v>45.90094050081656</v>
      </c>
      <c r="E46" s="51">
        <f>B46*C46*1000</f>
        <v>30579813.75</v>
      </c>
      <c r="F46" s="50">
        <f>B46*D46*1000</f>
        <v>49406624.831566431</v>
      </c>
      <c r="G46" s="7"/>
      <c r="H46" s="4"/>
      <c r="I46" s="4"/>
      <c r="J46" s="4"/>
      <c r="K46" s="4"/>
      <c r="L46" s="4"/>
      <c r="M46" s="4"/>
      <c r="N46" s="4"/>
      <c r="O46" s="4"/>
      <c r="P46" s="23">
        <v>183.7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</row>
    <row r="47" spans="1:239" s="15" customFormat="1" ht="11.25" customHeight="1" x14ac:dyDescent="0.25">
      <c r="A47" s="29" t="s">
        <v>9</v>
      </c>
      <c r="B47" s="57">
        <v>1104.1949999999999</v>
      </c>
      <c r="C47" s="27">
        <v>28.81</v>
      </c>
      <c r="D47" s="26">
        <f>C47*P$280/P47</f>
        <v>46.496582762370849</v>
      </c>
      <c r="E47" s="39">
        <f>B47*C47*1000</f>
        <v>31811857.949999999</v>
      </c>
      <c r="F47" s="38">
        <f>B47*D47*1000</f>
        <v>51341294.20329608</v>
      </c>
      <c r="G47" s="7"/>
      <c r="H47" s="4"/>
      <c r="I47" s="4"/>
      <c r="J47" s="4"/>
      <c r="K47" s="4"/>
      <c r="L47" s="4"/>
      <c r="M47" s="4"/>
      <c r="N47" s="4"/>
      <c r="O47" s="4"/>
      <c r="P47" s="23">
        <v>183.9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</row>
    <row r="48" spans="1:239" s="15" customFormat="1" ht="11.25" customHeight="1" x14ac:dyDescent="0.25">
      <c r="A48" s="35" t="s">
        <v>8</v>
      </c>
      <c r="B48" s="58">
        <v>1088.539</v>
      </c>
      <c r="C48" s="33">
        <v>29.57</v>
      </c>
      <c r="D48" s="32">
        <f>C48*P$280/P48</f>
        <v>47.542184669555802</v>
      </c>
      <c r="E48" s="51">
        <f>B48*C48*1000</f>
        <v>32188098.23</v>
      </c>
      <c r="F48" s="50">
        <f>B48*D48*1000</f>
        <v>51751522.158013605</v>
      </c>
      <c r="G48" s="7"/>
      <c r="H48" s="4"/>
      <c r="I48" s="4"/>
      <c r="J48" s="4"/>
      <c r="K48" s="4"/>
      <c r="L48" s="4"/>
      <c r="M48" s="4"/>
      <c r="N48" s="4"/>
      <c r="O48" s="4"/>
      <c r="P48" s="23">
        <v>184.6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</row>
    <row r="49" spans="1:248" s="15" customFormat="1" ht="11.25" customHeight="1" x14ac:dyDescent="0.25">
      <c r="A49" s="29" t="s">
        <v>7</v>
      </c>
      <c r="B49" s="57">
        <v>1036.355</v>
      </c>
      <c r="C49" s="27">
        <v>26.31</v>
      </c>
      <c r="D49" s="26">
        <f>C49*P$280/P49</f>
        <v>42.163763876889853</v>
      </c>
      <c r="E49" s="39">
        <f>B49*C49*1000</f>
        <v>27266500.049999997</v>
      </c>
      <c r="F49" s="38">
        <f>B49*D49*1000</f>
        <v>43696627.512634188</v>
      </c>
      <c r="G49" s="7"/>
      <c r="H49" s="4"/>
      <c r="I49" s="4"/>
      <c r="J49" s="4"/>
      <c r="K49" s="4"/>
      <c r="L49" s="4"/>
      <c r="M49" s="4"/>
      <c r="N49" s="4"/>
      <c r="O49" s="4"/>
      <c r="P49" s="23">
        <v>185.2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</row>
    <row r="50" spans="1:248" s="15" customFormat="1" ht="11.25" customHeight="1" x14ac:dyDescent="0.25">
      <c r="A50" s="35" t="s">
        <v>6</v>
      </c>
      <c r="B50" s="58">
        <v>1097.258</v>
      </c>
      <c r="C50" s="33">
        <v>28.24</v>
      </c>
      <c r="D50" s="32">
        <f>C50*P$280/P50</f>
        <v>45.30566097297298</v>
      </c>
      <c r="E50" s="51">
        <f>B50*C50*1000</f>
        <v>30986565.920000002</v>
      </c>
      <c r="F50" s="50">
        <f>B50*D50*1000</f>
        <v>49711998.947882384</v>
      </c>
      <c r="G50" s="7"/>
      <c r="H50" s="4"/>
      <c r="I50" s="4"/>
      <c r="J50" s="4"/>
      <c r="K50" s="4"/>
      <c r="L50" s="4"/>
      <c r="M50" s="4"/>
      <c r="N50" s="4"/>
      <c r="O50" s="4"/>
      <c r="P50" s="23">
        <v>185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</row>
    <row r="51" spans="1:248" s="15" customFormat="1" ht="11.25" customHeight="1" x14ac:dyDescent="0.25">
      <c r="A51" s="29" t="s">
        <v>5</v>
      </c>
      <c r="B51" s="57">
        <v>1066.768</v>
      </c>
      <c r="C51" s="27">
        <v>28.77</v>
      </c>
      <c r="D51" s="26">
        <f>C51*P$280/P51</f>
        <v>46.281028130081303</v>
      </c>
      <c r="E51" s="39">
        <f>B51*C51*1000</f>
        <v>30690915.359999999</v>
      </c>
      <c r="F51" s="38">
        <f>B51*D51*1000</f>
        <v>49371119.816270567</v>
      </c>
      <c r="G51" s="7"/>
      <c r="H51" s="4"/>
      <c r="I51" s="4"/>
      <c r="J51" s="4"/>
      <c r="K51" s="4"/>
      <c r="L51" s="4"/>
      <c r="M51" s="4"/>
      <c r="N51" s="4"/>
      <c r="O51" s="4"/>
      <c r="P51" s="23">
        <v>184.5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</row>
    <row r="52" spans="1:248" s="15" customFormat="1" ht="11.25" customHeight="1" x14ac:dyDescent="0.25">
      <c r="A52" s="46" t="s">
        <v>4</v>
      </c>
      <c r="B52" s="56">
        <v>1126.049</v>
      </c>
      <c r="C52" s="44">
        <v>29.97</v>
      </c>
      <c r="D52" s="43">
        <f>C52*P$280/P52</f>
        <v>48.26373353228432</v>
      </c>
      <c r="E52" s="55">
        <f>B52*C52*1000</f>
        <v>33747688.530000001</v>
      </c>
      <c r="F52" s="54">
        <f>B52*D52*1000</f>
        <v>54347328.880295224</v>
      </c>
      <c r="G52" s="7"/>
      <c r="H52" s="4"/>
      <c r="I52" s="4"/>
      <c r="J52" s="4"/>
      <c r="K52" s="4"/>
      <c r="L52" s="4"/>
      <c r="M52" s="4"/>
      <c r="N52" s="4"/>
      <c r="O52" s="4"/>
      <c r="P52" s="23">
        <v>184.3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</row>
    <row r="53" spans="1:248" s="15" customFormat="1" ht="11.25" customHeight="1" x14ac:dyDescent="0.25">
      <c r="A53" s="29" t="s">
        <v>33</v>
      </c>
      <c r="B53" s="57">
        <v>1137.202</v>
      </c>
      <c r="C53" s="27">
        <v>31.82</v>
      </c>
      <c r="D53" s="26">
        <f>C53*P$280/P53</f>
        <v>50.993955399568044</v>
      </c>
      <c r="E53" s="39">
        <f>B53*C53*1000</f>
        <v>36185767.640000001</v>
      </c>
      <c r="F53" s="38">
        <f>B53*D53*1000</f>
        <v>57990428.068299584</v>
      </c>
      <c r="G53" s="7"/>
      <c r="H53" s="7"/>
      <c r="I53" s="4"/>
      <c r="J53" s="4"/>
      <c r="K53" s="4"/>
      <c r="L53" s="7"/>
      <c r="M53" s="4"/>
      <c r="N53" s="4"/>
      <c r="O53" s="4"/>
      <c r="P53" s="23">
        <v>185.2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</row>
    <row r="54" spans="1:248" s="15" customFormat="1" ht="11.25" customHeight="1" x14ac:dyDescent="0.25">
      <c r="A54" s="35" t="s">
        <v>14</v>
      </c>
      <c r="B54" s="58">
        <v>1099.0920000000001</v>
      </c>
      <c r="C54" s="33">
        <v>32.229999999999997</v>
      </c>
      <c r="D54" s="32">
        <f>C54*P$280/P54</f>
        <v>51.373616058002149</v>
      </c>
      <c r="E54" s="51">
        <f>B54*C54*1000</f>
        <v>35423735.159999996</v>
      </c>
      <c r="F54" s="50">
        <f>B54*D54*1000</f>
        <v>56464330.420421705</v>
      </c>
      <c r="G54" s="7"/>
      <c r="H54" s="7"/>
      <c r="I54" s="4"/>
      <c r="J54" s="4"/>
      <c r="K54" s="4"/>
      <c r="L54" s="7"/>
      <c r="M54" s="4"/>
      <c r="N54" s="4"/>
      <c r="O54" s="4"/>
      <c r="P54" s="23">
        <v>186.2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</row>
    <row r="55" spans="1:248" s="15" customFormat="1" ht="11.25" customHeight="1" x14ac:dyDescent="0.25">
      <c r="A55" s="29" t="s">
        <v>13</v>
      </c>
      <c r="B55" s="57">
        <v>1163.4110000000001</v>
      </c>
      <c r="C55" s="27">
        <v>34.409999999999997</v>
      </c>
      <c r="D55" s="26">
        <f>C55*P$280/P55</f>
        <v>54.497250640341512</v>
      </c>
      <c r="E55" s="39">
        <f>B55*C55*1000</f>
        <v>40032972.509999998</v>
      </c>
      <c r="F55" s="38">
        <f>B55*D55*1000</f>
        <v>63402700.864730358</v>
      </c>
      <c r="G55" s="7"/>
      <c r="H55" s="7"/>
      <c r="I55" s="4"/>
      <c r="J55" s="4"/>
      <c r="K55" s="4"/>
      <c r="L55" s="7"/>
      <c r="M55" s="4"/>
      <c r="N55" s="4"/>
      <c r="O55" s="4"/>
      <c r="P55" s="23">
        <v>187.4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</row>
    <row r="56" spans="1:248" s="15" customFormat="1" ht="11.25" customHeight="1" x14ac:dyDescent="0.25">
      <c r="A56" s="35" t="s">
        <v>12</v>
      </c>
      <c r="B56" s="58">
        <v>1173.4480000000001</v>
      </c>
      <c r="C56" s="33">
        <v>34.4</v>
      </c>
      <c r="D56" s="32">
        <f>C56*P$280/P56</f>
        <v>54.307536170212771</v>
      </c>
      <c r="E56" s="51">
        <f>B56*C56*1000</f>
        <v>40366611.200000003</v>
      </c>
      <c r="F56" s="50">
        <f>B56*D56*1000</f>
        <v>63727069.703863837</v>
      </c>
      <c r="G56" s="7"/>
      <c r="H56" s="7"/>
      <c r="I56" s="4"/>
      <c r="J56" s="4"/>
      <c r="K56" s="4"/>
      <c r="L56" s="7"/>
      <c r="M56" s="4"/>
      <c r="N56" s="4"/>
      <c r="O56" s="4"/>
      <c r="P56" s="23">
        <v>188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</row>
    <row r="57" spans="1:248" s="15" customFormat="1" ht="11.25" customHeight="1" x14ac:dyDescent="0.25">
      <c r="A57" s="29" t="s">
        <v>11</v>
      </c>
      <c r="B57" s="57">
        <v>1238.2619999999999</v>
      </c>
      <c r="C57" s="27">
        <v>37.770000000000003</v>
      </c>
      <c r="D57" s="26">
        <f>C57*P$280/P57</f>
        <v>59.280923796932854</v>
      </c>
      <c r="E57" s="39">
        <f>B57*C57*1000</f>
        <v>46769155.740000002</v>
      </c>
      <c r="F57" s="38">
        <f>B57*D57*1000</f>
        <v>73405315.262637675</v>
      </c>
      <c r="G57" s="7"/>
      <c r="H57" s="7"/>
      <c r="I57" s="4"/>
      <c r="J57" s="4"/>
      <c r="K57" s="4"/>
      <c r="L57" s="7"/>
      <c r="M57" s="4"/>
      <c r="N57" s="4"/>
      <c r="O57" s="4"/>
      <c r="P57" s="23">
        <v>189.1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</row>
    <row r="58" spans="1:248" s="15" customFormat="1" ht="11.25" customHeight="1" x14ac:dyDescent="0.25">
      <c r="A58" s="35" t="s">
        <v>10</v>
      </c>
      <c r="B58" s="58">
        <v>1178.5170000000001</v>
      </c>
      <c r="C58" s="33">
        <v>35.950000000000003</v>
      </c>
      <c r="D58" s="32">
        <f>C58*P$280/P58</f>
        <v>56.245925935687943</v>
      </c>
      <c r="E58" s="51">
        <f>B58*C58*1000</f>
        <v>42367686.150000006</v>
      </c>
      <c r="F58" s="50">
        <f>B58*D58*1000</f>
        <v>66286779.895949148</v>
      </c>
      <c r="G58" s="7"/>
      <c r="H58" s="7"/>
      <c r="I58" s="4"/>
      <c r="J58" s="4"/>
      <c r="K58" s="4"/>
      <c r="L58" s="7"/>
      <c r="M58" s="4"/>
      <c r="N58" s="4"/>
      <c r="O58" s="4"/>
      <c r="P58" s="23">
        <v>189.7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</row>
    <row r="59" spans="1:248" s="15" customFormat="1" ht="11.25" customHeight="1" x14ac:dyDescent="0.25">
      <c r="A59" s="29" t="s">
        <v>9</v>
      </c>
      <c r="B59" s="57">
        <v>1247.1500000000001</v>
      </c>
      <c r="C59" s="27">
        <v>38.36</v>
      </c>
      <c r="D59" s="26">
        <f>C59*P$280/P59</f>
        <v>60.111578247096091</v>
      </c>
      <c r="E59" s="39">
        <f>B59*C59*1000</f>
        <v>47840674.000000007</v>
      </c>
      <c r="F59" s="38">
        <f>B59*D59*1000</f>
        <v>74968154.810865894</v>
      </c>
      <c r="G59" s="7"/>
      <c r="H59" s="7"/>
      <c r="I59" s="4"/>
      <c r="J59" s="4"/>
      <c r="K59" s="4"/>
      <c r="L59" s="7"/>
      <c r="M59" s="4"/>
      <c r="N59" s="4"/>
      <c r="O59" s="4"/>
      <c r="P59" s="23">
        <v>189.4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</row>
    <row r="60" spans="1:248" s="15" customFormat="1" ht="11.25" customHeight="1" x14ac:dyDescent="0.25">
      <c r="A60" s="35" t="s">
        <v>8</v>
      </c>
      <c r="B60" s="58">
        <v>1259.7550000000001</v>
      </c>
      <c r="C60" s="33">
        <v>42.58</v>
      </c>
      <c r="D60" s="32">
        <f>C60*P$280/P60</f>
        <v>66.689267862796839</v>
      </c>
      <c r="E60" s="51">
        <f>B60*C60*1000</f>
        <v>53640367.900000006</v>
      </c>
      <c r="F60" s="50">
        <f>B60*D60*1000</f>
        <v>84012138.636497632</v>
      </c>
      <c r="G60" s="7"/>
      <c r="H60" s="7"/>
      <c r="I60" s="4"/>
      <c r="J60" s="4"/>
      <c r="K60" s="4"/>
      <c r="L60" s="7"/>
      <c r="M60" s="4"/>
      <c r="N60" s="4"/>
      <c r="O60" s="4"/>
      <c r="P60" s="23">
        <v>189.5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</row>
    <row r="61" spans="1:248" s="15" customFormat="1" ht="11.25" customHeight="1" x14ac:dyDescent="0.25">
      <c r="A61" s="29" t="s">
        <v>7</v>
      </c>
      <c r="B61" s="57">
        <v>1265.453</v>
      </c>
      <c r="C61" s="27">
        <v>43.64</v>
      </c>
      <c r="D61" s="26">
        <f>C61*P$280/P61</f>
        <v>68.205482253817806</v>
      </c>
      <c r="E61" s="39">
        <f>B61*C61*1000</f>
        <v>55224368.920000002</v>
      </c>
      <c r="F61" s="38">
        <f>B61*D61*1000</f>
        <v>86310832.134540498</v>
      </c>
      <c r="G61" s="7"/>
      <c r="H61" s="7"/>
      <c r="I61" s="4"/>
      <c r="J61" s="4"/>
      <c r="K61" s="4"/>
      <c r="L61" s="7"/>
      <c r="M61" s="4"/>
      <c r="N61" s="4"/>
      <c r="O61" s="4"/>
      <c r="P61" s="23">
        <v>189.9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</row>
    <row r="62" spans="1:248" s="15" customFormat="1" ht="11.25" customHeight="1" x14ac:dyDescent="0.25">
      <c r="A62" s="35" t="s">
        <v>6</v>
      </c>
      <c r="B62" s="58">
        <v>1319.7950000000001</v>
      </c>
      <c r="C62" s="33">
        <v>50.63</v>
      </c>
      <c r="D62" s="32">
        <f>C62*P$280/P62</f>
        <v>78.715726086956522</v>
      </c>
      <c r="E62" s="51">
        <f>B62*C62*1000</f>
        <v>66821220.850000009</v>
      </c>
      <c r="F62" s="50">
        <f>B62*D62*1000</f>
        <v>103888621.71093479</v>
      </c>
      <c r="G62" s="7"/>
      <c r="H62" s="7"/>
      <c r="I62" s="4"/>
      <c r="J62" s="4"/>
      <c r="K62" s="4"/>
      <c r="L62" s="7"/>
      <c r="M62" s="4"/>
      <c r="N62" s="4"/>
      <c r="O62" s="4"/>
      <c r="P62" s="23">
        <v>190.9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</row>
    <row r="63" spans="1:248" s="15" customFormat="1" ht="11.25" customHeight="1" x14ac:dyDescent="0.25">
      <c r="A63" s="29" t="s">
        <v>5</v>
      </c>
      <c r="B63" s="57">
        <v>1309.9459999999999</v>
      </c>
      <c r="C63" s="27">
        <v>46.77</v>
      </c>
      <c r="D63" s="26">
        <f>C63*P$280/P63</f>
        <v>72.676417225130905</v>
      </c>
      <c r="E63" s="39">
        <f>B63*C63*1000</f>
        <v>61266174.420000002</v>
      </c>
      <c r="F63" s="38">
        <f>B63*D63*1000</f>
        <v>95202182.038391322</v>
      </c>
      <c r="G63" s="7"/>
      <c r="H63" s="7"/>
      <c r="I63" s="4"/>
      <c r="J63" s="4"/>
      <c r="K63" s="4"/>
      <c r="L63" s="7"/>
      <c r="M63" s="4"/>
      <c r="N63" s="4"/>
      <c r="O63" s="4"/>
      <c r="P63" s="23">
        <v>191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</row>
    <row r="64" spans="1:248" s="15" customFormat="1" ht="11.25" customHeight="1" x14ac:dyDescent="0.25">
      <c r="A64" s="46" t="s">
        <v>4</v>
      </c>
      <c r="B64" s="56">
        <v>1349.816</v>
      </c>
      <c r="C64" s="44">
        <v>41.7</v>
      </c>
      <c r="D64" s="43">
        <f>C64*P$280/P64</f>
        <v>65.036441933788765</v>
      </c>
      <c r="E64" s="55">
        <f>B64*C64*1000</f>
        <v>56287327.20000001</v>
      </c>
      <c r="F64" s="54">
        <f>B64*D64*1000</f>
        <v>87787229.905299008</v>
      </c>
      <c r="G64" s="7"/>
      <c r="H64" s="7"/>
      <c r="I64" s="4"/>
      <c r="J64" s="4"/>
      <c r="K64" s="4"/>
      <c r="L64" s="7"/>
      <c r="M64" s="4"/>
      <c r="N64" s="4"/>
      <c r="O64" s="4"/>
      <c r="P64" s="23">
        <v>190.3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</row>
    <row r="65" spans="1:248" s="15" customFormat="1" ht="11.25" customHeight="1" x14ac:dyDescent="0.25">
      <c r="A65" s="29" t="s">
        <v>32</v>
      </c>
      <c r="B65" s="57">
        <v>1323.191</v>
      </c>
      <c r="C65" s="27">
        <v>44.03</v>
      </c>
      <c r="D65" s="26">
        <f>C65*P$280/P65</f>
        <v>68.526334084950193</v>
      </c>
      <c r="E65" s="39">
        <f>B65*C65*1000</f>
        <v>58260099.730000004</v>
      </c>
      <c r="F65" s="38">
        <f>B65*D65*1000</f>
        <v>90673428.524199337</v>
      </c>
      <c r="G65" s="7"/>
      <c r="H65" s="7"/>
      <c r="I65" s="4"/>
      <c r="J65" s="4"/>
      <c r="K65" s="4"/>
      <c r="L65" s="7"/>
      <c r="M65" s="4"/>
      <c r="N65" s="4"/>
      <c r="O65" s="4"/>
      <c r="P65" s="23">
        <v>190.7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</row>
    <row r="66" spans="1:248" s="15" customFormat="1" ht="11.25" customHeight="1" x14ac:dyDescent="0.25">
      <c r="A66" s="35" t="s">
        <v>14</v>
      </c>
      <c r="B66" s="58">
        <v>1227.4770000000001</v>
      </c>
      <c r="C66" s="33">
        <v>45.47</v>
      </c>
      <c r="D66" s="32">
        <f>C66*P$280/P66</f>
        <v>70.361624556830023</v>
      </c>
      <c r="E66" s="51">
        <f>B66*C66*1000</f>
        <v>55813379.189999998</v>
      </c>
      <c r="F66" s="50">
        <f>B66*D66*1000</f>
        <v>86367275.82614404</v>
      </c>
      <c r="G66" s="7"/>
      <c r="H66" s="7"/>
      <c r="I66" s="4"/>
      <c r="J66" s="4"/>
      <c r="K66" s="4"/>
      <c r="L66" s="7"/>
      <c r="M66" s="4"/>
      <c r="N66" s="4"/>
      <c r="O66" s="4"/>
      <c r="P66" s="23">
        <v>191.8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</row>
    <row r="67" spans="1:248" s="15" customFormat="1" ht="11.25" customHeight="1" x14ac:dyDescent="0.25">
      <c r="A67" s="29" t="s">
        <v>13</v>
      </c>
      <c r="B67" s="57">
        <v>1357.7529999999999</v>
      </c>
      <c r="C67" s="27">
        <v>51.77</v>
      </c>
      <c r="D67" s="26">
        <f>C67*P$280/P67</f>
        <v>79.488777496120036</v>
      </c>
      <c r="E67" s="39">
        <f>B67*C67*1000</f>
        <v>70290872.810000002</v>
      </c>
      <c r="F67" s="38">
        <f>B67*D67*1000</f>
        <v>107926126.11168946</v>
      </c>
      <c r="G67" s="7"/>
      <c r="H67" s="7"/>
      <c r="I67" s="4"/>
      <c r="J67" s="4"/>
      <c r="K67" s="4"/>
      <c r="L67" s="7"/>
      <c r="M67" s="4"/>
      <c r="N67" s="4"/>
      <c r="O67" s="4"/>
      <c r="P67" s="23">
        <v>193.3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</row>
    <row r="68" spans="1:248" s="15" customFormat="1" ht="11.25" customHeight="1" x14ac:dyDescent="0.25">
      <c r="A68" s="35" t="s">
        <v>12</v>
      </c>
      <c r="B68" s="58">
        <v>1311.2760000000001</v>
      </c>
      <c r="C68" s="33">
        <v>50.67</v>
      </c>
      <c r="D68" s="32">
        <f>C68*P$280/P68</f>
        <v>77.280082168550891</v>
      </c>
      <c r="E68" s="51">
        <f>B68*C68*1000</f>
        <v>66442354.920000009</v>
      </c>
      <c r="F68" s="50">
        <f>B68*D68*1000</f>
        <v>101335517.02564874</v>
      </c>
      <c r="G68" s="7"/>
      <c r="H68" s="7"/>
      <c r="I68" s="4"/>
      <c r="J68" s="4"/>
      <c r="K68" s="4"/>
      <c r="L68" s="7"/>
      <c r="M68" s="4"/>
      <c r="N68" s="4"/>
      <c r="O68" s="4"/>
      <c r="P68" s="23">
        <v>194.6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</row>
    <row r="69" spans="1:248" s="15" customFormat="1" ht="11.25" customHeight="1" x14ac:dyDescent="0.25">
      <c r="A69" s="29" t="s">
        <v>11</v>
      </c>
      <c r="B69" s="57">
        <v>1402.126</v>
      </c>
      <c r="C69" s="27">
        <v>47.37</v>
      </c>
      <c r="D69" s="26">
        <f>C69*P$280/P69</f>
        <v>72.32136774691358</v>
      </c>
      <c r="E69" s="39">
        <f>B69*C69*1000</f>
        <v>66418708.61999999</v>
      </c>
      <c r="F69" s="38">
        <f>B69*D69*1000</f>
        <v>101403670.07350895</v>
      </c>
      <c r="G69" s="7"/>
      <c r="H69" s="7"/>
      <c r="I69" s="4"/>
      <c r="J69" s="4"/>
      <c r="K69" s="4"/>
      <c r="L69" s="7"/>
      <c r="M69" s="4"/>
      <c r="N69" s="4"/>
      <c r="O69" s="4"/>
      <c r="P69" s="23">
        <v>194.4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</row>
    <row r="70" spans="1:248" s="15" customFormat="1" ht="11.25" customHeight="1" x14ac:dyDescent="0.25">
      <c r="A70" s="35" t="s">
        <v>10</v>
      </c>
      <c r="B70" s="58">
        <v>1374.509</v>
      </c>
      <c r="C70" s="33">
        <v>53.72</v>
      </c>
      <c r="D70" s="32">
        <f>C70*P$280/P70</f>
        <v>81.9739580462725</v>
      </c>
      <c r="E70" s="51">
        <f>B70*C70*1000</f>
        <v>73838623.479999989</v>
      </c>
      <c r="F70" s="50">
        <f>B70*D70*1000</f>
        <v>112673943.10022397</v>
      </c>
      <c r="G70" s="7"/>
      <c r="H70" s="7"/>
      <c r="I70" s="4"/>
      <c r="J70" s="4"/>
      <c r="K70" s="4"/>
      <c r="L70" s="7"/>
      <c r="M70" s="4"/>
      <c r="N70" s="4"/>
      <c r="O70" s="4"/>
      <c r="P70" s="23">
        <v>194.5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</row>
    <row r="71" spans="1:248" s="15" customFormat="1" ht="11.25" customHeight="1" x14ac:dyDescent="0.25">
      <c r="A71" s="29" t="s">
        <v>9</v>
      </c>
      <c r="B71" s="57">
        <v>1397.039</v>
      </c>
      <c r="C71" s="27">
        <v>56.48</v>
      </c>
      <c r="D71" s="26">
        <f>C71*P$280/P71</f>
        <v>85.78861084953941</v>
      </c>
      <c r="E71" s="39">
        <f>B71*C71*1000</f>
        <v>78904762.719999999</v>
      </c>
      <c r="F71" s="38">
        <f>B71*D71*1000</f>
        <v>119850035.11262968</v>
      </c>
      <c r="G71" s="7"/>
      <c r="H71" s="7"/>
      <c r="I71" s="4"/>
      <c r="J71" s="4"/>
      <c r="K71" s="4"/>
      <c r="L71" s="7"/>
      <c r="M71" s="4"/>
      <c r="N71" s="4"/>
      <c r="O71" s="4"/>
      <c r="P71" s="23">
        <v>195.4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</row>
    <row r="72" spans="1:248" s="15" customFormat="1" ht="11.25" customHeight="1" x14ac:dyDescent="0.25">
      <c r="A72" s="35" t="s">
        <v>8</v>
      </c>
      <c r="B72" s="58">
        <v>1436.432</v>
      </c>
      <c r="C72" s="33">
        <v>62.37</v>
      </c>
      <c r="D72" s="32">
        <f>C72*P$280/P72</f>
        <v>94.25269292260694</v>
      </c>
      <c r="E72" s="51">
        <f>B72*C72*1000</f>
        <v>89590263.840000004</v>
      </c>
      <c r="F72" s="50">
        <f>B72*D72*1000</f>
        <v>135387584.20020613</v>
      </c>
      <c r="G72" s="7"/>
      <c r="H72" s="7"/>
      <c r="I72" s="4"/>
      <c r="J72" s="4"/>
      <c r="K72" s="4"/>
      <c r="L72" s="7"/>
      <c r="M72" s="4"/>
      <c r="N72" s="4"/>
      <c r="O72" s="4"/>
      <c r="P72" s="23">
        <v>196.4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</row>
    <row r="73" spans="1:248" s="15" customFormat="1" ht="11.25" customHeight="1" x14ac:dyDescent="0.25">
      <c r="A73" s="29" t="s">
        <v>7</v>
      </c>
      <c r="B73" s="57">
        <v>1428.8620000000001</v>
      </c>
      <c r="C73" s="27">
        <v>62.75</v>
      </c>
      <c r="D73" s="26">
        <f>C73*P$280/P73</f>
        <v>93.682151659959757</v>
      </c>
      <c r="E73" s="39">
        <f>B73*C73*1000</f>
        <v>89661090.5</v>
      </c>
      <c r="F73" s="38">
        <f>B73*D73*1000</f>
        <v>133858866.58515342</v>
      </c>
      <c r="G73" s="7"/>
      <c r="H73" s="7"/>
      <c r="I73" s="4"/>
      <c r="J73" s="4"/>
      <c r="K73" s="4"/>
      <c r="L73" s="7"/>
      <c r="M73" s="4"/>
      <c r="N73" s="4"/>
      <c r="O73" s="4"/>
      <c r="P73" s="23">
        <v>198.8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</row>
    <row r="74" spans="1:248" s="15" customFormat="1" ht="11.25" customHeight="1" x14ac:dyDescent="0.25">
      <c r="A74" s="35" t="s">
        <v>6</v>
      </c>
      <c r="B74" s="58">
        <v>1493.01</v>
      </c>
      <c r="C74" s="33">
        <v>59.7</v>
      </c>
      <c r="D74" s="32">
        <f>C74*P$280/P74</f>
        <v>88.949703313253025</v>
      </c>
      <c r="E74" s="51">
        <f>B74*C74*1000</f>
        <v>89132697</v>
      </c>
      <c r="F74" s="50">
        <f>B74*D74*1000</f>
        <v>132802796.54371989</v>
      </c>
      <c r="G74" s="7"/>
      <c r="H74" s="7"/>
      <c r="I74" s="4"/>
      <c r="J74" s="4"/>
      <c r="K74" s="4"/>
      <c r="L74" s="7"/>
      <c r="M74" s="4"/>
      <c r="N74" s="4"/>
      <c r="O74" s="4"/>
      <c r="P74" s="23">
        <v>199.2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</row>
    <row r="75" spans="1:248" s="15" customFormat="1" ht="11.25" customHeight="1" x14ac:dyDescent="0.25">
      <c r="A75" s="29" t="s">
        <v>5</v>
      </c>
      <c r="B75" s="57">
        <v>1432.7829999999999</v>
      </c>
      <c r="C75" s="27">
        <v>55.72</v>
      </c>
      <c r="D75" s="26">
        <f>C75*P$280/P75</f>
        <v>83.691947570850218</v>
      </c>
      <c r="E75" s="39">
        <f>B75*C75*1000</f>
        <v>79834668.75999999</v>
      </c>
      <c r="F75" s="38">
        <f>B75*D75*1000</f>
        <v>119912399.71640548</v>
      </c>
      <c r="G75" s="7"/>
      <c r="H75" s="7"/>
      <c r="I75" s="4"/>
      <c r="J75" s="4"/>
      <c r="K75" s="4"/>
      <c r="L75" s="7"/>
      <c r="M75" s="4"/>
      <c r="N75" s="4"/>
      <c r="O75" s="4"/>
      <c r="P75" s="23">
        <v>197.6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</row>
    <row r="76" spans="1:248" s="15" customFormat="1" ht="11.25" customHeight="1" x14ac:dyDescent="0.25">
      <c r="A76" s="46" t="s">
        <v>4</v>
      </c>
      <c r="B76" s="56">
        <v>1490.9939999999999</v>
      </c>
      <c r="C76" s="44">
        <v>56.74</v>
      </c>
      <c r="D76" s="43">
        <f>C76*P$280/P76</f>
        <v>85.57043587398374</v>
      </c>
      <c r="E76" s="55">
        <f>B76*C76*1000</f>
        <v>84598999.560000002</v>
      </c>
      <c r="F76" s="54">
        <f>B76*D76*1000</f>
        <v>127585006.4654945</v>
      </c>
      <c r="G76" s="7"/>
      <c r="H76" s="7"/>
      <c r="I76" s="4"/>
      <c r="J76" s="4"/>
      <c r="K76" s="4"/>
      <c r="L76" s="7"/>
      <c r="M76" s="4"/>
      <c r="N76" s="4"/>
      <c r="O76" s="4"/>
      <c r="P76" s="23">
        <v>196.8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</row>
    <row r="77" spans="1:248" s="15" customFormat="1" ht="11.25" customHeight="1" x14ac:dyDescent="0.25">
      <c r="A77" s="29" t="s">
        <v>31</v>
      </c>
      <c r="B77" s="57">
        <v>1445.846</v>
      </c>
      <c r="C77" s="27">
        <v>61.77</v>
      </c>
      <c r="D77" s="26">
        <f>C77*P$280/P77</f>
        <v>92.451591981845695</v>
      </c>
      <c r="E77" s="39">
        <f>B77*C77*1000</f>
        <v>89309907.420000002</v>
      </c>
      <c r="F77" s="38">
        <f>B77*D77*1000</f>
        <v>133670764.46058369</v>
      </c>
      <c r="G77" s="7"/>
      <c r="H77" s="7"/>
      <c r="I77" s="4"/>
      <c r="J77" s="4"/>
      <c r="K77" s="4"/>
      <c r="L77" s="7"/>
      <c r="M77" s="4"/>
      <c r="N77" s="4"/>
      <c r="O77" s="4"/>
      <c r="P77" s="23">
        <v>198.3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</row>
    <row r="78" spans="1:248" s="15" customFormat="1" ht="11.25" customHeight="1" x14ac:dyDescent="0.25">
      <c r="A78" s="35" t="s">
        <v>14</v>
      </c>
      <c r="B78" s="58">
        <v>1298.317</v>
      </c>
      <c r="C78" s="33">
        <v>56.78</v>
      </c>
      <c r="D78" s="32">
        <f>C78*P$280/P78</f>
        <v>84.811945948666349</v>
      </c>
      <c r="E78" s="51">
        <f>B78*C78*1000</f>
        <v>73718439.260000005</v>
      </c>
      <c r="F78" s="50">
        <f>B78*D78*1000</f>
        <v>110112791.22823465</v>
      </c>
      <c r="G78" s="7"/>
      <c r="H78" s="7"/>
      <c r="I78" s="4"/>
      <c r="J78" s="4"/>
      <c r="K78" s="4"/>
      <c r="L78" s="7"/>
      <c r="M78" s="4"/>
      <c r="N78" s="4"/>
      <c r="O78" s="4"/>
      <c r="P78" s="23">
        <v>198.7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</row>
    <row r="79" spans="1:248" s="15" customFormat="1" ht="11.25" customHeight="1" x14ac:dyDescent="0.25">
      <c r="A79" s="29" t="s">
        <v>13</v>
      </c>
      <c r="B79" s="57">
        <v>1488.5050000000001</v>
      </c>
      <c r="C79" s="27">
        <v>57.74</v>
      </c>
      <c r="D79" s="26">
        <f>C79*P$280/P79</f>
        <v>85.771064964964978</v>
      </c>
      <c r="E79" s="39">
        <f>B79*C79*1000</f>
        <v>85946278.700000003</v>
      </c>
      <c r="F79" s="38">
        <f>B79*D79*1000</f>
        <v>127670659.05567521</v>
      </c>
      <c r="G79" s="7"/>
      <c r="H79" s="7"/>
      <c r="I79" s="4"/>
      <c r="J79" s="4"/>
      <c r="K79" s="4"/>
      <c r="L79" s="7"/>
      <c r="M79" s="4"/>
      <c r="N79" s="4"/>
      <c r="O79" s="4"/>
      <c r="P79" s="23">
        <v>199.8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</row>
    <row r="80" spans="1:248" s="15" customFormat="1" ht="11.25" customHeight="1" x14ac:dyDescent="0.25">
      <c r="A80" s="35" t="s">
        <v>12</v>
      </c>
      <c r="B80" s="58">
        <v>1495.22</v>
      </c>
      <c r="C80" s="33">
        <v>64.8</v>
      </c>
      <c r="D80" s="32">
        <f>C80*P$280/P80</f>
        <v>95.446380148883364</v>
      </c>
      <c r="E80" s="51">
        <f>B80*C80*1000</f>
        <v>96890256</v>
      </c>
      <c r="F80" s="50">
        <f>B80*D80*1000</f>
        <v>142713336.52621338</v>
      </c>
      <c r="G80" s="7"/>
      <c r="H80" s="7"/>
      <c r="I80" s="4"/>
      <c r="J80" s="4"/>
      <c r="K80" s="4"/>
      <c r="L80" s="7"/>
      <c r="M80" s="4"/>
      <c r="N80" s="4"/>
      <c r="O80" s="4"/>
      <c r="P80" s="23">
        <v>201.5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</row>
    <row r="81" spans="1:248" s="15" customFormat="1" ht="11.25" customHeight="1" x14ac:dyDescent="0.25">
      <c r="A81" s="29" t="s">
        <v>11</v>
      </c>
      <c r="B81" s="57">
        <v>1500.373</v>
      </c>
      <c r="C81" s="27">
        <v>65.400000000000006</v>
      </c>
      <c r="D81" s="26">
        <f>C81*P$280/P81</f>
        <v>95.854438518518535</v>
      </c>
      <c r="E81" s="39">
        <f>B81*C81*1000</f>
        <v>98124394.200000003</v>
      </c>
      <c r="F81" s="38">
        <f>B81*D81*1000</f>
        <v>143817411.48334521</v>
      </c>
      <c r="G81" s="7"/>
      <c r="H81" s="7"/>
      <c r="I81" s="4"/>
      <c r="J81" s="4"/>
      <c r="K81" s="4"/>
      <c r="L81" s="7"/>
      <c r="M81" s="4"/>
      <c r="N81" s="4"/>
      <c r="O81" s="4"/>
      <c r="P81" s="23">
        <v>202.5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</row>
    <row r="82" spans="1:248" s="15" customFormat="1" ht="11.25" customHeight="1" x14ac:dyDescent="0.25">
      <c r="A82" s="35" t="s">
        <v>10</v>
      </c>
      <c r="B82" s="58">
        <v>1452.15</v>
      </c>
      <c r="C82" s="33">
        <v>64.91</v>
      </c>
      <c r="D82" s="32">
        <f>C82*P$280/P82</f>
        <v>94.948710054213905</v>
      </c>
      <c r="E82" s="51">
        <f>B82*C82*1000</f>
        <v>94259056.5</v>
      </c>
      <c r="F82" s="50">
        <f>B82*D82*1000</f>
        <v>137879769.30522674</v>
      </c>
      <c r="G82" s="7"/>
      <c r="H82" s="7"/>
      <c r="I82" s="4"/>
      <c r="J82" s="4"/>
      <c r="K82" s="4"/>
      <c r="L82" s="7"/>
      <c r="M82" s="4"/>
      <c r="N82" s="4"/>
      <c r="O82" s="4"/>
      <c r="P82" s="23">
        <v>202.9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</row>
    <row r="83" spans="1:248" s="15" customFormat="1" ht="11.25" customHeight="1" x14ac:dyDescent="0.25">
      <c r="A83" s="29" t="s">
        <v>9</v>
      </c>
      <c r="B83" s="57">
        <v>1540.8230000000001</v>
      </c>
      <c r="C83" s="27">
        <v>68.290000000000006</v>
      </c>
      <c r="D83" s="26">
        <f>C83*P$280/P83</f>
        <v>99.598364275184295</v>
      </c>
      <c r="E83" s="39">
        <f>B83*C83*1000</f>
        <v>105222802.67000002</v>
      </c>
      <c r="F83" s="38">
        <f>B83*D83*1000</f>
        <v>153463450.43758231</v>
      </c>
      <c r="G83" s="7"/>
      <c r="H83" s="7"/>
      <c r="I83" s="4"/>
      <c r="J83" s="4"/>
      <c r="K83" s="4"/>
      <c r="L83" s="7"/>
      <c r="M83" s="4"/>
      <c r="N83" s="4"/>
      <c r="O83" s="4"/>
      <c r="P83" s="23">
        <v>203.5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</row>
    <row r="84" spans="1:248" s="15" customFormat="1" ht="11.25" customHeight="1" x14ac:dyDescent="0.25">
      <c r="A84" s="35" t="s">
        <v>8</v>
      </c>
      <c r="B84" s="58">
        <v>1578.0329999999999</v>
      </c>
      <c r="C84" s="33">
        <v>66.790000000000006</v>
      </c>
      <c r="D84" s="32">
        <f>C84*P$280/P84</f>
        <v>97.219576410004919</v>
      </c>
      <c r="E84" s="51">
        <f>B84*C84*1000</f>
        <v>105396824.07000001</v>
      </c>
      <c r="F84" s="50">
        <f>B84*D84*1000</f>
        <v>153415699.82100928</v>
      </c>
      <c r="G84" s="7"/>
      <c r="H84" s="7"/>
      <c r="I84" s="4"/>
      <c r="J84" s="4"/>
      <c r="K84" s="4"/>
      <c r="L84" s="7"/>
      <c r="M84" s="4"/>
      <c r="N84" s="4"/>
      <c r="O84" s="4"/>
      <c r="P84" s="23">
        <v>203.9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</row>
    <row r="85" spans="1:248" s="15" customFormat="1" ht="11.25" customHeight="1" x14ac:dyDescent="0.25">
      <c r="A85" s="29" t="s">
        <v>7</v>
      </c>
      <c r="B85" s="57">
        <v>1551.5260000000001</v>
      </c>
      <c r="C85" s="27">
        <v>56.84</v>
      </c>
      <c r="D85" s="26">
        <f>C85*P$280/P85</f>
        <v>83.144117693445054</v>
      </c>
      <c r="E85" s="39">
        <f>B85*C85*1000</f>
        <v>88188737.840000018</v>
      </c>
      <c r="F85" s="38">
        <f>B85*D85*1000</f>
        <v>129000260.34844004</v>
      </c>
      <c r="G85" s="7"/>
      <c r="H85" s="7"/>
      <c r="I85" s="4"/>
      <c r="J85" s="4"/>
      <c r="K85" s="4"/>
      <c r="L85" s="7"/>
      <c r="M85" s="4"/>
      <c r="N85" s="4"/>
      <c r="O85" s="4"/>
      <c r="P85" s="23">
        <v>202.9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</row>
    <row r="86" spans="1:248" s="15" customFormat="1" ht="11.25" customHeight="1" x14ac:dyDescent="0.25">
      <c r="A86" s="35" t="s">
        <v>6</v>
      </c>
      <c r="B86" s="58">
        <v>1535.579</v>
      </c>
      <c r="C86" s="33">
        <v>50.83</v>
      </c>
      <c r="D86" s="32">
        <f>C86*P$280/P86</f>
        <v>74.758134340931619</v>
      </c>
      <c r="E86" s="51">
        <f>B86*C86*1000</f>
        <v>78053480.569999993</v>
      </c>
      <c r="F86" s="50">
        <f>B86*D86*1000</f>
        <v>114797021.17311344</v>
      </c>
      <c r="G86" s="7"/>
      <c r="H86" s="7"/>
      <c r="I86" s="4"/>
      <c r="J86" s="4"/>
      <c r="K86" s="4"/>
      <c r="L86" s="7"/>
      <c r="M86" s="4"/>
      <c r="N86" s="4"/>
      <c r="O86" s="4"/>
      <c r="P86" s="23">
        <v>201.8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</row>
    <row r="87" spans="1:248" s="15" customFormat="1" ht="11.25" customHeight="1" x14ac:dyDescent="0.25">
      <c r="A87" s="29" t="s">
        <v>5</v>
      </c>
      <c r="B87" s="57">
        <v>1530.894</v>
      </c>
      <c r="C87" s="27">
        <v>50.33</v>
      </c>
      <c r="D87" s="26">
        <f>C87*P$280/P87</f>
        <v>74.132967791563289</v>
      </c>
      <c r="E87" s="39">
        <f>B87*C87*1000</f>
        <v>77049895.019999996</v>
      </c>
      <c r="F87" s="38">
        <f>B87*D87*1000</f>
        <v>113489715.5942975</v>
      </c>
      <c r="G87" s="7"/>
      <c r="H87" s="7"/>
      <c r="I87" s="4"/>
      <c r="J87" s="4"/>
      <c r="K87" s="4"/>
      <c r="L87" s="7"/>
      <c r="M87" s="4"/>
      <c r="N87" s="4"/>
      <c r="O87" s="4"/>
      <c r="P87" s="23">
        <v>201.5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</row>
    <row r="88" spans="1:248" s="15" customFormat="1" ht="11.25" customHeight="1" x14ac:dyDescent="0.25">
      <c r="A88" s="46" t="s">
        <v>4</v>
      </c>
      <c r="B88" s="56">
        <v>1508.604</v>
      </c>
      <c r="C88" s="44">
        <v>53.1</v>
      </c>
      <c r="D88" s="43">
        <f>C88*P$280/P88</f>
        <v>78.096732903865217</v>
      </c>
      <c r="E88" s="55">
        <f>B88*C88*1000</f>
        <v>80106872.400000006</v>
      </c>
      <c r="F88" s="54">
        <f>B88*D88*1000</f>
        <v>117817043.64570267</v>
      </c>
      <c r="G88" s="7"/>
      <c r="H88" s="7"/>
      <c r="I88" s="4"/>
      <c r="J88" s="4"/>
      <c r="K88" s="4"/>
      <c r="L88" s="7"/>
      <c r="M88" s="4"/>
      <c r="N88" s="4"/>
      <c r="O88" s="4"/>
      <c r="P88" s="23">
        <v>201.8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</row>
    <row r="89" spans="1:248" s="15" customFormat="1" ht="11.25" customHeight="1" x14ac:dyDescent="0.25">
      <c r="A89" s="29" t="s">
        <v>30</v>
      </c>
      <c r="B89" s="57">
        <v>1463.509</v>
      </c>
      <c r="C89" s="27">
        <v>45.1</v>
      </c>
      <c r="D89" s="26">
        <f>C89*P$280/P89</f>
        <v>66.128886550470327</v>
      </c>
      <c r="E89" s="39">
        <f>B89*C89*1000</f>
        <v>66004255.900000006</v>
      </c>
      <c r="F89" s="38">
        <f>B89*D89*1000</f>
        <v>96780220.626592278</v>
      </c>
      <c r="G89" s="7"/>
      <c r="H89" s="7"/>
      <c r="I89" s="4"/>
      <c r="J89" s="4"/>
      <c r="K89" s="4"/>
      <c r="L89" s="7"/>
      <c r="M89" s="4"/>
      <c r="N89" s="4"/>
      <c r="O89" s="4"/>
      <c r="P89" s="23">
        <v>202.416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</row>
    <row r="90" spans="1:248" s="15" customFormat="1" ht="11.25" customHeight="1" x14ac:dyDescent="0.25">
      <c r="A90" s="35" t="s">
        <v>14</v>
      </c>
      <c r="B90" s="58">
        <v>1456.0150000000001</v>
      </c>
      <c r="C90" s="33">
        <v>49.98</v>
      </c>
      <c r="D90" s="32">
        <f>C90*P$280/P90</f>
        <v>72.894284787640245</v>
      </c>
      <c r="E90" s="51">
        <f>B90*C90*1000</f>
        <v>72771629.700000003</v>
      </c>
      <c r="F90" s="50">
        <f>B90*D90*1000</f>
        <v>106135172.06507602</v>
      </c>
      <c r="G90" s="7"/>
      <c r="H90" s="7"/>
      <c r="I90" s="4"/>
      <c r="J90" s="4"/>
      <c r="K90" s="4"/>
      <c r="L90" s="7"/>
      <c r="M90" s="4"/>
      <c r="N90" s="4"/>
      <c r="O90" s="4"/>
      <c r="P90" s="23">
        <v>203.499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 s="15" customFormat="1" ht="11.25" customHeight="1" x14ac:dyDescent="0.25">
      <c r="A91" s="29" t="s">
        <v>13</v>
      </c>
      <c r="B91" s="57">
        <v>1657.8209999999999</v>
      </c>
      <c r="C91" s="27">
        <v>51.34</v>
      </c>
      <c r="D91" s="26">
        <f>C91*P$280/P91</f>
        <v>74.202140617086769</v>
      </c>
      <c r="E91" s="39">
        <f>B91*C91*1000</f>
        <v>85112530.140000001</v>
      </c>
      <c r="F91" s="38">
        <f>B91*D91*1000</f>
        <v>123013866.9599594</v>
      </c>
      <c r="G91" s="7"/>
      <c r="H91" s="7"/>
      <c r="I91" s="4"/>
      <c r="J91" s="4"/>
      <c r="K91" s="4"/>
      <c r="L91" s="7"/>
      <c r="M91" s="4"/>
      <c r="N91" s="4"/>
      <c r="O91" s="4"/>
      <c r="P91" s="23">
        <v>205.352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 s="15" customFormat="1" ht="11.25" customHeight="1" x14ac:dyDescent="0.25">
      <c r="A92" s="35" t="s">
        <v>12</v>
      </c>
      <c r="B92" s="58">
        <v>1646.539</v>
      </c>
      <c r="C92" s="33">
        <v>54.75</v>
      </c>
      <c r="D92" s="32">
        <f>C92*P$280/P92</f>
        <v>78.61991499182335</v>
      </c>
      <c r="E92" s="51">
        <f>B92*C92*1000</f>
        <v>90148010.249999985</v>
      </c>
      <c r="F92" s="50">
        <f>B92*D92*1000</f>
        <v>129450756.21072182</v>
      </c>
      <c r="G92" s="7"/>
      <c r="H92" s="7"/>
      <c r="I92" s="4"/>
      <c r="J92" s="4"/>
      <c r="K92" s="4"/>
      <c r="L92" s="7"/>
      <c r="M92" s="4"/>
      <c r="N92" s="4"/>
      <c r="O92" s="4"/>
      <c r="P92" s="23">
        <v>206.68600000000001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 s="15" customFormat="1" ht="11.25" customHeight="1" x14ac:dyDescent="0.25">
      <c r="A93" s="29" t="s">
        <v>11</v>
      </c>
      <c r="B93" s="57">
        <v>1745.8030000000001</v>
      </c>
      <c r="C93" s="27">
        <v>54.63</v>
      </c>
      <c r="D93" s="26">
        <f>C93*P$280/P93</f>
        <v>77.97113768279722</v>
      </c>
      <c r="E93" s="39">
        <f>B93*C93*1000</f>
        <v>95373217.890000015</v>
      </c>
      <c r="F93" s="38">
        <f>B93*D93*1000</f>
        <v>136122246.08004043</v>
      </c>
      <c r="G93" s="7"/>
      <c r="H93" s="7"/>
      <c r="I93" s="4"/>
      <c r="J93" s="4"/>
      <c r="K93" s="4"/>
      <c r="L93" s="7"/>
      <c r="M93" s="4"/>
      <c r="N93" s="4"/>
      <c r="O93" s="4"/>
      <c r="P93" s="23">
        <v>207.94900000000001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 s="15" customFormat="1" ht="11.25" customHeight="1" x14ac:dyDescent="0.25">
      <c r="A94" s="35" t="s">
        <v>10</v>
      </c>
      <c r="B94" s="58">
        <v>1642.355</v>
      </c>
      <c r="C94" s="33">
        <v>58.04</v>
      </c>
      <c r="D94" s="32">
        <f>C94*P$280/P94</f>
        <v>82.677861887574878</v>
      </c>
      <c r="E94" s="51">
        <f>B94*C94*1000</f>
        <v>95322284.199999988</v>
      </c>
      <c r="F94" s="50">
        <f>B94*D94*1000</f>
        <v>135786399.86036804</v>
      </c>
      <c r="G94" s="7"/>
      <c r="H94" s="7"/>
      <c r="I94" s="4"/>
      <c r="J94" s="4"/>
      <c r="K94" s="4"/>
      <c r="L94" s="7"/>
      <c r="M94" s="4"/>
      <c r="N94" s="4"/>
      <c r="O94" s="4"/>
      <c r="P94" s="23">
        <v>208.352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 s="15" customFormat="1" ht="11.25" customHeight="1" x14ac:dyDescent="0.25">
      <c r="A95" s="29" t="s">
        <v>9</v>
      </c>
      <c r="B95" s="57">
        <v>1688.34</v>
      </c>
      <c r="C95" s="27">
        <v>64.52</v>
      </c>
      <c r="D95" s="26">
        <f>C95*P$280/P95</f>
        <v>91.931994104628444</v>
      </c>
      <c r="E95" s="39">
        <f>B95*C95*1000</f>
        <v>108931696.8</v>
      </c>
      <c r="F95" s="38">
        <f>B95*D95*1000</f>
        <v>155212462.92660838</v>
      </c>
      <c r="G95" s="7"/>
      <c r="H95" s="7"/>
      <c r="I95" s="4"/>
      <c r="J95" s="4"/>
      <c r="K95" s="4"/>
      <c r="L95" s="7"/>
      <c r="M95" s="4"/>
      <c r="N95" s="4"/>
      <c r="O95" s="4"/>
      <c r="P95" s="23">
        <v>208.29900000000001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 s="15" customFormat="1" ht="11.25" customHeight="1" x14ac:dyDescent="0.25">
      <c r="A96" s="35" t="s">
        <v>8</v>
      </c>
      <c r="B96" s="58">
        <v>1693.4090000000001</v>
      </c>
      <c r="C96" s="33">
        <v>62.94</v>
      </c>
      <c r="D96" s="32">
        <f>C96*P$280/P96</f>
        <v>89.845482476180408</v>
      </c>
      <c r="E96" s="51">
        <f>B96*C96*1000</f>
        <v>106583162.46000001</v>
      </c>
      <c r="F96" s="50">
        <f>B96*D96*1000</f>
        <v>152145148.6345062</v>
      </c>
      <c r="G96" s="7"/>
      <c r="H96" s="7"/>
      <c r="I96" s="4"/>
      <c r="J96" s="4"/>
      <c r="K96" s="4"/>
      <c r="L96" s="7"/>
      <c r="M96" s="4"/>
      <c r="N96" s="4"/>
      <c r="O96" s="4"/>
      <c r="P96" s="23">
        <v>207.917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 s="15" customFormat="1" ht="11.25" customHeight="1" x14ac:dyDescent="0.25">
      <c r="A97" s="29" t="s">
        <v>7</v>
      </c>
      <c r="B97" s="57">
        <v>1613.076</v>
      </c>
      <c r="C97" s="27">
        <v>68.13</v>
      </c>
      <c r="D97" s="26">
        <f>C97*P$280/P97</f>
        <v>96.98680804834764</v>
      </c>
      <c r="E97" s="39">
        <f>B97*C97*1000</f>
        <v>109898867.88</v>
      </c>
      <c r="F97" s="38">
        <f>B97*D97*1000</f>
        <v>156447092.37939644</v>
      </c>
      <c r="G97" s="7"/>
      <c r="H97" s="7"/>
      <c r="I97" s="4"/>
      <c r="J97" s="4"/>
      <c r="K97" s="4"/>
      <c r="L97" s="7"/>
      <c r="M97" s="4"/>
      <c r="N97" s="4"/>
      <c r="O97" s="4"/>
      <c r="P97" s="23">
        <v>208.49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 s="15" customFormat="1" ht="11.25" customHeight="1" x14ac:dyDescent="0.25">
      <c r="A98" s="35" t="s">
        <v>6</v>
      </c>
      <c r="B98" s="58">
        <v>1654.298</v>
      </c>
      <c r="C98" s="33">
        <v>74.02</v>
      </c>
      <c r="D98" s="32">
        <f>C98*P$280/P98</f>
        <v>105.14661877321285</v>
      </c>
      <c r="E98" s="51">
        <f>B98*C98*1000</f>
        <v>122451137.95999999</v>
      </c>
      <c r="F98" s="50">
        <f>B98*D98*1000</f>
        <v>173943841.14328846</v>
      </c>
      <c r="G98" s="7"/>
      <c r="H98" s="7"/>
      <c r="I98" s="4"/>
      <c r="J98" s="4"/>
      <c r="K98" s="4"/>
      <c r="L98" s="7"/>
      <c r="M98" s="4"/>
      <c r="N98" s="4"/>
      <c r="O98" s="4"/>
      <c r="P98" s="23">
        <v>208.93600000000001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1:248" s="15" customFormat="1" ht="11.25" customHeight="1" x14ac:dyDescent="0.25">
      <c r="A99" s="29" t="s">
        <v>5</v>
      </c>
      <c r="B99" s="57">
        <v>1626.414</v>
      </c>
      <c r="C99" s="27">
        <v>83.21</v>
      </c>
      <c r="D99" s="26">
        <f>C99*P$280/P99</f>
        <v>117.50323950765308</v>
      </c>
      <c r="E99" s="39">
        <f>B99*C99*1000</f>
        <v>135333908.94</v>
      </c>
      <c r="F99" s="38">
        <f>B99*D99*1000</f>
        <v>191108913.78060007</v>
      </c>
      <c r="G99" s="7"/>
      <c r="H99" s="7"/>
      <c r="I99" s="4"/>
      <c r="J99" s="4"/>
      <c r="K99" s="4"/>
      <c r="L99" s="7"/>
      <c r="M99" s="4"/>
      <c r="N99" s="4"/>
      <c r="O99" s="4"/>
      <c r="P99" s="23">
        <v>210.17699999999999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  <row r="100" spans="1:248" s="15" customFormat="1" ht="11.25" customHeight="1" x14ac:dyDescent="0.25">
      <c r="A100" s="46" t="s">
        <v>4</v>
      </c>
      <c r="B100" s="56">
        <v>1646.55</v>
      </c>
      <c r="C100" s="44">
        <v>79.739999999999995</v>
      </c>
      <c r="D100" s="43">
        <f>C100*P$280/P100</f>
        <v>112.67874450094268</v>
      </c>
      <c r="E100" s="55">
        <f>B100*C100*1000</f>
        <v>131295897</v>
      </c>
      <c r="F100" s="54">
        <f>B100*D100*1000</f>
        <v>185531186.75802717</v>
      </c>
      <c r="G100" s="7"/>
      <c r="H100" s="7"/>
      <c r="I100" s="4"/>
      <c r="J100" s="4"/>
      <c r="K100" s="4"/>
      <c r="L100" s="7"/>
      <c r="M100" s="4"/>
      <c r="N100" s="4"/>
      <c r="O100" s="4"/>
      <c r="P100" s="23">
        <v>210.036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</row>
    <row r="101" spans="1:248" s="15" customFormat="1" ht="11.25" customHeight="1" x14ac:dyDescent="0.25">
      <c r="A101" s="29" t="s">
        <v>29</v>
      </c>
      <c r="B101" s="57">
        <v>1652.4649999999999</v>
      </c>
      <c r="C101" s="27">
        <v>80.84</v>
      </c>
      <c r="D101" s="26">
        <f>C101*P$280/P101</f>
        <v>113.66813284062914</v>
      </c>
      <c r="E101" s="39">
        <f>B101*C101*1000</f>
        <v>133585270.59999999</v>
      </c>
      <c r="F101" s="38">
        <f>B101*D101*1000</f>
        <v>187832611.13449022</v>
      </c>
      <c r="G101" s="7"/>
      <c r="H101" s="7"/>
      <c r="I101" s="4"/>
      <c r="J101" s="4"/>
      <c r="K101" s="4"/>
      <c r="L101" s="7"/>
      <c r="M101" s="4"/>
      <c r="N101" s="4"/>
      <c r="O101" s="4"/>
      <c r="P101" s="23">
        <v>211.08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</row>
    <row r="102" spans="1:248" s="15" customFormat="1" ht="11.25" customHeight="1" x14ac:dyDescent="0.25">
      <c r="A102" s="35" t="s">
        <v>14</v>
      </c>
      <c r="B102" s="58">
        <v>1575.855</v>
      </c>
      <c r="C102" s="33">
        <v>82.91</v>
      </c>
      <c r="D102" s="32">
        <f>C102*P$280/P102</f>
        <v>116.2411571001403</v>
      </c>
      <c r="E102" s="51">
        <f>B102*C102*1000</f>
        <v>130654138.05</v>
      </c>
      <c r="F102" s="50">
        <f>B102*D102*1000</f>
        <v>183179208.62204158</v>
      </c>
      <c r="G102" s="7"/>
      <c r="H102" s="7"/>
      <c r="I102" s="4"/>
      <c r="J102" s="4"/>
      <c r="K102" s="4"/>
      <c r="L102" s="7"/>
      <c r="M102" s="4"/>
      <c r="N102" s="4"/>
      <c r="O102" s="4"/>
      <c r="P102" s="23">
        <v>211.69300000000001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</row>
    <row r="103" spans="1:248" s="15" customFormat="1" ht="11.25" customHeight="1" x14ac:dyDescent="0.25">
      <c r="A103" s="29" t="s">
        <v>13</v>
      </c>
      <c r="B103" s="57">
        <v>1762.502</v>
      </c>
      <c r="C103" s="27">
        <v>92.95</v>
      </c>
      <c r="D103" s="26">
        <f>C103*P$280/P103</f>
        <v>129.19748768311416</v>
      </c>
      <c r="E103" s="39">
        <f>B103*C103*1000</f>
        <v>163824560.90000001</v>
      </c>
      <c r="F103" s="38">
        <f>B103*D103*1000</f>
        <v>227710830.43646407</v>
      </c>
      <c r="G103" s="7"/>
      <c r="H103" s="7"/>
      <c r="I103" s="4"/>
      <c r="J103" s="4"/>
      <c r="K103" s="4"/>
      <c r="L103" s="7"/>
      <c r="M103" s="4"/>
      <c r="N103" s="4"/>
      <c r="O103" s="4"/>
      <c r="P103" s="23">
        <v>213.52799999999999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</row>
    <row r="104" spans="1:248" s="15" customFormat="1" ht="11.25" customHeight="1" x14ac:dyDescent="0.25">
      <c r="A104" s="35" t="s">
        <v>12</v>
      </c>
      <c r="B104" s="58">
        <v>1819.049</v>
      </c>
      <c r="C104" s="33">
        <v>99.97</v>
      </c>
      <c r="D104" s="32">
        <f>C104*P$280/P104</f>
        <v>138.11740870390975</v>
      </c>
      <c r="E104" s="51">
        <f>B104*C104*1000</f>
        <v>181850328.53</v>
      </c>
      <c r="F104" s="50">
        <f>B104*D104*1000</f>
        <v>251242334.18543831</v>
      </c>
      <c r="G104" s="7"/>
      <c r="H104" s="7"/>
      <c r="I104" s="4"/>
      <c r="J104" s="4"/>
      <c r="K104" s="4"/>
      <c r="L104" s="7"/>
      <c r="M104" s="4"/>
      <c r="N104" s="4"/>
      <c r="O104" s="4"/>
      <c r="P104" s="23">
        <v>214.82300000000001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</row>
    <row r="105" spans="1:248" s="15" customFormat="1" ht="11.25" customHeight="1" x14ac:dyDescent="0.25">
      <c r="A105" s="29" t="s">
        <v>11</v>
      </c>
      <c r="B105" s="57">
        <v>1871.385</v>
      </c>
      <c r="C105" s="27">
        <v>113</v>
      </c>
      <c r="D105" s="26">
        <f>C105*P$280/P105</f>
        <v>154.81582130063887</v>
      </c>
      <c r="E105" s="39">
        <f>B105*C105*1000</f>
        <v>211466505</v>
      </c>
      <c r="F105" s="38">
        <f>B105*D105*1000</f>
        <v>289720005.74469608</v>
      </c>
      <c r="G105" s="7"/>
      <c r="H105" s="7"/>
      <c r="I105" s="4"/>
      <c r="J105" s="4"/>
      <c r="K105" s="4"/>
      <c r="L105" s="7"/>
      <c r="M105" s="4"/>
      <c r="N105" s="4"/>
      <c r="O105" s="4"/>
      <c r="P105" s="23">
        <v>216.63200000000001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</row>
    <row r="106" spans="1:248" s="15" customFormat="1" ht="11.25" customHeight="1" x14ac:dyDescent="0.25">
      <c r="A106" s="35" t="s">
        <v>10</v>
      </c>
      <c r="B106" s="58">
        <v>1812.347</v>
      </c>
      <c r="C106" s="33">
        <v>120.47</v>
      </c>
      <c r="D106" s="32">
        <f>C106*P$280/P106</f>
        <v>163.40348966021526</v>
      </c>
      <c r="E106" s="51">
        <f>B106*C106*1000</f>
        <v>218333443.08999997</v>
      </c>
      <c r="F106" s="50">
        <f>B106*D106*1000</f>
        <v>296143824.27522212</v>
      </c>
      <c r="G106" s="7"/>
      <c r="H106" s="7"/>
      <c r="I106" s="4"/>
      <c r="J106" s="4"/>
      <c r="K106" s="4"/>
      <c r="L106" s="7"/>
      <c r="M106" s="4"/>
      <c r="N106" s="4"/>
      <c r="O106" s="4"/>
      <c r="P106" s="23">
        <v>218.815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</row>
    <row r="107" spans="1:248" s="15" customFormat="1" ht="11.25" customHeight="1" x14ac:dyDescent="0.25">
      <c r="A107" s="29" t="s">
        <v>9</v>
      </c>
      <c r="B107" s="57">
        <v>1886.8979999999999</v>
      </c>
      <c r="C107" s="27">
        <v>120.63</v>
      </c>
      <c r="D107" s="26">
        <f>C107*P$280/P107</f>
        <v>162.76582581695189</v>
      </c>
      <c r="E107" s="39">
        <f>B107*C107*1000</f>
        <v>227616505.73999998</v>
      </c>
      <c r="F107" s="38">
        <f>B107*D107*1000</f>
        <v>307122511.20235485</v>
      </c>
      <c r="G107" s="7"/>
      <c r="H107" s="7"/>
      <c r="I107" s="4"/>
      <c r="J107" s="4"/>
      <c r="K107" s="4"/>
      <c r="L107" s="7"/>
      <c r="M107" s="4"/>
      <c r="N107" s="4"/>
      <c r="O107" s="4"/>
      <c r="P107" s="23">
        <v>219.964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</row>
    <row r="108" spans="1:248" s="15" customFormat="1" ht="11.25" customHeight="1" x14ac:dyDescent="0.25">
      <c r="A108" s="35" t="s">
        <v>8</v>
      </c>
      <c r="B108" s="58">
        <v>1918.78</v>
      </c>
      <c r="C108" s="33">
        <v>103.07</v>
      </c>
      <c r="D108" s="32">
        <f>C108*P$280/P108</f>
        <v>139.62949156952064</v>
      </c>
      <c r="E108" s="51">
        <f>B108*C108*1000</f>
        <v>197768654.59999999</v>
      </c>
      <c r="F108" s="50">
        <f>B108*D108*1000</f>
        <v>267918275.83376482</v>
      </c>
      <c r="G108" s="7"/>
      <c r="H108" s="7"/>
      <c r="I108" s="4"/>
      <c r="J108" s="4"/>
      <c r="K108" s="4"/>
      <c r="L108" s="7"/>
      <c r="M108" s="4"/>
      <c r="N108" s="4"/>
      <c r="O108" s="4"/>
      <c r="P108" s="23">
        <v>219.08600000000001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</row>
    <row r="109" spans="1:248" s="15" customFormat="1" ht="11.25" customHeight="1" x14ac:dyDescent="0.25">
      <c r="A109" s="29" t="s">
        <v>7</v>
      </c>
      <c r="B109" s="57">
        <v>1880.5170000000001</v>
      </c>
      <c r="C109" s="27">
        <v>89.1</v>
      </c>
      <c r="D109" s="26">
        <f>C109*P$280/P109</f>
        <v>120.87142373950445</v>
      </c>
      <c r="E109" s="39">
        <f>B109*C109*1000</f>
        <v>167554064.69999999</v>
      </c>
      <c r="F109" s="38">
        <f>B109*D109*1000</f>
        <v>227300767.1563417</v>
      </c>
      <c r="G109" s="7"/>
      <c r="H109" s="7"/>
      <c r="I109" s="4"/>
      <c r="J109" s="4"/>
      <c r="K109" s="4"/>
      <c r="L109" s="7"/>
      <c r="M109" s="4"/>
      <c r="N109" s="4"/>
      <c r="O109" s="4"/>
      <c r="P109" s="23">
        <v>218.78299999999999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</row>
    <row r="110" spans="1:248" s="15" customFormat="1" ht="11.25" customHeight="1" x14ac:dyDescent="0.25">
      <c r="A110" s="35" t="s">
        <v>6</v>
      </c>
      <c r="B110" s="58">
        <v>1986.326</v>
      </c>
      <c r="C110" s="33">
        <v>62.17</v>
      </c>
      <c r="D110" s="32">
        <f>C110*P$280/P110</f>
        <v>85.199306884976423</v>
      </c>
      <c r="E110" s="51">
        <f>B110*C110*1000</f>
        <v>123489887.42</v>
      </c>
      <c r="F110" s="50">
        <f>B110*D110*1000</f>
        <v>169233598.4476077</v>
      </c>
      <c r="G110" s="7"/>
      <c r="H110" s="7"/>
      <c r="I110" s="4"/>
      <c r="J110" s="4"/>
      <c r="K110" s="4"/>
      <c r="L110" s="7"/>
      <c r="M110" s="4"/>
      <c r="N110" s="4"/>
      <c r="O110" s="4"/>
      <c r="P110" s="23">
        <v>216.57300000000001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</row>
    <row r="111" spans="1:248" s="15" customFormat="1" ht="11.25" customHeight="1" x14ac:dyDescent="0.25">
      <c r="A111" s="29" t="s">
        <v>5</v>
      </c>
      <c r="B111" s="57">
        <v>1965.768</v>
      </c>
      <c r="C111" s="27">
        <v>43.96</v>
      </c>
      <c r="D111" s="26">
        <f>C111*P$280/P111</f>
        <v>61.420247710956808</v>
      </c>
      <c r="E111" s="39">
        <f>B111*C111*1000</f>
        <v>86415161.280000001</v>
      </c>
      <c r="F111" s="38">
        <f>B111*D111*1000</f>
        <v>120737957.50227214</v>
      </c>
      <c r="G111" s="7"/>
      <c r="H111" s="7"/>
      <c r="I111" s="4"/>
      <c r="J111" s="4"/>
      <c r="K111" s="4"/>
      <c r="L111" s="7"/>
      <c r="M111" s="4"/>
      <c r="N111" s="4"/>
      <c r="O111" s="4"/>
      <c r="P111" s="23">
        <v>212.42500000000001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</row>
    <row r="112" spans="1:248" s="15" customFormat="1" ht="11.25" customHeight="1" x14ac:dyDescent="0.25">
      <c r="A112" s="46" t="s">
        <v>4</v>
      </c>
      <c r="B112" s="56">
        <v>1907.6559999999999</v>
      </c>
      <c r="C112" s="44">
        <v>28.17</v>
      </c>
      <c r="D112" s="43">
        <f>C112*P$280/P112</f>
        <v>39.770018693989385</v>
      </c>
      <c r="E112" s="55">
        <f>B112*C112*1000</f>
        <v>53738669.520000003</v>
      </c>
      <c r="F112" s="54">
        <f>B112*D112*1000</f>
        <v>75867514.781701013</v>
      </c>
      <c r="G112" s="7"/>
      <c r="H112" s="7"/>
      <c r="I112" s="4"/>
      <c r="J112" s="4"/>
      <c r="K112" s="4"/>
      <c r="L112" s="7"/>
      <c r="M112" s="4"/>
      <c r="N112" s="4"/>
      <c r="O112" s="4"/>
      <c r="P112" s="23">
        <v>210.22800000000001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</row>
    <row r="113" spans="1:248" s="15" customFormat="1" ht="11.25" customHeight="1" x14ac:dyDescent="0.25">
      <c r="A113" s="29" t="s">
        <v>28</v>
      </c>
      <c r="B113" s="57">
        <v>1999.3019999999999</v>
      </c>
      <c r="C113" s="27">
        <v>28.36</v>
      </c>
      <c r="D113" s="26">
        <f>C113*P$280/P113</f>
        <v>39.864750050913365</v>
      </c>
      <c r="E113" s="39">
        <f>B113*C113*1000</f>
        <v>56700204.719999991</v>
      </c>
      <c r="F113" s="38">
        <f>B113*D113*1000</f>
        <v>79701674.506291196</v>
      </c>
      <c r="G113" s="7"/>
      <c r="H113" s="7"/>
      <c r="I113" s="4"/>
      <c r="J113" s="4"/>
      <c r="K113" s="4"/>
      <c r="L113" s="7"/>
      <c r="M113" s="4"/>
      <c r="N113" s="4"/>
      <c r="O113" s="4"/>
      <c r="P113" s="23">
        <v>211.143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</row>
    <row r="114" spans="1:248" s="15" customFormat="1" ht="11.25" customHeight="1" x14ac:dyDescent="0.25">
      <c r="A114" s="35" t="s">
        <v>14</v>
      </c>
      <c r="B114" s="58">
        <v>1837.3589999999999</v>
      </c>
      <c r="C114" s="33">
        <v>26.98</v>
      </c>
      <c r="D114" s="32">
        <f>C114*P$280/P114</f>
        <v>37.737263057688047</v>
      </c>
      <c r="E114" s="51">
        <f>B114*C114*1000</f>
        <v>49571945.82</v>
      </c>
      <c r="F114" s="50">
        <f>B114*D114*1000</f>
        <v>69336899.914410651</v>
      </c>
      <c r="G114" s="7"/>
      <c r="H114" s="7"/>
      <c r="I114" s="4"/>
      <c r="J114" s="4"/>
      <c r="K114" s="4"/>
      <c r="L114" s="7"/>
      <c r="M114" s="4"/>
      <c r="N114" s="4"/>
      <c r="O114" s="4"/>
      <c r="P114" s="23">
        <v>212.19300000000001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</row>
    <row r="115" spans="1:248" s="15" customFormat="1" ht="11.25" customHeight="1" x14ac:dyDescent="0.25">
      <c r="A115" s="29" t="s">
        <v>13</v>
      </c>
      <c r="B115" s="57">
        <v>2015.6279999999999</v>
      </c>
      <c r="C115" s="27">
        <v>36.9</v>
      </c>
      <c r="D115" s="26">
        <f>C115*P$280/P115</f>
        <v>51.48728685669154</v>
      </c>
      <c r="E115" s="39">
        <f>B115*C115*1000</f>
        <v>74376673.199999988</v>
      </c>
      <c r="F115" s="38">
        <f>B115*D115*1000</f>
        <v>103779217.03237946</v>
      </c>
      <c r="G115" s="7"/>
      <c r="H115" s="7"/>
      <c r="I115" s="4"/>
      <c r="J115" s="4"/>
      <c r="K115" s="4"/>
      <c r="L115" s="7"/>
      <c r="M115" s="4"/>
      <c r="N115" s="4"/>
      <c r="O115" s="4"/>
      <c r="P115" s="23">
        <v>212.709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</row>
    <row r="116" spans="1:248" s="15" customFormat="1" ht="11.25" customHeight="1" x14ac:dyDescent="0.25">
      <c r="A116" s="35" t="s">
        <v>12</v>
      </c>
      <c r="B116" s="58">
        <v>1930.269</v>
      </c>
      <c r="C116" s="33">
        <v>40.5</v>
      </c>
      <c r="D116" s="32">
        <f>C116*P$280/P116</f>
        <v>56.369717220033763</v>
      </c>
      <c r="E116" s="51">
        <f>B116*C116*1000</f>
        <v>78175894.5</v>
      </c>
      <c r="F116" s="50">
        <f>B116*D116*1000</f>
        <v>108808717.68859735</v>
      </c>
      <c r="G116" s="7"/>
      <c r="H116" s="7"/>
      <c r="I116" s="4"/>
      <c r="J116" s="4"/>
      <c r="K116" s="4"/>
      <c r="L116" s="7"/>
      <c r="M116" s="4"/>
      <c r="N116" s="4"/>
      <c r="O116" s="4"/>
      <c r="P116" s="23">
        <v>213.24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</row>
    <row r="117" spans="1:248" s="15" customFormat="1" ht="11.25" customHeight="1" x14ac:dyDescent="0.25">
      <c r="A117" s="29" t="s">
        <v>11</v>
      </c>
      <c r="B117" s="57">
        <v>2021.12</v>
      </c>
      <c r="C117" s="27">
        <v>48.47</v>
      </c>
      <c r="D117" s="26">
        <f>C117*P$280/P117</f>
        <v>67.268398314753867</v>
      </c>
      <c r="E117" s="39">
        <f>B117*C117*1000</f>
        <v>97963686.399999991</v>
      </c>
      <c r="F117" s="38">
        <f>B117*D117*1000</f>
        <v>135957505.20191532</v>
      </c>
      <c r="G117" s="7"/>
      <c r="H117" s="7"/>
      <c r="I117" s="4"/>
      <c r="J117" s="4"/>
      <c r="K117" s="4"/>
      <c r="L117" s="7"/>
      <c r="M117" s="4"/>
      <c r="N117" s="4"/>
      <c r="O117" s="4"/>
      <c r="P117" s="23">
        <v>213.85599999999999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</row>
    <row r="118" spans="1:248" s="15" customFormat="1" ht="11.25" customHeight="1" x14ac:dyDescent="0.25">
      <c r="A118" s="35" t="s">
        <v>10</v>
      </c>
      <c r="B118" s="58">
        <v>1909.5119999999999</v>
      </c>
      <c r="C118" s="33">
        <v>58.46</v>
      </c>
      <c r="D118" s="32">
        <f>C118*P$280/P118</f>
        <v>80.441890186515096</v>
      </c>
      <c r="E118" s="51">
        <f>B118*C118*1000</f>
        <v>111630071.52</v>
      </c>
      <c r="F118" s="50">
        <f>B118*D118*1000</f>
        <v>153604754.6138328</v>
      </c>
      <c r="G118" s="7"/>
      <c r="H118" s="7"/>
      <c r="I118" s="4"/>
      <c r="J118" s="4"/>
      <c r="K118" s="4"/>
      <c r="L118" s="7"/>
      <c r="M118" s="4"/>
      <c r="N118" s="4"/>
      <c r="O118" s="4"/>
      <c r="P118" s="23">
        <v>215.69300000000001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</row>
    <row r="119" spans="1:248" s="15" customFormat="1" ht="11.25" customHeight="1" x14ac:dyDescent="0.25">
      <c r="A119" s="29" t="s">
        <v>9</v>
      </c>
      <c r="B119" s="57">
        <v>1913.116</v>
      </c>
      <c r="C119" s="27">
        <v>54.01</v>
      </c>
      <c r="D119" s="26">
        <f>C119*P$280/P119</f>
        <v>74.436645151403994</v>
      </c>
      <c r="E119" s="39">
        <f>B119*C119*1000</f>
        <v>103327395.16</v>
      </c>
      <c r="F119" s="38">
        <f>B119*D119*1000</f>
        <v>142405936.82547343</v>
      </c>
      <c r="G119" s="7"/>
      <c r="H119" s="7"/>
      <c r="I119" s="4"/>
      <c r="J119" s="4"/>
      <c r="K119" s="4"/>
      <c r="L119" s="7"/>
      <c r="M119" s="4"/>
      <c r="N119" s="4"/>
      <c r="O119" s="4"/>
      <c r="P119" s="23">
        <v>215.351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</row>
    <row r="120" spans="1:248" s="15" customFormat="1" ht="11.25" customHeight="1" x14ac:dyDescent="0.25">
      <c r="A120" s="35" t="s">
        <v>8</v>
      </c>
      <c r="B120" s="58">
        <v>1906.99</v>
      </c>
      <c r="C120" s="33">
        <v>60.33</v>
      </c>
      <c r="D120" s="32">
        <f>C120*P$280/P120</f>
        <v>82.960807889396492</v>
      </c>
      <c r="E120" s="51">
        <f>B120*C120*1000</f>
        <v>115048706.69999999</v>
      </c>
      <c r="F120" s="50">
        <f>B120*D120*1000</f>
        <v>158205431.03700021</v>
      </c>
      <c r="G120" s="7"/>
      <c r="H120" s="7"/>
      <c r="I120" s="4"/>
      <c r="J120" s="4"/>
      <c r="K120" s="4"/>
      <c r="L120" s="7"/>
      <c r="M120" s="4"/>
      <c r="N120" s="4"/>
      <c r="O120" s="4"/>
      <c r="P120" s="23">
        <v>215.834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</row>
    <row r="121" spans="1:248" s="15" customFormat="1" ht="11.25" customHeight="1" x14ac:dyDescent="0.25">
      <c r="A121" s="29" t="s">
        <v>7</v>
      </c>
      <c r="B121" s="57">
        <v>1819.604</v>
      </c>
      <c r="C121" s="27">
        <v>59.08</v>
      </c>
      <c r="D121" s="26">
        <f>C121*P$280/P121</f>
        <v>81.191128171172721</v>
      </c>
      <c r="E121" s="39">
        <f>B121*C121*1000</f>
        <v>107502204.32000001</v>
      </c>
      <c r="F121" s="38">
        <f>B121*D121*1000</f>
        <v>147735701.58477858</v>
      </c>
      <c r="G121" s="7"/>
      <c r="H121" s="7"/>
      <c r="I121" s="4"/>
      <c r="J121" s="4"/>
      <c r="K121" s="4"/>
      <c r="L121" s="7"/>
      <c r="M121" s="4"/>
      <c r="N121" s="4"/>
      <c r="O121" s="4"/>
      <c r="P121" s="23">
        <v>215.96899999999999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</row>
    <row r="122" spans="1:248" s="15" customFormat="1" ht="11.25" customHeight="1" x14ac:dyDescent="0.25">
      <c r="A122" s="35" t="s">
        <v>6</v>
      </c>
      <c r="B122" s="58">
        <v>1913.7650000000001</v>
      </c>
      <c r="C122" s="33">
        <v>64.91</v>
      </c>
      <c r="D122" s="32">
        <f>C122*P$280/P122</f>
        <v>89.117220009529234</v>
      </c>
      <c r="E122" s="51">
        <f>B122*C122*1000</f>
        <v>124222486.14999999</v>
      </c>
      <c r="F122" s="50">
        <f>B122*D122*1000</f>
        <v>170549416.55153674</v>
      </c>
      <c r="G122" s="7"/>
      <c r="H122" s="7"/>
      <c r="I122" s="4"/>
      <c r="J122" s="4"/>
      <c r="K122" s="4"/>
      <c r="L122" s="7"/>
      <c r="M122" s="4"/>
      <c r="N122" s="4"/>
      <c r="O122" s="4"/>
      <c r="P122" s="23">
        <v>216.17699999999999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</row>
    <row r="123" spans="1:248" s="15" customFormat="1" ht="11.25" customHeight="1" x14ac:dyDescent="0.25">
      <c r="A123" s="29" t="s">
        <v>5</v>
      </c>
      <c r="B123" s="57">
        <v>1825.191</v>
      </c>
      <c r="C123" s="27">
        <v>66.540000000000006</v>
      </c>
      <c r="D123" s="26">
        <f>C123*P$280/P123</f>
        <v>91.290493135487466</v>
      </c>
      <c r="E123" s="39">
        <f>B123*C123*1000</f>
        <v>121448209.14</v>
      </c>
      <c r="F123" s="38">
        <f>B123*D123*1000</f>
        <v>166622586.4564535</v>
      </c>
      <c r="G123" s="7"/>
      <c r="H123" s="7"/>
      <c r="I123" s="4"/>
      <c r="J123" s="4"/>
      <c r="K123" s="4"/>
      <c r="L123" s="7"/>
      <c r="M123" s="4"/>
      <c r="N123" s="4"/>
      <c r="O123" s="4"/>
      <c r="P123" s="23">
        <v>216.33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</row>
    <row r="124" spans="1:248" s="15" customFormat="1" ht="11.25" customHeight="1" x14ac:dyDescent="0.25">
      <c r="A124" s="46" t="s">
        <v>4</v>
      </c>
      <c r="B124" s="56">
        <v>1848.9739999999999</v>
      </c>
      <c r="C124" s="44">
        <v>64.790000000000006</v>
      </c>
      <c r="D124" s="43">
        <f>C124*P$280/P124</f>
        <v>89.046384238871227</v>
      </c>
      <c r="E124" s="55">
        <f>B124*C124*1000</f>
        <v>119795025.46000001</v>
      </c>
      <c r="F124" s="54">
        <f>B124*D124*1000</f>
        <v>164644449.25168267</v>
      </c>
      <c r="G124" s="7"/>
      <c r="H124" s="7"/>
      <c r="I124" s="4"/>
      <c r="J124" s="4"/>
      <c r="K124" s="4"/>
      <c r="L124" s="7"/>
      <c r="M124" s="4"/>
      <c r="N124" s="4"/>
      <c r="O124" s="4"/>
      <c r="P124" s="23">
        <v>215.94900000000001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</row>
    <row r="125" spans="1:248" s="15" customFormat="1" ht="11.25" customHeight="1" x14ac:dyDescent="0.25">
      <c r="A125" s="29" t="s">
        <v>27</v>
      </c>
      <c r="B125" s="57">
        <v>1836.037</v>
      </c>
      <c r="C125" s="27">
        <v>67.849999999999994</v>
      </c>
      <c r="D125" s="26">
        <f>C125*P$280/P125</f>
        <v>92.934400540872304</v>
      </c>
      <c r="E125" s="39">
        <f>B125*C125*1000</f>
        <v>124575110.44999999</v>
      </c>
      <c r="F125" s="38">
        <f>B125*D125*1000</f>
        <v>170630997.96586159</v>
      </c>
      <c r="G125" s="7"/>
      <c r="H125" s="7"/>
      <c r="I125" s="4"/>
      <c r="J125" s="4"/>
      <c r="K125" s="4"/>
      <c r="L125" s="7"/>
      <c r="M125" s="4"/>
      <c r="N125" s="4"/>
      <c r="O125" s="4"/>
      <c r="P125" s="23">
        <v>216.68700000000001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</row>
    <row r="126" spans="1:248" s="15" customFormat="1" ht="11.25" customHeight="1" x14ac:dyDescent="0.25">
      <c r="A126" s="35" t="s">
        <v>14</v>
      </c>
      <c r="B126" s="58">
        <v>1702.66</v>
      </c>
      <c r="C126" s="33">
        <v>65.55</v>
      </c>
      <c r="D126" s="32">
        <f>C126*P$280/P126</f>
        <v>89.761712597062854</v>
      </c>
      <c r="E126" s="51">
        <f>B126*C126*1000</f>
        <v>111609363</v>
      </c>
      <c r="F126" s="50">
        <f>B126*D126*1000</f>
        <v>152833677.57051504</v>
      </c>
      <c r="G126" s="7"/>
      <c r="H126" s="7"/>
      <c r="I126" s="4"/>
      <c r="J126" s="4"/>
      <c r="K126" s="4"/>
      <c r="L126" s="7"/>
      <c r="M126" s="4"/>
      <c r="N126" s="4"/>
      <c r="O126" s="4"/>
      <c r="P126" s="23">
        <v>216.74100000000001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</row>
    <row r="127" spans="1:248" s="15" customFormat="1" ht="11.25" customHeight="1" x14ac:dyDescent="0.25">
      <c r="A127" s="29" t="s">
        <v>13</v>
      </c>
      <c r="B127" s="57">
        <v>2019.694</v>
      </c>
      <c r="C127" s="27">
        <v>70.599999999999994</v>
      </c>
      <c r="D127" s="26">
        <f>C127*P$280/P127</f>
        <v>96.281633590802784</v>
      </c>
      <c r="E127" s="39">
        <f>B127*C127*1000</f>
        <v>142590396.40000001</v>
      </c>
      <c r="F127" s="38">
        <f>B127*D127*1000</f>
        <v>194459437.67354283</v>
      </c>
      <c r="G127" s="7"/>
      <c r="H127" s="7"/>
      <c r="I127" s="4"/>
      <c r="J127" s="4"/>
      <c r="K127" s="4"/>
      <c r="L127" s="7"/>
      <c r="M127" s="4"/>
      <c r="N127" s="4"/>
      <c r="O127" s="4"/>
      <c r="P127" s="23">
        <v>217.631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</row>
    <row r="128" spans="1:248" s="15" customFormat="1" ht="11.25" customHeight="1" x14ac:dyDescent="0.25">
      <c r="A128" s="35" t="s">
        <v>12</v>
      </c>
      <c r="B128" s="58">
        <v>1983.47</v>
      </c>
      <c r="C128" s="33">
        <v>73.09</v>
      </c>
      <c r="D128" s="32">
        <f>C128*P$280/P128</f>
        <v>99.504574260695676</v>
      </c>
      <c r="E128" s="51">
        <f>B128*C128*1000</f>
        <v>144971822.30000001</v>
      </c>
      <c r="F128" s="50">
        <f>B128*D128*1000</f>
        <v>197364337.90886205</v>
      </c>
      <c r="G128" s="7"/>
      <c r="H128" s="7"/>
      <c r="I128" s="4"/>
      <c r="J128" s="4"/>
      <c r="K128" s="4"/>
      <c r="L128" s="7"/>
      <c r="M128" s="4"/>
      <c r="N128" s="4"/>
      <c r="O128" s="4"/>
      <c r="P128" s="23">
        <v>218.00899999999999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</row>
    <row r="129" spans="1:248" s="15" customFormat="1" ht="11.25" customHeight="1" x14ac:dyDescent="0.25">
      <c r="A129" s="29" t="s">
        <v>11</v>
      </c>
      <c r="B129" s="57">
        <v>2079.3510000000001</v>
      </c>
      <c r="C129" s="27">
        <v>64.67</v>
      </c>
      <c r="D129" s="26">
        <f>C129*P$280/P129</f>
        <v>87.97340698878898</v>
      </c>
      <c r="E129" s="39">
        <f>B129*C129*1000</f>
        <v>134471629.16999999</v>
      </c>
      <c r="F129" s="38">
        <f>B129*D129*1000</f>
        <v>182927591.79554537</v>
      </c>
      <c r="G129" s="7"/>
      <c r="H129" s="7"/>
      <c r="I129" s="4"/>
      <c r="J129" s="4"/>
      <c r="K129" s="4"/>
      <c r="L129" s="7"/>
      <c r="M129" s="4"/>
      <c r="N129" s="4"/>
      <c r="O129" s="4"/>
      <c r="P129" s="23">
        <v>218.178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</row>
    <row r="130" spans="1:248" s="15" customFormat="1" ht="11.25" customHeight="1" x14ac:dyDescent="0.25">
      <c r="A130" s="35" t="s">
        <v>10</v>
      </c>
      <c r="B130" s="58">
        <v>2054.6819999999998</v>
      </c>
      <c r="C130" s="33">
        <v>63.95</v>
      </c>
      <c r="D130" s="32">
        <f>C130*P$280/P130</f>
        <v>87.078972082673829</v>
      </c>
      <c r="E130" s="51">
        <f>B130*C130*1000</f>
        <v>131396913.89999999</v>
      </c>
      <c r="F130" s="50">
        <f>B130*D130*1000</f>
        <v>178919596.51677242</v>
      </c>
      <c r="G130" s="7"/>
      <c r="H130" s="7"/>
      <c r="I130" s="4"/>
      <c r="J130" s="4"/>
      <c r="K130" s="4"/>
      <c r="L130" s="7"/>
      <c r="M130" s="4"/>
      <c r="N130" s="4"/>
      <c r="O130" s="4"/>
      <c r="P130" s="23">
        <v>217.965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</row>
    <row r="131" spans="1:248" s="15" customFormat="1" ht="11.25" customHeight="1" x14ac:dyDescent="0.25">
      <c r="A131" s="29" t="s">
        <v>9</v>
      </c>
      <c r="B131" s="57">
        <v>2150.9929999999999</v>
      </c>
      <c r="C131" s="27">
        <v>64.25</v>
      </c>
      <c r="D131" s="26">
        <f>C131*P$280/P131</f>
        <v>87.469014178183684</v>
      </c>
      <c r="E131" s="39">
        <f>B131*C131*1000</f>
        <v>138201300.25</v>
      </c>
      <c r="F131" s="38">
        <f>B131*D131*1000</f>
        <v>188145237.21417385</v>
      </c>
      <c r="G131" s="7"/>
      <c r="H131" s="7"/>
      <c r="I131" s="4"/>
      <c r="J131" s="4"/>
      <c r="K131" s="4"/>
      <c r="L131" s="7"/>
      <c r="M131" s="4"/>
      <c r="N131" s="4"/>
      <c r="O131" s="4"/>
      <c r="P131" s="23">
        <v>218.011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</row>
    <row r="132" spans="1:248" s="15" customFormat="1" ht="11.25" customHeight="1" x14ac:dyDescent="0.25">
      <c r="A132" s="35" t="s">
        <v>8</v>
      </c>
      <c r="B132" s="58">
        <v>2191.2089999999998</v>
      </c>
      <c r="C132" s="33">
        <v>65.98</v>
      </c>
      <c r="D132" s="32">
        <f>C132*P$280/P132</f>
        <v>89.700364890615276</v>
      </c>
      <c r="E132" s="51">
        <f>B132*C132*1000</f>
        <v>144575969.81999999</v>
      </c>
      <c r="F132" s="50">
        <f>B132*D132*1000</f>
        <v>196552246.85160017</v>
      </c>
      <c r="G132" s="7"/>
      <c r="H132" s="7"/>
      <c r="I132" s="4"/>
      <c r="J132" s="4"/>
      <c r="K132" s="4"/>
      <c r="L132" s="7"/>
      <c r="M132" s="4"/>
      <c r="N132" s="4"/>
      <c r="O132" s="4"/>
      <c r="P132" s="23">
        <v>218.31200000000001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</row>
    <row r="133" spans="1:248" s="15" customFormat="1" ht="11.25" customHeight="1" x14ac:dyDescent="0.25">
      <c r="A133" s="29" t="s">
        <v>7</v>
      </c>
      <c r="B133" s="57">
        <v>2140.9380000000001</v>
      </c>
      <c r="C133" s="27">
        <v>63.96</v>
      </c>
      <c r="D133" s="26">
        <f>C133*P$280/P133</f>
        <v>86.903602928048585</v>
      </c>
      <c r="E133" s="39">
        <f>B133*C133*1000</f>
        <v>136934394.48000002</v>
      </c>
      <c r="F133" s="38">
        <f>B133*D133*1000</f>
        <v>186055225.8455705</v>
      </c>
      <c r="G133" s="7"/>
      <c r="H133" s="7"/>
      <c r="I133" s="4"/>
      <c r="J133" s="4"/>
      <c r="K133" s="4"/>
      <c r="L133" s="7"/>
      <c r="M133" s="4"/>
      <c r="N133" s="4"/>
      <c r="O133" s="4"/>
      <c r="P133" s="23">
        <v>218.43899999999999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</row>
    <row r="134" spans="1:248" s="15" customFormat="1" ht="11.25" customHeight="1" x14ac:dyDescent="0.25">
      <c r="A134" s="35" t="s">
        <v>6</v>
      </c>
      <c r="B134" s="58">
        <v>2210.047</v>
      </c>
      <c r="C134" s="33">
        <v>69.73</v>
      </c>
      <c r="D134" s="32">
        <f>C134*P$280/P134</f>
        <v>94.625578091636925</v>
      </c>
      <c r="E134" s="51">
        <f>B134*C134*1000</f>
        <v>154106577.31000003</v>
      </c>
      <c r="F134" s="50">
        <f>B134*D134*1000</f>
        <v>209126974.98468789</v>
      </c>
      <c r="G134" s="7"/>
      <c r="H134" s="7"/>
      <c r="I134" s="4"/>
      <c r="J134" s="4"/>
      <c r="K134" s="4"/>
      <c r="L134" s="7"/>
      <c r="M134" s="4"/>
      <c r="N134" s="4"/>
      <c r="O134" s="4"/>
      <c r="P134" s="23">
        <v>218.71100000000001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</row>
    <row r="135" spans="1:248" s="15" customFormat="1" ht="11.25" customHeight="1" x14ac:dyDescent="0.25">
      <c r="A135" s="29" t="s">
        <v>5</v>
      </c>
      <c r="B135" s="57">
        <v>2122.7730000000001</v>
      </c>
      <c r="C135" s="27">
        <v>71.790000000000006</v>
      </c>
      <c r="D135" s="26">
        <f>C135*P$280/P135</f>
        <v>97.380093645882383</v>
      </c>
      <c r="E135" s="39">
        <f>B135*C135*1000</f>
        <v>152393873.67000002</v>
      </c>
      <c r="F135" s="38">
        <f>B135*D135*1000</f>
        <v>206715833.52895069</v>
      </c>
      <c r="G135" s="7"/>
      <c r="H135" s="7"/>
      <c r="I135" s="4"/>
      <c r="J135" s="4"/>
      <c r="K135" s="4"/>
      <c r="L135" s="7"/>
      <c r="M135" s="4"/>
      <c r="N135" s="4"/>
      <c r="O135" s="4"/>
      <c r="P135" s="23">
        <v>218.803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</row>
    <row r="136" spans="1:248" s="15" customFormat="1" ht="11.25" customHeight="1" x14ac:dyDescent="0.25">
      <c r="A136" s="46" t="s">
        <v>4</v>
      </c>
      <c r="B136" s="56">
        <v>2173.7669999999998</v>
      </c>
      <c r="C136" s="44">
        <v>75.819999999999993</v>
      </c>
      <c r="D136" s="43">
        <f>C136*P$280/P136</f>
        <v>102.67018528234912</v>
      </c>
      <c r="E136" s="55">
        <f>B136*C136*1000</f>
        <v>164815013.93999997</v>
      </c>
      <c r="F136" s="54">
        <f>B136*D136*1000</f>
        <v>223181060.65065619</v>
      </c>
      <c r="G136" s="7"/>
      <c r="H136" s="7"/>
      <c r="I136" s="4"/>
      <c r="J136" s="4"/>
      <c r="K136" s="4"/>
      <c r="L136" s="7"/>
      <c r="M136" s="4"/>
      <c r="N136" s="4"/>
      <c r="O136" s="4"/>
      <c r="P136" s="23">
        <v>219.179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</row>
    <row r="137" spans="1:248" s="15" customFormat="1" ht="11.25" customHeight="1" x14ac:dyDescent="0.25">
      <c r="A137" s="29" t="s">
        <v>26</v>
      </c>
      <c r="B137" s="57">
        <v>2083.9380000000001</v>
      </c>
      <c r="C137" s="27">
        <v>76.45</v>
      </c>
      <c r="D137" s="26">
        <f>C137*P$280/P137</f>
        <v>103.03251999109993</v>
      </c>
      <c r="E137" s="39">
        <f>B137*C137*1000</f>
        <v>159317060.09999999</v>
      </c>
      <c r="F137" s="38">
        <f>B137*D137*1000</f>
        <v>214713383.64521283</v>
      </c>
      <c r="G137" s="7"/>
      <c r="H137" s="7"/>
      <c r="I137" s="4"/>
      <c r="J137" s="4"/>
      <c r="K137" s="4"/>
      <c r="L137" s="7"/>
      <c r="M137" s="4"/>
      <c r="N137" s="4"/>
      <c r="O137" s="4"/>
      <c r="P137" s="23">
        <v>220.22300000000001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</row>
    <row r="138" spans="1:248" s="15" customFormat="1" ht="11.25" customHeight="1" x14ac:dyDescent="0.25">
      <c r="A138" s="35" t="s">
        <v>14</v>
      </c>
      <c r="B138" s="58">
        <v>1909.9559999999999</v>
      </c>
      <c r="C138" s="33">
        <v>76.86</v>
      </c>
      <c r="D138" s="32">
        <f>C138*P$280/P138</f>
        <v>103.07677238612078</v>
      </c>
      <c r="E138" s="51">
        <f>B138*C138*1000</f>
        <v>146799218.16</v>
      </c>
      <c r="F138" s="50">
        <f>B138*D138*1000</f>
        <v>196872099.87950569</v>
      </c>
      <c r="G138" s="7"/>
      <c r="H138" s="7"/>
      <c r="I138" s="4"/>
      <c r="J138" s="4"/>
      <c r="K138" s="4"/>
      <c r="L138" s="7"/>
      <c r="M138" s="4"/>
      <c r="N138" s="4"/>
      <c r="O138" s="4"/>
      <c r="P138" s="23">
        <v>221.309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</row>
    <row r="139" spans="1:248" s="15" customFormat="1" ht="11.25" customHeight="1" x14ac:dyDescent="0.25">
      <c r="A139" s="29" t="s">
        <v>13</v>
      </c>
      <c r="B139" s="57">
        <v>2192.8180000000002</v>
      </c>
      <c r="C139" s="27">
        <v>89.94</v>
      </c>
      <c r="D139" s="26">
        <f>C139*P$280/P139</f>
        <v>119.45353085690505</v>
      </c>
      <c r="E139" s="39">
        <f>B139*C139*1000</f>
        <v>197222050.92000002</v>
      </c>
      <c r="F139" s="38">
        <f>B139*D139*1000</f>
        <v>261939852.62657684</v>
      </c>
      <c r="G139" s="7"/>
      <c r="H139" s="7"/>
      <c r="I139" s="4"/>
      <c r="J139" s="4"/>
      <c r="K139" s="4"/>
      <c r="L139" s="7"/>
      <c r="M139" s="4"/>
      <c r="N139" s="4"/>
      <c r="O139" s="4"/>
      <c r="P139" s="23">
        <v>223.46700000000001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</row>
    <row r="140" spans="1:248" s="15" customFormat="1" ht="11.25" customHeight="1" x14ac:dyDescent="0.25">
      <c r="A140" s="35" t="s">
        <v>12</v>
      </c>
      <c r="B140" s="58">
        <v>2144.2660000000001</v>
      </c>
      <c r="C140" s="33">
        <v>96.4</v>
      </c>
      <c r="D140" s="32">
        <f>C140*P$280/P140</f>
        <v>127.21417303228907</v>
      </c>
      <c r="E140" s="51">
        <f>B140*C140*1000</f>
        <v>206707242.40000001</v>
      </c>
      <c r="F140" s="50">
        <f>B140*D140*1000</f>
        <v>272781025.95125437</v>
      </c>
      <c r="G140" s="7"/>
      <c r="H140" s="7"/>
      <c r="I140" s="4"/>
      <c r="J140" s="4"/>
      <c r="K140" s="4"/>
      <c r="L140" s="7"/>
      <c r="M140" s="4"/>
      <c r="N140" s="4"/>
      <c r="O140" s="4"/>
      <c r="P140" s="23">
        <v>224.90600000000001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</row>
    <row r="141" spans="1:248" s="15" customFormat="1" ht="11.25" customHeight="1" x14ac:dyDescent="0.25">
      <c r="A141" s="29" t="s">
        <v>11</v>
      </c>
      <c r="B141" s="57">
        <v>2195.4389999999999</v>
      </c>
      <c r="C141" s="27">
        <v>90.49</v>
      </c>
      <c r="D141" s="26">
        <f>C141*P$280/P141</f>
        <v>118.85592629799437</v>
      </c>
      <c r="E141" s="39">
        <f>B141*C141*1000</f>
        <v>198665275.10999998</v>
      </c>
      <c r="F141" s="38">
        <f>B141*D141*1000</f>
        <v>260940935.97574243</v>
      </c>
      <c r="G141" s="7"/>
      <c r="H141" s="7"/>
      <c r="I141" s="4"/>
      <c r="J141" s="4"/>
      <c r="K141" s="4"/>
      <c r="L141" s="7"/>
      <c r="M141" s="4"/>
      <c r="N141" s="4"/>
      <c r="O141" s="4"/>
      <c r="P141" s="23">
        <v>225.964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</row>
    <row r="142" spans="1:248" s="15" customFormat="1" ht="11.25" customHeight="1" x14ac:dyDescent="0.25">
      <c r="A142" s="35" t="s">
        <v>10</v>
      </c>
      <c r="B142" s="58">
        <v>2163.2359999999999</v>
      </c>
      <c r="C142" s="33">
        <v>84.85</v>
      </c>
      <c r="D142" s="32">
        <f>C142*P$280/P142</f>
        <v>111.56743892930243</v>
      </c>
      <c r="E142" s="51">
        <f>B142*C142*1000</f>
        <v>183550574.59999996</v>
      </c>
      <c r="F142" s="50">
        <f>B142*D142*1000</f>
        <v>241346700.31966844</v>
      </c>
      <c r="G142" s="7"/>
      <c r="H142" s="7"/>
      <c r="I142" s="4"/>
      <c r="J142" s="4"/>
      <c r="K142" s="4"/>
      <c r="L142" s="7"/>
      <c r="M142" s="4"/>
      <c r="N142" s="4"/>
      <c r="O142" s="4"/>
      <c r="P142" s="23">
        <v>225.72200000000001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</row>
    <row r="143" spans="1:248" s="15" customFormat="1" ht="11.25" customHeight="1" x14ac:dyDescent="0.25">
      <c r="A143" s="29" t="s">
        <v>9</v>
      </c>
      <c r="B143" s="57">
        <v>2214.9189999999999</v>
      </c>
      <c r="C143" s="27">
        <v>84.33</v>
      </c>
      <c r="D143" s="26">
        <f>C143*P$280/P143</f>
        <v>110.78554107169732</v>
      </c>
      <c r="E143" s="39">
        <f>B143*C143*1000</f>
        <v>186784119.26999998</v>
      </c>
      <c r="F143" s="38">
        <f>B143*D143*1000</f>
        <v>245380999.84498274</v>
      </c>
      <c r="G143" s="7"/>
      <c r="H143" s="7"/>
      <c r="I143" s="4"/>
      <c r="J143" s="4"/>
      <c r="K143" s="4"/>
      <c r="L143" s="7"/>
      <c r="M143" s="4"/>
      <c r="N143" s="4"/>
      <c r="O143" s="4"/>
      <c r="P143" s="23">
        <v>225.922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</row>
    <row r="144" spans="1:248" s="15" customFormat="1" ht="11.25" customHeight="1" x14ac:dyDescent="0.25">
      <c r="A144" s="35" t="s">
        <v>8</v>
      </c>
      <c r="B144" s="58">
        <v>2241.3119999999999</v>
      </c>
      <c r="C144" s="33">
        <v>75.58</v>
      </c>
      <c r="D144" s="32">
        <f>C144*P$280/P144</f>
        <v>99.017489946809704</v>
      </c>
      <c r="E144" s="51">
        <f>B144*C144*1000</f>
        <v>169398360.95999998</v>
      </c>
      <c r="F144" s="50">
        <f>B144*D144*1000</f>
        <v>221929088.42766395</v>
      </c>
      <c r="G144" s="7"/>
      <c r="H144" s="7"/>
      <c r="I144" s="4"/>
      <c r="J144" s="4"/>
      <c r="K144" s="4"/>
      <c r="L144" s="7"/>
      <c r="M144" s="4"/>
      <c r="N144" s="4"/>
      <c r="O144" s="4"/>
      <c r="P144" s="23">
        <v>226.54499999999999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</row>
    <row r="145" spans="1:248" s="15" customFormat="1" ht="11.25" customHeight="1" x14ac:dyDescent="0.25">
      <c r="A145" s="29" t="s">
        <v>7</v>
      </c>
      <c r="B145" s="57">
        <v>2225.4</v>
      </c>
      <c r="C145" s="27">
        <v>73.819999999999993</v>
      </c>
      <c r="D145" s="26">
        <f>C145*P$280/P145</f>
        <v>96.565080457845028</v>
      </c>
      <c r="E145" s="39">
        <f>B145*C145*1000</f>
        <v>164279028</v>
      </c>
      <c r="F145" s="38">
        <f>B145*D145*1000</f>
        <v>214895930.05088833</v>
      </c>
      <c r="G145" s="7"/>
      <c r="H145" s="7"/>
      <c r="I145" s="4"/>
      <c r="J145" s="4"/>
      <c r="K145" s="4"/>
      <c r="L145" s="7"/>
      <c r="M145" s="4"/>
      <c r="N145" s="4"/>
      <c r="O145" s="4"/>
      <c r="P145" s="23">
        <v>226.88900000000001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</row>
    <row r="146" spans="1:248" s="15" customFormat="1" ht="11.25" customHeight="1" x14ac:dyDescent="0.25">
      <c r="A146" s="35" t="s">
        <v>6</v>
      </c>
      <c r="B146" s="58">
        <v>2337.7130000000002</v>
      </c>
      <c r="C146" s="33">
        <v>72.53</v>
      </c>
      <c r="D146" s="32">
        <f>C146*P$280/P146</f>
        <v>95.073718471343213</v>
      </c>
      <c r="E146" s="51">
        <f>B146*C146*1000</f>
        <v>169554323.89000002</v>
      </c>
      <c r="F146" s="50">
        <f>B146*D146*1000</f>
        <v>222255067.62879917</v>
      </c>
      <c r="G146" s="7"/>
      <c r="H146" s="7"/>
      <c r="I146" s="4"/>
      <c r="J146" s="4"/>
      <c r="K146" s="4"/>
      <c r="L146" s="7"/>
      <c r="M146" s="4"/>
      <c r="N146" s="4"/>
      <c r="O146" s="4"/>
      <c r="P146" s="23">
        <v>226.42099999999999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</row>
    <row r="147" spans="1:248" s="15" customFormat="1" ht="11.25" customHeight="1" x14ac:dyDescent="0.25">
      <c r="A147" s="29" t="s">
        <v>5</v>
      </c>
      <c r="B147" s="57">
        <v>2267.5549999999998</v>
      </c>
      <c r="C147" s="27">
        <v>84.72</v>
      </c>
      <c r="D147" s="26">
        <f>C147*P$280/P147</f>
        <v>111.14636361225303</v>
      </c>
      <c r="E147" s="39">
        <f>B147*C147*1000</f>
        <v>192107259.59999999</v>
      </c>
      <c r="F147" s="38">
        <f>B147*D147*1000</f>
        <v>252030492.54078239</v>
      </c>
      <c r="G147" s="7"/>
      <c r="H147" s="7"/>
      <c r="I147" s="4"/>
      <c r="J147" s="4"/>
      <c r="K147" s="4"/>
      <c r="L147" s="7"/>
      <c r="M147" s="4"/>
      <c r="N147" s="4"/>
      <c r="O147" s="4"/>
      <c r="P147" s="23">
        <v>226.23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</row>
    <row r="148" spans="1:248" s="15" customFormat="1" ht="11.25" customHeight="1" x14ac:dyDescent="0.25">
      <c r="A148" s="46" t="s">
        <v>4</v>
      </c>
      <c r="B148" s="56">
        <v>2299.77</v>
      </c>
      <c r="C148" s="44">
        <v>86.37</v>
      </c>
      <c r="D148" s="43">
        <f>C148*P$280/P148</f>
        <v>113.59121596830801</v>
      </c>
      <c r="E148" s="55">
        <f>B148*C148*1000</f>
        <v>198631134.90000001</v>
      </c>
      <c r="F148" s="54">
        <f>B148*D148*1000</f>
        <v>261233670.74743572</v>
      </c>
      <c r="G148" s="7"/>
      <c r="H148" s="7"/>
      <c r="I148" s="4"/>
      <c r="J148" s="4"/>
      <c r="K148" s="4"/>
      <c r="L148" s="7"/>
      <c r="M148" s="4"/>
      <c r="N148" s="4"/>
      <c r="O148" s="4"/>
      <c r="P148" s="23">
        <v>225.672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</row>
    <row r="149" spans="1:248" s="15" customFormat="1" ht="11.25" customHeight="1" x14ac:dyDescent="0.25">
      <c r="A149" s="29" t="s">
        <v>25</v>
      </c>
      <c r="B149" s="53">
        <v>2320.6210000000001</v>
      </c>
      <c r="C149" s="52">
        <v>92.28</v>
      </c>
      <c r="D149" s="26">
        <f>C149*P$280/P149</f>
        <v>120.83218476606447</v>
      </c>
      <c r="E149" s="59">
        <f>B149*C149*1000</f>
        <v>214146905.88</v>
      </c>
      <c r="F149" s="38">
        <f>B149*D149*1000</f>
        <v>280405705.44400936</v>
      </c>
      <c r="G149" s="7"/>
      <c r="H149" s="7"/>
      <c r="I149" s="4"/>
      <c r="J149" s="4"/>
      <c r="K149" s="4"/>
      <c r="L149" s="7"/>
      <c r="M149" s="4"/>
      <c r="N149" s="4"/>
      <c r="O149" s="4"/>
      <c r="P149" s="23">
        <v>226.66499999999999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</row>
    <row r="150" spans="1:248" s="15" customFormat="1" ht="11.25" customHeight="1" x14ac:dyDescent="0.25">
      <c r="A150" s="35" t="s">
        <v>14</v>
      </c>
      <c r="B150" s="34">
        <v>2202.6190000000001</v>
      </c>
      <c r="C150" s="33">
        <v>91.45</v>
      </c>
      <c r="D150" s="32">
        <f>C150*P$280/P150</f>
        <v>119.22045150068304</v>
      </c>
      <c r="E150" s="51">
        <f>B150*C150*1000</f>
        <v>201429507.55000001</v>
      </c>
      <c r="F150" s="50">
        <f>B150*D150*1000</f>
        <v>262597231.66398296</v>
      </c>
      <c r="G150" s="7"/>
      <c r="H150" s="7"/>
      <c r="I150" s="4"/>
      <c r="J150" s="4"/>
      <c r="K150" s="4"/>
      <c r="L150" s="7"/>
      <c r="M150" s="4"/>
      <c r="N150" s="4"/>
      <c r="O150" s="4"/>
      <c r="P150" s="23">
        <v>227.66300000000001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</row>
    <row r="151" spans="1:248" s="15" customFormat="1" ht="11.25" customHeight="1" x14ac:dyDescent="0.25">
      <c r="A151" s="29" t="s">
        <v>13</v>
      </c>
      <c r="B151" s="28">
        <v>2413.1260000000002</v>
      </c>
      <c r="C151" s="27">
        <v>93.9</v>
      </c>
      <c r="D151" s="26">
        <f>C151*P$280/P151</f>
        <v>121.49176213643024</v>
      </c>
      <c r="E151" s="39">
        <f>B151*C151*1000</f>
        <v>226592531.40000004</v>
      </c>
      <c r="F151" s="38">
        <f>B151*D151*1000</f>
        <v>293174929.99723536</v>
      </c>
      <c r="G151" s="7"/>
      <c r="H151" s="7"/>
      <c r="I151" s="4"/>
      <c r="J151" s="4"/>
      <c r="K151" s="4"/>
      <c r="L151" s="7"/>
      <c r="M151" s="4"/>
      <c r="N151" s="4"/>
      <c r="O151" s="4"/>
      <c r="P151" s="23">
        <v>229.392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</row>
    <row r="152" spans="1:248" s="15" customFormat="1" ht="11.25" customHeight="1" x14ac:dyDescent="0.25">
      <c r="A152" s="35" t="s">
        <v>12</v>
      </c>
      <c r="B152" s="34">
        <v>2373.8620000000001</v>
      </c>
      <c r="C152" s="33">
        <v>90.95</v>
      </c>
      <c r="D152" s="32">
        <f>C152*P$280/P152</f>
        <v>117.32049959797466</v>
      </c>
      <c r="E152" s="51">
        <f>B152*C152*1000</f>
        <v>215902748.90000001</v>
      </c>
      <c r="F152" s="50">
        <f>B152*D152*1000</f>
        <v>278502675.81664735</v>
      </c>
      <c r="G152" s="7"/>
      <c r="H152" s="7"/>
      <c r="I152" s="4"/>
      <c r="J152" s="4"/>
      <c r="K152" s="4"/>
      <c r="L152" s="7"/>
      <c r="M152" s="4"/>
      <c r="N152" s="4"/>
      <c r="O152" s="4"/>
      <c r="P152" s="23">
        <v>230.08500000000001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</row>
    <row r="153" spans="1:248" s="15" customFormat="1" ht="11.25" customHeight="1" x14ac:dyDescent="0.25">
      <c r="A153" s="29" t="s">
        <v>11</v>
      </c>
      <c r="B153" s="28">
        <v>2473.4949999999999</v>
      </c>
      <c r="C153" s="27">
        <v>84.59</v>
      </c>
      <c r="D153" s="26">
        <f>C153*P$280/P153</f>
        <v>109.24464560624851</v>
      </c>
      <c r="E153" s="39">
        <f>B153*C153*1000</f>
        <v>209232942.05000001</v>
      </c>
      <c r="F153" s="38">
        <f>B153*D153*1000</f>
        <v>270216084.68382764</v>
      </c>
      <c r="G153" s="7"/>
      <c r="H153" s="7"/>
      <c r="I153" s="4"/>
      <c r="J153" s="4"/>
      <c r="K153" s="4"/>
      <c r="L153" s="7"/>
      <c r="M153" s="4"/>
      <c r="N153" s="4"/>
      <c r="O153" s="4"/>
      <c r="P153" s="23">
        <v>229.815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</row>
    <row r="154" spans="1:248" s="15" customFormat="1" ht="11.25" customHeight="1" x14ac:dyDescent="0.25">
      <c r="A154" s="35" t="s">
        <v>10</v>
      </c>
      <c r="B154" s="34">
        <v>2437.1840000000002</v>
      </c>
      <c r="C154" s="33">
        <v>71.489999999999995</v>
      </c>
      <c r="D154" s="32">
        <f>C154*P$280/P154</f>
        <v>92.462098894011632</v>
      </c>
      <c r="E154" s="51">
        <f>B154*C154*1000</f>
        <v>174234284.16</v>
      </c>
      <c r="F154" s="50">
        <f>B154*D154*1000</f>
        <v>225347148.03090286</v>
      </c>
      <c r="G154" s="7"/>
      <c r="H154" s="7"/>
      <c r="I154" s="4"/>
      <c r="J154" s="4"/>
      <c r="K154" s="4"/>
      <c r="L154" s="7"/>
      <c r="M154" s="4"/>
      <c r="N154" s="4"/>
      <c r="O154" s="4"/>
      <c r="P154" s="23">
        <v>229.47800000000001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</row>
    <row r="155" spans="1:248" s="15" customFormat="1" ht="11.25" customHeight="1" x14ac:dyDescent="0.25">
      <c r="A155" s="29" t="s">
        <v>9</v>
      </c>
      <c r="B155" s="28">
        <v>2565.9409999999998</v>
      </c>
      <c r="C155" s="27">
        <v>75.010000000000005</v>
      </c>
      <c r="D155" s="26">
        <f>C155*P$280/P155</f>
        <v>97.173087200572667</v>
      </c>
      <c r="E155" s="39">
        <f>B155*C155*1000</f>
        <v>192471234.41</v>
      </c>
      <c r="F155" s="38">
        <f>B155*D155*1000</f>
        <v>249340408.54452461</v>
      </c>
      <c r="G155" s="7"/>
      <c r="H155" s="7"/>
      <c r="I155" s="4"/>
      <c r="J155" s="4"/>
      <c r="K155" s="4"/>
      <c r="L155" s="7"/>
      <c r="M155" s="4"/>
      <c r="N155" s="4"/>
      <c r="O155" s="4"/>
      <c r="P155" s="23">
        <v>229.10400000000001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</row>
    <row r="156" spans="1:248" s="15" customFormat="1" ht="11.25" customHeight="1" x14ac:dyDescent="0.25">
      <c r="A156" s="35" t="s">
        <v>8</v>
      </c>
      <c r="B156" s="34">
        <v>2665.39</v>
      </c>
      <c r="C156" s="33">
        <v>80.95</v>
      </c>
      <c r="D156" s="32">
        <f>C156*P$280/P156</f>
        <v>104.28779163899489</v>
      </c>
      <c r="E156" s="51">
        <f>B156*C156*1000</f>
        <v>215763320.5</v>
      </c>
      <c r="F156" s="50">
        <f>B156*D156*1000</f>
        <v>277967636.95666063</v>
      </c>
      <c r="G156" s="7"/>
      <c r="H156" s="7"/>
      <c r="I156" s="4"/>
      <c r="J156" s="4"/>
      <c r="K156" s="4"/>
      <c r="L156" s="7"/>
      <c r="M156" s="4"/>
      <c r="N156" s="4"/>
      <c r="O156" s="4"/>
      <c r="P156" s="23">
        <v>230.37899999999999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</row>
    <row r="157" spans="1:248" s="15" customFormat="1" ht="11.25" customHeight="1" x14ac:dyDescent="0.25">
      <c r="A157" s="29" t="s">
        <v>7</v>
      </c>
      <c r="B157" s="28">
        <v>2637.96</v>
      </c>
      <c r="C157" s="27">
        <v>83.2</v>
      </c>
      <c r="D157" s="26">
        <f>C157*P$280/P157</f>
        <v>106.710300034139</v>
      </c>
      <c r="E157" s="39">
        <f>B157*C157*1000</f>
        <v>219478272</v>
      </c>
      <c r="F157" s="38">
        <f>B157*D157*1000</f>
        <v>281497503.07805729</v>
      </c>
      <c r="G157" s="7"/>
      <c r="H157" s="7"/>
      <c r="I157" s="4"/>
      <c r="J157" s="4"/>
      <c r="K157" s="4"/>
      <c r="L157" s="7"/>
      <c r="M157" s="4"/>
      <c r="N157" s="4"/>
      <c r="O157" s="4"/>
      <c r="P157" s="23">
        <v>231.40700000000001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</row>
    <row r="158" spans="1:248" s="15" customFormat="1" ht="11.25" customHeight="1" x14ac:dyDescent="0.25">
      <c r="A158" s="35" t="s">
        <v>6</v>
      </c>
      <c r="B158" s="34">
        <v>2774.136</v>
      </c>
      <c r="C158" s="33">
        <v>78.66</v>
      </c>
      <c r="D158" s="32">
        <f>C158*P$280/P158</f>
        <v>100.9266591733422</v>
      </c>
      <c r="E158" s="51">
        <f>B158*C158*1000</f>
        <v>218213537.75999999</v>
      </c>
      <c r="F158" s="50">
        <f>B158*D158*1000</f>
        <v>279984278.5724988</v>
      </c>
      <c r="G158" s="7"/>
      <c r="H158" s="7"/>
      <c r="I158" s="4"/>
      <c r="J158" s="4"/>
      <c r="K158" s="4"/>
      <c r="L158" s="7"/>
      <c r="M158" s="4"/>
      <c r="N158" s="4"/>
      <c r="O158" s="4"/>
      <c r="P158" s="23">
        <v>231.31700000000001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</row>
    <row r="159" spans="1:248" s="15" customFormat="1" ht="11.25" customHeight="1" x14ac:dyDescent="0.25">
      <c r="A159" s="29" t="s">
        <v>5</v>
      </c>
      <c r="B159" s="28">
        <v>2685.2240000000002</v>
      </c>
      <c r="C159" s="27">
        <v>76.45</v>
      </c>
      <c r="D159" s="26">
        <f>C159*P$280/P159</f>
        <v>98.558040534964235</v>
      </c>
      <c r="E159" s="39">
        <f>B159*C159*1000</f>
        <v>205285374.80000001</v>
      </c>
      <c r="F159" s="38">
        <f>B159*D159*1000</f>
        <v>264650415.83745879</v>
      </c>
      <c r="G159" s="7"/>
      <c r="H159" s="7"/>
      <c r="I159" s="4"/>
      <c r="J159" s="4"/>
      <c r="K159" s="4"/>
      <c r="L159" s="7"/>
      <c r="M159" s="4"/>
      <c r="N159" s="4"/>
      <c r="O159" s="4"/>
      <c r="P159" s="23">
        <v>230.221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</row>
    <row r="160" spans="1:248" s="15" customFormat="1" ht="11.25" customHeight="1" x14ac:dyDescent="0.25">
      <c r="A160" s="46" t="s">
        <v>4</v>
      </c>
      <c r="B160" s="45">
        <v>2654.2240000000002</v>
      </c>
      <c r="C160" s="44">
        <v>76.67</v>
      </c>
      <c r="D160" s="43">
        <f>C160*P$280/P160</f>
        <v>99.108566556765879</v>
      </c>
      <c r="E160" s="55">
        <f>B160*C160*1000</f>
        <v>203499354.08000001</v>
      </c>
      <c r="F160" s="54">
        <f>B160*D160*1000</f>
        <v>263056335.96056536</v>
      </c>
      <c r="G160" s="7"/>
      <c r="H160" s="7"/>
      <c r="I160" s="4"/>
      <c r="J160" s="4"/>
      <c r="K160" s="4"/>
      <c r="L160" s="7"/>
      <c r="M160" s="4"/>
      <c r="N160" s="4"/>
      <c r="O160" s="4"/>
      <c r="P160" s="23">
        <v>229.601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</row>
    <row r="161" spans="1:248" s="15" customFormat="1" ht="11.25" customHeight="1" x14ac:dyDescent="0.25">
      <c r="A161" s="29" t="s">
        <v>24</v>
      </c>
      <c r="B161" s="28">
        <v>2577.069</v>
      </c>
      <c r="C161" s="27">
        <v>80.900000000000006</v>
      </c>
      <c r="D161" s="26">
        <f>C161*P$280/P161</f>
        <v>104.26818351572001</v>
      </c>
      <c r="E161" s="39">
        <f>B161*C161*1000</f>
        <v>208484882.10000002</v>
      </c>
      <c r="F161" s="38">
        <f>B161*D161*1000</f>
        <v>268706303.42467302</v>
      </c>
      <c r="G161" s="7"/>
      <c r="H161" s="7"/>
      <c r="I161" s="4"/>
      <c r="J161" s="4"/>
      <c r="K161" s="4"/>
      <c r="L161" s="7"/>
      <c r="M161" s="4"/>
      <c r="N161" s="4"/>
      <c r="O161" s="4"/>
      <c r="P161" s="23">
        <v>230.28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</row>
    <row r="162" spans="1:248" s="15" customFormat="1" ht="11.25" customHeight="1" x14ac:dyDescent="0.25">
      <c r="A162" s="35" t="s">
        <v>14</v>
      </c>
      <c r="B162" s="34">
        <v>2451.6210000000001</v>
      </c>
      <c r="C162" s="33">
        <v>84.49</v>
      </c>
      <c r="D162" s="32">
        <f>C162*P$280/P162</f>
        <v>108.0105550769708</v>
      </c>
      <c r="E162" s="51">
        <f>B162*C162*1000</f>
        <v>207137458.29000002</v>
      </c>
      <c r="F162" s="50">
        <f>B162*D162*1000</f>
        <v>264800945.04835823</v>
      </c>
      <c r="G162" s="7"/>
      <c r="H162" s="7"/>
      <c r="I162" s="4"/>
      <c r="J162" s="4"/>
      <c r="K162" s="4"/>
      <c r="L162" s="7"/>
      <c r="M162" s="4"/>
      <c r="N162" s="4"/>
      <c r="O162" s="4"/>
      <c r="P162" s="23">
        <v>232.166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</row>
    <row r="163" spans="1:248" s="15" customFormat="1" ht="11.25" customHeight="1" x14ac:dyDescent="0.25">
      <c r="A163" s="29" t="s">
        <v>13</v>
      </c>
      <c r="B163" s="28">
        <v>2772.4780000000001</v>
      </c>
      <c r="C163" s="27">
        <v>81.47</v>
      </c>
      <c r="D163" s="26">
        <f>C163*P$280/P163</f>
        <v>103.87824872300483</v>
      </c>
      <c r="E163" s="39">
        <f>B163*C163*1000</f>
        <v>225873782.66</v>
      </c>
      <c r="F163" s="38">
        <f>B163*D163*1000</f>
        <v>288000159.26305896</v>
      </c>
      <c r="G163" s="7"/>
      <c r="H163" s="7"/>
      <c r="I163" s="4"/>
      <c r="J163" s="4"/>
      <c r="K163" s="4"/>
      <c r="L163" s="7"/>
      <c r="M163" s="4"/>
      <c r="N163" s="4"/>
      <c r="O163" s="4"/>
      <c r="P163" s="23">
        <v>232.773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</row>
    <row r="164" spans="1:248" s="15" customFormat="1" ht="11.25" customHeight="1" x14ac:dyDescent="0.25">
      <c r="A164" s="35" t="s">
        <v>12</v>
      </c>
      <c r="B164" s="34">
        <v>2723.0410000000002</v>
      </c>
      <c r="C164" s="33">
        <v>79.900000000000006</v>
      </c>
      <c r="D164" s="32">
        <f>C164*P$280/P164</f>
        <v>101.98244664152308</v>
      </c>
      <c r="E164" s="51">
        <f>B164*C164*1000</f>
        <v>217570975.90000001</v>
      </c>
      <c r="F164" s="50">
        <f>B164*D164*1000</f>
        <v>277702383.48517966</v>
      </c>
      <c r="G164" s="7"/>
      <c r="H164" s="7"/>
      <c r="I164" s="4"/>
      <c r="J164" s="4"/>
      <c r="K164" s="4"/>
      <c r="L164" s="7"/>
      <c r="M164" s="4"/>
      <c r="N164" s="4"/>
      <c r="O164" s="4"/>
      <c r="P164" s="23">
        <v>232.53100000000001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</row>
    <row r="165" spans="1:248" s="15" customFormat="1" ht="11.25" customHeight="1" x14ac:dyDescent="0.25">
      <c r="A165" s="29" t="s">
        <v>11</v>
      </c>
      <c r="B165" s="28">
        <v>2916.529</v>
      </c>
      <c r="C165" s="27">
        <v>82.2</v>
      </c>
      <c r="D165" s="26">
        <f>C165*P$280/P165</f>
        <v>104.73164652600401</v>
      </c>
      <c r="E165" s="39">
        <f>B165*C165*1000</f>
        <v>239738683.80000001</v>
      </c>
      <c r="F165" s="38">
        <f>B165*D165*1000</f>
        <v>305452884.31083995</v>
      </c>
      <c r="G165" s="7"/>
      <c r="H165" s="7"/>
      <c r="I165" s="4"/>
      <c r="J165" s="4"/>
      <c r="K165" s="4"/>
      <c r="L165" s="7"/>
      <c r="M165" s="4"/>
      <c r="N165" s="4"/>
      <c r="O165" s="4"/>
      <c r="P165" s="23">
        <v>232.94499999999999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</row>
    <row r="166" spans="1:248" s="15" customFormat="1" ht="11.25" customHeight="1" x14ac:dyDescent="0.25">
      <c r="A166" s="35" t="s">
        <v>10</v>
      </c>
      <c r="B166" s="34">
        <v>2819.1640000000002</v>
      </c>
      <c r="C166" s="33">
        <v>83.17</v>
      </c>
      <c r="D166" s="32">
        <f>C166*P$280/P166</f>
        <v>105.71384854220913</v>
      </c>
      <c r="E166" s="51">
        <f>B166*C166*1000</f>
        <v>234469869.88000003</v>
      </c>
      <c r="F166" s="50">
        <f>B166*D166*1000</f>
        <v>298024676.1116485</v>
      </c>
      <c r="G166" s="7"/>
      <c r="H166" s="7"/>
      <c r="I166" s="4"/>
      <c r="J166" s="4"/>
      <c r="K166" s="4"/>
      <c r="L166" s="7"/>
      <c r="M166" s="4"/>
      <c r="N166" s="4"/>
      <c r="O166" s="4"/>
      <c r="P166" s="23">
        <v>233.50399999999999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</row>
    <row r="167" spans="1:248" s="15" customFormat="1" ht="11.25" customHeight="1" x14ac:dyDescent="0.25">
      <c r="A167" s="29" t="s">
        <v>9</v>
      </c>
      <c r="B167" s="28">
        <v>3036.1309999999999</v>
      </c>
      <c r="C167" s="27">
        <v>89.46</v>
      </c>
      <c r="D167" s="26">
        <f>C167*P$280/P167</f>
        <v>113.66401659274987</v>
      </c>
      <c r="E167" s="39">
        <f>B167*C167*1000</f>
        <v>271612279.25999999</v>
      </c>
      <c r="F167" s="38">
        <f>B167*D167*1000</f>
        <v>345098844.36176223</v>
      </c>
      <c r="G167" s="7"/>
      <c r="H167" s="7"/>
      <c r="I167" s="4"/>
      <c r="J167" s="4"/>
      <c r="K167" s="4"/>
      <c r="L167" s="7"/>
      <c r="M167" s="4"/>
      <c r="N167" s="4"/>
      <c r="O167" s="4"/>
      <c r="P167" s="23">
        <v>233.596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</row>
    <row r="168" spans="1:248" s="15" customFormat="1" ht="11.25" customHeight="1" x14ac:dyDescent="0.25">
      <c r="A168" s="35" t="s">
        <v>8</v>
      </c>
      <c r="B168" s="34">
        <v>3134.6219999999998</v>
      </c>
      <c r="C168" s="33">
        <v>92.6</v>
      </c>
      <c r="D168" s="32">
        <f>C168*P$280/P168</f>
        <v>117.51220598861795</v>
      </c>
      <c r="E168" s="51">
        <f>B168*C168*1000</f>
        <v>290265997.19999999</v>
      </c>
      <c r="F168" s="50">
        <f>B168*D168*1000</f>
        <v>368356346.16045356</v>
      </c>
      <c r="G168" s="7"/>
      <c r="H168" s="7"/>
      <c r="I168" s="4"/>
      <c r="J168" s="4"/>
      <c r="K168" s="4"/>
      <c r="L168" s="7"/>
      <c r="M168" s="4"/>
      <c r="N168" s="4"/>
      <c r="O168" s="4"/>
      <c r="P168" s="23">
        <v>233.87700000000001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</row>
    <row r="169" spans="1:248" s="15" customFormat="1" ht="11.25" customHeight="1" x14ac:dyDescent="0.25">
      <c r="A169" s="29" t="s">
        <v>7</v>
      </c>
      <c r="B169" s="28">
        <v>3110.451</v>
      </c>
      <c r="C169" s="27">
        <v>91.19</v>
      </c>
      <c r="D169" s="26">
        <f>C169*P$280/P169</f>
        <v>115.58844338434075</v>
      </c>
      <c r="E169" s="39">
        <f>B169*C169*1000</f>
        <v>283642026.69</v>
      </c>
      <c r="F169" s="38">
        <f>B169*D169*1000</f>
        <v>359532189.3132661</v>
      </c>
      <c r="G169" s="7"/>
      <c r="H169" s="7"/>
      <c r="I169" s="4"/>
      <c r="J169" s="4"/>
      <c r="K169" s="4"/>
      <c r="L169" s="7"/>
      <c r="M169" s="4"/>
      <c r="N169" s="4"/>
      <c r="O169" s="4"/>
      <c r="P169" s="23">
        <v>234.149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</row>
    <row r="170" spans="1:248" s="15" customFormat="1" ht="11.25" customHeight="1" x14ac:dyDescent="0.25">
      <c r="A170" s="35" t="s">
        <v>6</v>
      </c>
      <c r="B170" s="34">
        <v>3246.4920000000002</v>
      </c>
      <c r="C170" s="33">
        <v>86.59</v>
      </c>
      <c r="D170" s="32">
        <f>C170*P$280/P170</f>
        <v>110.04107212283664</v>
      </c>
      <c r="E170" s="51">
        <f>B170*C170*1000</f>
        <v>281113742.28000003</v>
      </c>
      <c r="F170" s="50">
        <f>B170*D170*1000</f>
        <v>357247460.31821215</v>
      </c>
      <c r="G170" s="7"/>
      <c r="H170" s="7"/>
      <c r="I170" s="4"/>
      <c r="J170" s="4"/>
      <c r="K170" s="4"/>
      <c r="L170" s="7"/>
      <c r="M170" s="4"/>
      <c r="N170" s="4"/>
      <c r="O170" s="4"/>
      <c r="P170" s="23">
        <v>233.54599999999999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</row>
    <row r="171" spans="1:248" s="15" customFormat="1" ht="11.25" customHeight="1" x14ac:dyDescent="0.25">
      <c r="A171" s="29" t="s">
        <v>5</v>
      </c>
      <c r="B171" s="28">
        <v>3156.5889999999999</v>
      </c>
      <c r="C171" s="27">
        <v>79.38</v>
      </c>
      <c r="D171" s="26">
        <f>C171*P$280/P171</f>
        <v>101.08485409900072</v>
      </c>
      <c r="E171" s="39">
        <f>B171*C171*1000</f>
        <v>250570034.81999996</v>
      </c>
      <c r="F171" s="38">
        <f>B171*D171*1000</f>
        <v>319083338.51551062</v>
      </c>
      <c r="G171" s="7"/>
      <c r="H171" s="7"/>
      <c r="I171" s="4"/>
      <c r="J171" s="4"/>
      <c r="K171" s="4"/>
      <c r="L171" s="7"/>
      <c r="M171" s="4"/>
      <c r="N171" s="4"/>
      <c r="O171" s="4"/>
      <c r="P171" s="23">
        <v>233.06899999999999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</row>
    <row r="172" spans="1:248" s="15" customFormat="1" ht="11.25" customHeight="1" x14ac:dyDescent="0.25">
      <c r="A172" s="46" t="s">
        <v>4</v>
      </c>
      <c r="B172" s="45">
        <v>3057.585</v>
      </c>
      <c r="C172" s="44">
        <v>84.89</v>
      </c>
      <c r="D172" s="43">
        <f>C172*P$280/P172</f>
        <v>108.11072920287151</v>
      </c>
      <c r="E172" s="55">
        <f>B172*C172*1000</f>
        <v>259558390.65000001</v>
      </c>
      <c r="F172" s="54">
        <f>B172*D172*1000</f>
        <v>330557743.94976193</v>
      </c>
      <c r="G172" s="7"/>
      <c r="H172" s="7"/>
      <c r="I172" s="4"/>
      <c r="J172" s="4"/>
      <c r="K172" s="4"/>
      <c r="L172" s="7"/>
      <c r="M172" s="4"/>
      <c r="N172" s="4"/>
      <c r="O172" s="4"/>
      <c r="P172" s="23">
        <v>233.04900000000001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</row>
    <row r="173" spans="1:248" s="15" customFormat="1" ht="11.25" customHeight="1" x14ac:dyDescent="0.25">
      <c r="A173" s="29" t="s">
        <v>23</v>
      </c>
      <c r="B173" s="28">
        <v>3186.337</v>
      </c>
      <c r="C173" s="27">
        <v>81.319999999999993</v>
      </c>
      <c r="D173" s="26">
        <f>C173*P$280/P173</f>
        <v>103.18033841207955</v>
      </c>
      <c r="E173" s="39">
        <f>B173*C173*1000</f>
        <v>259112924.83999997</v>
      </c>
      <c r="F173" s="38">
        <f>B173*D173*1000</f>
        <v>328767329.95493031</v>
      </c>
      <c r="G173" s="7"/>
      <c r="H173" s="7"/>
      <c r="I173" s="4"/>
      <c r="J173" s="4"/>
      <c r="K173" s="4"/>
      <c r="L173" s="7"/>
      <c r="M173" s="4"/>
      <c r="N173" s="4"/>
      <c r="O173" s="4"/>
      <c r="P173" s="23">
        <v>233.916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</row>
    <row r="174" spans="1:248" s="15" customFormat="1" ht="11.25" customHeight="1" x14ac:dyDescent="0.25">
      <c r="A174" s="35" t="s">
        <v>14</v>
      </c>
      <c r="B174" s="34">
        <v>2980.268</v>
      </c>
      <c r="C174" s="33">
        <v>85.73</v>
      </c>
      <c r="D174" s="32">
        <f>C174*P$280/P174</f>
        <v>108.37506787176136</v>
      </c>
      <c r="E174" s="51">
        <f>B174*C174*1000</f>
        <v>255498375.64000002</v>
      </c>
      <c r="F174" s="50">
        <f>B174*D174*1000</f>
        <v>322986746.77603847</v>
      </c>
      <c r="G174" s="7"/>
      <c r="H174" s="7"/>
      <c r="I174" s="4"/>
      <c r="J174" s="4"/>
      <c r="K174" s="4"/>
      <c r="L174" s="7"/>
      <c r="M174" s="4"/>
      <c r="N174" s="4"/>
      <c r="O174" s="4"/>
      <c r="P174" s="23">
        <v>234.78100000000001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</row>
    <row r="175" spans="1:248" s="15" customFormat="1" ht="11.25" customHeight="1" x14ac:dyDescent="0.25">
      <c r="A175" s="29" t="s">
        <v>13</v>
      </c>
      <c r="B175" s="28">
        <v>3350.0149999999999</v>
      </c>
      <c r="C175" s="27">
        <v>85.4</v>
      </c>
      <c r="D175" s="26">
        <f>C175*P$280/P175</f>
        <v>107.26709551277442</v>
      </c>
      <c r="E175" s="39">
        <f>B175*C175*1000</f>
        <v>286091281</v>
      </c>
      <c r="F175" s="38">
        <f>B175*D175*1000</f>
        <v>359346378.97422701</v>
      </c>
      <c r="G175" s="7"/>
      <c r="H175" s="7"/>
      <c r="I175" s="4"/>
      <c r="J175" s="4"/>
      <c r="K175" s="4"/>
      <c r="L175" s="7"/>
      <c r="M175" s="4"/>
      <c r="N175" s="4"/>
      <c r="O175" s="4"/>
      <c r="P175" s="23">
        <v>236.29300000000001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</row>
    <row r="176" spans="1:248" s="15" customFormat="1" ht="11.25" customHeight="1" x14ac:dyDescent="0.25">
      <c r="A176" s="35" t="s">
        <v>12</v>
      </c>
      <c r="B176" s="34">
        <v>3379.3609999999999</v>
      </c>
      <c r="C176" s="33">
        <v>86.28</v>
      </c>
      <c r="D176" s="32">
        <f>C176*P$280/P176</f>
        <v>108.01632061145982</v>
      </c>
      <c r="E176" s="51">
        <f>B176*C176*1000</f>
        <v>291571267.08000004</v>
      </c>
      <c r="F176" s="50">
        <f>B176*D176*1000</f>
        <v>365026141.23786348</v>
      </c>
      <c r="G176" s="7"/>
      <c r="H176" s="7"/>
      <c r="I176" s="4"/>
      <c r="J176" s="4"/>
      <c r="K176" s="4"/>
      <c r="L176" s="7"/>
      <c r="M176" s="4"/>
      <c r="N176" s="4"/>
      <c r="O176" s="4"/>
      <c r="P176" s="23">
        <v>237.072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</row>
    <row r="177" spans="1:248" s="15" customFormat="1" ht="11.25" customHeight="1" x14ac:dyDescent="0.25">
      <c r="A177" s="29" t="s">
        <v>11</v>
      </c>
      <c r="B177" s="28">
        <v>3492.5160000000001</v>
      </c>
      <c r="C177" s="27">
        <v>86.22</v>
      </c>
      <c r="D177" s="26">
        <f>C177*P$280/P177</f>
        <v>107.56552055485498</v>
      </c>
      <c r="E177" s="39">
        <f>B177*C177*1000</f>
        <v>301124729.51999998</v>
      </c>
      <c r="F177" s="38">
        <f>B177*D177*1000</f>
        <v>375674301.58615988</v>
      </c>
      <c r="G177" s="7"/>
      <c r="H177" s="7"/>
      <c r="I177" s="4"/>
      <c r="J177" s="4"/>
      <c r="K177" s="4"/>
      <c r="L177" s="7"/>
      <c r="M177" s="4"/>
      <c r="N177" s="4"/>
      <c r="O177" s="4"/>
      <c r="P177" s="23">
        <v>237.9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</row>
    <row r="178" spans="1:248" s="15" customFormat="1" ht="11.25" customHeight="1" x14ac:dyDescent="0.25">
      <c r="A178" s="35" t="s">
        <v>10</v>
      </c>
      <c r="B178" s="34">
        <v>3440.9989999999998</v>
      </c>
      <c r="C178" s="33">
        <v>89.45</v>
      </c>
      <c r="D178" s="32">
        <f>C178*P$280/P178</f>
        <v>111.38775483232151</v>
      </c>
      <c r="E178" s="51">
        <f>B178*C178*1000</f>
        <v>307797360.55000001</v>
      </c>
      <c r="F178" s="50">
        <f>B178*D178*1000</f>
        <v>383285152.9902634</v>
      </c>
      <c r="G178" s="7"/>
      <c r="H178" s="7"/>
      <c r="I178" s="4"/>
      <c r="J178" s="4"/>
      <c r="K178" s="4"/>
      <c r="L178" s="7"/>
      <c r="M178" s="4"/>
      <c r="N178" s="4"/>
      <c r="O178" s="4"/>
      <c r="P178" s="23">
        <v>238.34299999999999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</row>
    <row r="179" spans="1:248" s="15" customFormat="1" ht="11.25" customHeight="1" x14ac:dyDescent="0.25">
      <c r="A179" s="29" t="s">
        <v>9</v>
      </c>
      <c r="B179" s="28">
        <v>3512.4459999999999</v>
      </c>
      <c r="C179" s="27">
        <v>86.34</v>
      </c>
      <c r="D179" s="26">
        <f>C179*P$280/P179</f>
        <v>107.55699047219308</v>
      </c>
      <c r="E179" s="39">
        <f>B179*C179*1000</f>
        <v>303264587.63999999</v>
      </c>
      <c r="F179" s="38">
        <f>B179*D179*1000</f>
        <v>377788120.95609266</v>
      </c>
      <c r="G179" s="7"/>
      <c r="H179" s="7"/>
      <c r="I179" s="4"/>
      <c r="J179" s="4"/>
      <c r="K179" s="4"/>
      <c r="L179" s="7"/>
      <c r="M179" s="4"/>
      <c r="N179" s="4"/>
      <c r="O179" s="4"/>
      <c r="P179" s="23">
        <v>238.25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</row>
    <row r="180" spans="1:248" s="15" customFormat="1" ht="11.25" customHeight="1" x14ac:dyDescent="0.25">
      <c r="A180" s="35" t="s">
        <v>8</v>
      </c>
      <c r="B180" s="34">
        <v>3524.5650000000001</v>
      </c>
      <c r="C180" s="33">
        <v>81.819999999999993</v>
      </c>
      <c r="D180" s="32">
        <f>C180*P$280/P180</f>
        <v>102.09681036947346</v>
      </c>
      <c r="E180" s="51">
        <f>B180*C180*1000</f>
        <v>288379908.29999995</v>
      </c>
      <c r="F180" s="50">
        <f>B180*D180*1000</f>
        <v>359846844.43988323</v>
      </c>
      <c r="G180" s="7"/>
      <c r="H180" s="7"/>
      <c r="I180" s="4"/>
      <c r="J180" s="4"/>
      <c r="K180" s="4"/>
      <c r="L180" s="7"/>
      <c r="M180" s="4"/>
      <c r="N180" s="4"/>
      <c r="O180" s="4"/>
      <c r="P180" s="23">
        <v>237.852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</row>
    <row r="181" spans="1:248" s="15" customFormat="1" ht="11.25" customHeight="1" x14ac:dyDescent="0.25">
      <c r="A181" s="29" t="s">
        <v>7</v>
      </c>
      <c r="B181" s="28">
        <v>3468.701</v>
      </c>
      <c r="C181" s="27">
        <v>77.819999999999993</v>
      </c>
      <c r="D181" s="26">
        <f>C181*P$280/P181</f>
        <v>97.032498035970093</v>
      </c>
      <c r="E181" s="39">
        <f>B181*C181*1000</f>
        <v>269934311.81999999</v>
      </c>
      <c r="F181" s="38">
        <f>B181*D181*1000</f>
        <v>336576722.96986753</v>
      </c>
      <c r="G181" s="7"/>
      <c r="H181" s="7"/>
      <c r="I181" s="4"/>
      <c r="J181" s="4"/>
      <c r="K181" s="4"/>
      <c r="L181" s="7"/>
      <c r="M181" s="4"/>
      <c r="N181" s="4"/>
      <c r="O181" s="4"/>
      <c r="P181" s="23">
        <v>238.03100000000001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</row>
    <row r="182" spans="1:248" s="15" customFormat="1" ht="11.25" customHeight="1" x14ac:dyDescent="0.25">
      <c r="A182" s="35" t="s">
        <v>6</v>
      </c>
      <c r="B182" s="34">
        <v>3583.3310000000001</v>
      </c>
      <c r="C182" s="33">
        <v>70.790000000000006</v>
      </c>
      <c r="D182" s="32">
        <f>C182*P$280/P182</f>
        <v>88.489214346784166</v>
      </c>
      <c r="E182" s="51">
        <f>B182*C182*1000</f>
        <v>253664001.49000001</v>
      </c>
      <c r="F182" s="50">
        <f>B182*D182*1000</f>
        <v>317086144.93447649</v>
      </c>
      <c r="G182" s="7"/>
      <c r="H182" s="7"/>
      <c r="I182" s="4"/>
      <c r="J182" s="4"/>
      <c r="K182" s="4"/>
      <c r="L182" s="7"/>
      <c r="M182" s="4"/>
      <c r="N182" s="4"/>
      <c r="O182" s="4"/>
      <c r="P182" s="23">
        <v>237.43299999999999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</row>
    <row r="183" spans="1:248" s="15" customFormat="1" ht="11.25" customHeight="1" x14ac:dyDescent="0.25">
      <c r="A183" s="29" t="s">
        <v>5</v>
      </c>
      <c r="B183" s="28">
        <v>3445.8090000000002</v>
      </c>
      <c r="C183" s="27">
        <v>66</v>
      </c>
      <c r="D183" s="26">
        <f>C183*P$280/P183</f>
        <v>82.949477241256659</v>
      </c>
      <c r="E183" s="39">
        <f>B183*C183*1000</f>
        <v>227423394</v>
      </c>
      <c r="F183" s="38">
        <f>B183*D183*1000</f>
        <v>285828055.22321743</v>
      </c>
      <c r="G183" s="7"/>
      <c r="H183" s="7"/>
      <c r="I183" s="4"/>
      <c r="J183" s="4"/>
      <c r="K183" s="4"/>
      <c r="L183" s="7"/>
      <c r="M183" s="4"/>
      <c r="N183" s="4"/>
      <c r="O183" s="4"/>
      <c r="P183" s="23">
        <v>236.15100000000001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</row>
    <row r="184" spans="1:248" s="15" customFormat="1" ht="11.25" customHeight="1" x14ac:dyDescent="0.25">
      <c r="A184" s="46" t="s">
        <v>4</v>
      </c>
      <c r="B184" s="56">
        <v>3550.0749999999998</v>
      </c>
      <c r="C184" s="44">
        <v>51.72</v>
      </c>
      <c r="D184" s="43">
        <f>C184*P$280/P184</f>
        <v>65.372897637258745</v>
      </c>
      <c r="E184" s="55">
        <f>B184*C184*1000</f>
        <v>183609879</v>
      </c>
      <c r="F184" s="54">
        <f>B184*D184*1000</f>
        <v>232078689.57959133</v>
      </c>
      <c r="G184" s="7"/>
      <c r="H184" s="7"/>
      <c r="I184" s="4"/>
      <c r="J184" s="4"/>
      <c r="K184" s="4"/>
      <c r="L184" s="7"/>
      <c r="M184" s="4"/>
      <c r="N184" s="4"/>
      <c r="O184" s="4"/>
      <c r="P184" s="23">
        <v>234.81200000000001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</row>
    <row r="185" spans="1:248" s="15" customFormat="1" ht="11.25" customHeight="1" x14ac:dyDescent="0.25">
      <c r="A185" s="29" t="s">
        <v>22</v>
      </c>
      <c r="B185" s="57">
        <v>3453.9369999999999</v>
      </c>
      <c r="C185" s="27">
        <v>38.04</v>
      </c>
      <c r="D185" s="26">
        <f>C185*P$280/P185</f>
        <v>48.309027457457418</v>
      </c>
      <c r="E185" s="39">
        <f>B185*C185*1000</f>
        <v>131387763.47999999</v>
      </c>
      <c r="F185" s="38">
        <f>B185*D185*1000</f>
        <v>166856337.36932811</v>
      </c>
      <c r="G185" s="7"/>
      <c r="H185" s="7"/>
      <c r="I185" s="4"/>
      <c r="J185" s="4"/>
      <c r="K185" s="4"/>
      <c r="L185" s="7"/>
      <c r="M185" s="4"/>
      <c r="N185" s="4"/>
      <c r="O185" s="4"/>
      <c r="P185" s="23">
        <v>233.70699999999999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</row>
    <row r="186" spans="1:248" s="15" customFormat="1" ht="11.25" customHeight="1" x14ac:dyDescent="0.25">
      <c r="A186" s="35" t="s">
        <v>14</v>
      </c>
      <c r="B186" s="58">
        <v>3081.34</v>
      </c>
      <c r="C186" s="33">
        <v>38.69</v>
      </c>
      <c r="D186" s="32">
        <f>C186*P$280/P186</f>
        <v>48.922026610202707</v>
      </c>
      <c r="E186" s="51">
        <f>B186*C186*1000</f>
        <v>119217044.59999999</v>
      </c>
      <c r="F186" s="50">
        <f>B186*D186*1000</f>
        <v>150745397.47508201</v>
      </c>
      <c r="G186" s="7"/>
      <c r="H186" s="7"/>
      <c r="I186" s="4"/>
      <c r="J186" s="4"/>
      <c r="K186" s="4"/>
      <c r="L186" s="7"/>
      <c r="M186" s="4"/>
      <c r="N186" s="4"/>
      <c r="O186" s="4"/>
      <c r="P186" s="23">
        <v>234.72200000000001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</row>
    <row r="187" spans="1:248" s="15" customFormat="1" ht="11.25" customHeight="1" x14ac:dyDescent="0.25">
      <c r="A187" s="29" t="s">
        <v>13</v>
      </c>
      <c r="B187" s="57">
        <v>3423.9360000000001</v>
      </c>
      <c r="C187" s="27">
        <v>46.04</v>
      </c>
      <c r="D187" s="26">
        <f>C187*P$280/P187</f>
        <v>57.871386377208104</v>
      </c>
      <c r="E187" s="39">
        <f>B187*C187*1000</f>
        <v>157638013.44</v>
      </c>
      <c r="F187" s="38">
        <f>B187*D187*1000</f>
        <v>198147923.18683243</v>
      </c>
      <c r="G187" s="7"/>
      <c r="H187" s="7"/>
      <c r="I187" s="4"/>
      <c r="J187" s="4"/>
      <c r="K187" s="4"/>
      <c r="L187" s="7"/>
      <c r="M187" s="4"/>
      <c r="N187" s="4"/>
      <c r="O187" s="4"/>
      <c r="P187" s="23">
        <v>236.119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</row>
    <row r="188" spans="1:248" s="15" customFormat="1" ht="11.25" customHeight="1" x14ac:dyDescent="0.25">
      <c r="A188" s="35" t="s">
        <v>12</v>
      </c>
      <c r="B188" s="58">
        <v>3251.5439999999999</v>
      </c>
      <c r="C188" s="33">
        <v>47.87</v>
      </c>
      <c r="D188" s="32">
        <f>C188*P$280/P188</f>
        <v>60.049587656752564</v>
      </c>
      <c r="E188" s="51">
        <f>B188*C188*1000</f>
        <v>155651411.27999997</v>
      </c>
      <c r="F188" s="50">
        <f>B188*D188*1000</f>
        <v>195253876.44778785</v>
      </c>
      <c r="G188" s="7"/>
      <c r="H188" s="7"/>
      <c r="I188" s="4"/>
      <c r="J188" s="4"/>
      <c r="K188" s="4"/>
      <c r="L188" s="7"/>
      <c r="M188" s="4"/>
      <c r="N188" s="4"/>
      <c r="O188" s="4"/>
      <c r="P188" s="23">
        <v>236.59899999999999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</row>
    <row r="189" spans="1:248" s="15" customFormat="1" ht="11.25" customHeight="1" x14ac:dyDescent="0.25">
      <c r="A189" s="29" t="s">
        <v>11</v>
      </c>
      <c r="B189" s="57">
        <v>3315.2779999999998</v>
      </c>
      <c r="C189" s="27">
        <v>47.65</v>
      </c>
      <c r="D189" s="26">
        <f>C189*P$280/P189</f>
        <v>59.470478122831736</v>
      </c>
      <c r="E189" s="39">
        <f>B189*C189*1000</f>
        <v>157972996.69999999</v>
      </c>
      <c r="F189" s="38">
        <f>B189*D189*1000</f>
        <v>197161167.77010533</v>
      </c>
      <c r="G189" s="7"/>
      <c r="H189" s="7"/>
      <c r="I189" s="4"/>
      <c r="J189" s="4"/>
      <c r="K189" s="4"/>
      <c r="L189" s="7"/>
      <c r="M189" s="4"/>
      <c r="N189" s="4"/>
      <c r="O189" s="4"/>
      <c r="P189" s="23">
        <v>237.80500000000001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</row>
    <row r="190" spans="1:248" s="15" customFormat="1" ht="11.25" customHeight="1" x14ac:dyDescent="0.25">
      <c r="A190" s="35" t="s">
        <v>10</v>
      </c>
      <c r="B190" s="58">
        <v>3087.8020000000001</v>
      </c>
      <c r="C190" s="33">
        <v>49.4</v>
      </c>
      <c r="D190" s="32">
        <f>C190*P$280/P190</f>
        <v>61.439384339459771</v>
      </c>
      <c r="E190" s="51">
        <f>B190*C190*1000</f>
        <v>152537418.80000001</v>
      </c>
      <c r="F190" s="50">
        <f>B190*D190*1000</f>
        <v>189712653.84215257</v>
      </c>
      <c r="G190" s="7"/>
      <c r="H190" s="7"/>
      <c r="I190" s="4"/>
      <c r="J190" s="4"/>
      <c r="K190" s="4"/>
      <c r="L190" s="7"/>
      <c r="M190" s="4"/>
      <c r="N190" s="4"/>
      <c r="O190" s="4"/>
      <c r="P190" s="23">
        <v>238.63800000000001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</row>
    <row r="191" spans="1:248" s="15" customFormat="1" ht="11.25" customHeight="1" x14ac:dyDescent="0.25">
      <c r="A191" s="29" t="s">
        <v>9</v>
      </c>
      <c r="B191" s="57">
        <v>3142.4470000000001</v>
      </c>
      <c r="C191" s="27">
        <v>43.26</v>
      </c>
      <c r="D191" s="26">
        <f>C191*P$280/P191</f>
        <v>53.799384129325297</v>
      </c>
      <c r="E191" s="39">
        <f>B191*C191*1000</f>
        <v>135942257.22</v>
      </c>
      <c r="F191" s="38">
        <f>B191*D191*1000</f>
        <v>169061713.2590459</v>
      </c>
      <c r="G191" s="7"/>
      <c r="H191" s="7"/>
      <c r="I191" s="4"/>
      <c r="J191" s="4"/>
      <c r="K191" s="4"/>
      <c r="L191" s="7"/>
      <c r="M191" s="4"/>
      <c r="N191" s="4"/>
      <c r="O191" s="4"/>
      <c r="P191" s="23">
        <v>238.654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</row>
    <row r="192" spans="1:248" s="15" customFormat="1" ht="11.25" customHeight="1" x14ac:dyDescent="0.25">
      <c r="A192" s="35" t="s">
        <v>8</v>
      </c>
      <c r="B192" s="58">
        <v>3088.8870000000002</v>
      </c>
      <c r="C192" s="33">
        <v>33.78</v>
      </c>
      <c r="D192" s="32">
        <f>C192*P$280/P192</f>
        <v>42.069364457275221</v>
      </c>
      <c r="E192" s="51">
        <f>B192*C192*1000</f>
        <v>104342602.86000001</v>
      </c>
      <c r="F192" s="50">
        <f>B192*D192*1000</f>
        <v>129947512.97033949</v>
      </c>
      <c r="G192" s="7"/>
      <c r="H192" s="7"/>
      <c r="I192" s="4"/>
      <c r="J192" s="4"/>
      <c r="K192" s="4"/>
      <c r="L192" s="7"/>
      <c r="M192" s="4"/>
      <c r="N192" s="4"/>
      <c r="O192" s="4"/>
      <c r="P192" s="23">
        <v>238.316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</row>
    <row r="193" spans="1:248" s="15" customFormat="1" ht="11.25" customHeight="1" x14ac:dyDescent="0.25">
      <c r="A193" s="29" t="s">
        <v>7</v>
      </c>
      <c r="B193" s="57">
        <v>2870.3240000000001</v>
      </c>
      <c r="C193" s="27">
        <v>35.869999999999997</v>
      </c>
      <c r="D193" s="26">
        <f>C193*P$280/P193</f>
        <v>44.741887368929795</v>
      </c>
      <c r="E193" s="39">
        <f>B193*C193*1000</f>
        <v>102958521.88</v>
      </c>
      <c r="F193" s="38">
        <f>B193*D193*1000</f>
        <v>128423713.12033604</v>
      </c>
      <c r="G193" s="7"/>
      <c r="H193" s="7"/>
      <c r="I193" s="4"/>
      <c r="J193" s="4"/>
      <c r="K193" s="4"/>
      <c r="L193" s="7"/>
      <c r="M193" s="4"/>
      <c r="N193" s="4"/>
      <c r="O193" s="4"/>
      <c r="P193" s="23">
        <v>237.94499999999999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</row>
    <row r="194" spans="1:248" s="15" customFormat="1" ht="11.25" customHeight="1" x14ac:dyDescent="0.25">
      <c r="A194" s="35" t="s">
        <v>6</v>
      </c>
      <c r="B194" s="58">
        <v>2900.0070000000001</v>
      </c>
      <c r="C194" s="33">
        <v>36.71</v>
      </c>
      <c r="D194" s="32">
        <f>C194*P$280/P194</f>
        <v>45.810248446421518</v>
      </c>
      <c r="E194" s="51">
        <f>B194*C194*1000</f>
        <v>106459256.97</v>
      </c>
      <c r="F194" s="50">
        <f>B194*D194*1000</f>
        <v>132850041.16636154</v>
      </c>
      <c r="G194" s="7"/>
      <c r="H194" s="7"/>
      <c r="I194" s="4"/>
      <c r="J194" s="4"/>
      <c r="K194" s="4"/>
      <c r="L194" s="7"/>
      <c r="M194" s="4"/>
      <c r="N194" s="4"/>
      <c r="O194" s="4"/>
      <c r="P194" s="23">
        <v>237.83799999999999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</row>
    <row r="195" spans="1:248" s="15" customFormat="1" ht="11.25" customHeight="1" x14ac:dyDescent="0.25">
      <c r="A195" s="29" t="s">
        <v>5</v>
      </c>
      <c r="B195" s="57">
        <v>2715.5859999999998</v>
      </c>
      <c r="C195" s="27">
        <v>34.229999999999997</v>
      </c>
      <c r="D195" s="26">
        <f>C195*P$280/P195</f>
        <v>42.805816690261906</v>
      </c>
      <c r="E195" s="39">
        <f>B195*C195*1000</f>
        <v>92954508.779999986</v>
      </c>
      <c r="F195" s="38">
        <f>B195*D195*1000</f>
        <v>116242876.52264155</v>
      </c>
      <c r="G195" s="7"/>
      <c r="H195" s="7"/>
      <c r="I195" s="4"/>
      <c r="J195" s="4"/>
      <c r="K195" s="4"/>
      <c r="L195" s="7"/>
      <c r="M195" s="4"/>
      <c r="N195" s="4"/>
      <c r="O195" s="4"/>
      <c r="P195" s="23">
        <v>237.33600000000001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</row>
    <row r="196" spans="1:248" s="15" customFormat="1" ht="11.25" customHeight="1" x14ac:dyDescent="0.25">
      <c r="A196" s="46" t="s">
        <v>4</v>
      </c>
      <c r="B196" s="56">
        <v>2805.27</v>
      </c>
      <c r="C196" s="44">
        <v>29.88</v>
      </c>
      <c r="D196" s="43">
        <f>C196*P$280/P196</f>
        <v>37.494109967233904</v>
      </c>
      <c r="E196" s="55">
        <f>B196*C196*1000</f>
        <v>83821467.600000009</v>
      </c>
      <c r="F196" s="54">
        <f>B196*D196*1000</f>
        <v>105181101.86778226</v>
      </c>
      <c r="G196" s="7"/>
      <c r="H196" s="7"/>
      <c r="I196" s="4"/>
      <c r="J196" s="4"/>
      <c r="K196" s="4"/>
      <c r="L196" s="7"/>
      <c r="M196" s="4"/>
      <c r="N196" s="4"/>
      <c r="O196" s="4"/>
      <c r="P196" s="23">
        <v>236.52500000000001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</row>
    <row r="197" spans="1:248" s="15" customFormat="1" ht="11.25" customHeight="1" x14ac:dyDescent="0.25">
      <c r="A197" s="29" t="s">
        <v>21</v>
      </c>
      <c r="B197" s="53">
        <v>2716.9740000000002</v>
      </c>
      <c r="C197" s="52">
        <v>26.1</v>
      </c>
      <c r="D197" s="26">
        <f>C197*P$280/P197</f>
        <v>32.696827989667227</v>
      </c>
      <c r="E197" s="39">
        <f>B197*C197*1000</f>
        <v>70913021.400000006</v>
      </c>
      <c r="F197" s="38">
        <f>B197*D197*1000</f>
        <v>88836431.53039813</v>
      </c>
      <c r="G197" s="7"/>
      <c r="H197" s="7"/>
      <c r="I197" s="4"/>
      <c r="J197" s="4"/>
      <c r="K197" s="4"/>
      <c r="L197" s="7"/>
      <c r="M197" s="4"/>
      <c r="N197" s="4"/>
      <c r="O197" s="4"/>
      <c r="P197" s="23">
        <v>236.916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</row>
    <row r="198" spans="1:248" s="15" customFormat="1" ht="11.25" customHeight="1" x14ac:dyDescent="0.25">
      <c r="A198" s="35" t="s">
        <v>14</v>
      </c>
      <c r="B198" s="34">
        <v>2444.8939999999998</v>
      </c>
      <c r="C198" s="33">
        <v>28.06</v>
      </c>
      <c r="D198" s="32">
        <f>C198*P$280/P198</f>
        <v>35.123312794429616</v>
      </c>
      <c r="E198" s="51">
        <f>B198*C198*1000</f>
        <v>68603725.639999986</v>
      </c>
      <c r="F198" s="50">
        <f>B198*D198*1000</f>
        <v>85872776.711224198</v>
      </c>
      <c r="G198" s="7"/>
      <c r="H198" s="7"/>
      <c r="I198" s="4"/>
      <c r="J198" s="4"/>
      <c r="K198" s="4"/>
      <c r="L198" s="7"/>
      <c r="M198" s="4"/>
      <c r="N198" s="4"/>
      <c r="O198" s="4"/>
      <c r="P198" s="23">
        <v>237.11099999999999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</row>
    <row r="199" spans="1:248" s="15" customFormat="1" ht="11.25" customHeight="1" x14ac:dyDescent="0.25">
      <c r="A199" s="29" t="s">
        <v>13</v>
      </c>
      <c r="B199" s="28">
        <v>2547.105</v>
      </c>
      <c r="C199" s="27">
        <v>32.68</v>
      </c>
      <c r="D199" s="26">
        <f>C199*P$280/P199</f>
        <v>40.730880184099576</v>
      </c>
      <c r="E199" s="39">
        <f>B199*C199*1000</f>
        <v>83239391.399999991</v>
      </c>
      <c r="F199" s="38">
        <f>B199*D199*1000</f>
        <v>103745828.57132095</v>
      </c>
      <c r="G199" s="7"/>
      <c r="H199" s="7"/>
      <c r="I199" s="4"/>
      <c r="J199" s="4"/>
      <c r="K199" s="4"/>
      <c r="L199" s="7"/>
      <c r="M199" s="4"/>
      <c r="N199" s="4"/>
      <c r="O199" s="4"/>
      <c r="P199" s="23">
        <v>238.13200000000001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</row>
    <row r="200" spans="1:248" s="15" customFormat="1" ht="11.25" customHeight="1" x14ac:dyDescent="0.25">
      <c r="A200" s="35" t="s">
        <v>12</v>
      </c>
      <c r="B200" s="34">
        <v>2500.4250000000002</v>
      </c>
      <c r="C200" s="33">
        <v>33.380000000000003</v>
      </c>
      <c r="D200" s="32">
        <f>C200*P$280/P200</f>
        <v>41.40701518425486</v>
      </c>
      <c r="E200" s="51">
        <f>B200*C200*1000</f>
        <v>83464186.500000015</v>
      </c>
      <c r="F200" s="50">
        <f>B200*D200*1000</f>
        <v>103535135.94209047</v>
      </c>
      <c r="G200" s="7"/>
      <c r="H200" s="7"/>
      <c r="I200" s="4"/>
      <c r="J200" s="4"/>
      <c r="K200" s="4"/>
      <c r="L200" s="7"/>
      <c r="M200" s="4"/>
      <c r="N200" s="4"/>
      <c r="O200" s="4"/>
      <c r="P200" s="23">
        <v>239.261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</row>
    <row r="201" spans="1:248" s="15" customFormat="1" ht="11.25" customHeight="1" x14ac:dyDescent="0.25">
      <c r="A201" s="29" t="s">
        <v>11</v>
      </c>
      <c r="B201" s="28">
        <v>2553.1210000000001</v>
      </c>
      <c r="C201" s="27">
        <v>38.42</v>
      </c>
      <c r="D201" s="26">
        <f>C201*P$280/P201</f>
        <v>47.466961690720112</v>
      </c>
      <c r="E201" s="39">
        <f>B201*C201*1000</f>
        <v>98090908.820000008</v>
      </c>
      <c r="F201" s="38">
        <f>B201*D201*1000</f>
        <v>121188896.69877303</v>
      </c>
      <c r="G201" s="7"/>
      <c r="H201" s="7"/>
      <c r="I201" s="4"/>
      <c r="J201" s="4"/>
      <c r="K201" s="4"/>
      <c r="L201" s="7"/>
      <c r="M201" s="4"/>
      <c r="N201" s="4"/>
      <c r="O201" s="4"/>
      <c r="P201" s="23">
        <v>240.22900000000001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</row>
    <row r="202" spans="1:248" s="15" customFormat="1" ht="11.25" customHeight="1" x14ac:dyDescent="0.25">
      <c r="A202" s="35" t="s">
        <v>10</v>
      </c>
      <c r="B202" s="34">
        <v>2388.7570000000001</v>
      </c>
      <c r="C202" s="33">
        <v>42.01</v>
      </c>
      <c r="D202" s="32">
        <f>C202*P$280/P202</f>
        <v>51.732409902994796</v>
      </c>
      <c r="E202" s="51">
        <f>B202*C202*1000</f>
        <v>100351681.57000001</v>
      </c>
      <c r="F202" s="50">
        <f>B202*D202*1000</f>
        <v>123576156.28264813</v>
      </c>
      <c r="G202" s="7"/>
      <c r="H202" s="7"/>
      <c r="I202" s="4"/>
      <c r="J202" s="4"/>
      <c r="K202" s="4"/>
      <c r="L202" s="7"/>
      <c r="M202" s="4"/>
      <c r="N202" s="4"/>
      <c r="O202" s="4"/>
      <c r="P202" s="23">
        <v>241.018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</row>
    <row r="203" spans="1:248" s="15" customFormat="1" ht="11.25" customHeight="1" x14ac:dyDescent="0.25">
      <c r="A203" s="29" t="s">
        <v>9</v>
      </c>
      <c r="B203" s="28">
        <v>2493.1779999999999</v>
      </c>
      <c r="C203" s="27">
        <v>38.29</v>
      </c>
      <c r="D203" s="26">
        <f>C203*P$280/P203</f>
        <v>47.227908348155665</v>
      </c>
      <c r="E203" s="39">
        <f>B203*C203*1000</f>
        <v>95463785.61999999</v>
      </c>
      <c r="F203" s="38">
        <f>B203*D203*1000</f>
        <v>117747582.07963805</v>
      </c>
      <c r="G203" s="7"/>
      <c r="H203" s="7"/>
      <c r="I203" s="4"/>
      <c r="J203" s="4"/>
      <c r="K203" s="4"/>
      <c r="L203" s="7"/>
      <c r="M203" s="4"/>
      <c r="N203" s="4"/>
      <c r="O203" s="4"/>
      <c r="P203" s="23">
        <v>240.62799999999999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</row>
    <row r="204" spans="1:248" s="15" customFormat="1" ht="11.25" customHeight="1" x14ac:dyDescent="0.25">
      <c r="A204" s="35" t="s">
        <v>8</v>
      </c>
      <c r="B204" s="34">
        <v>2564.8850000000002</v>
      </c>
      <c r="C204" s="33">
        <v>38.26</v>
      </c>
      <c r="D204" s="32">
        <f>C204*P$280/P204</f>
        <v>47.147603768336182</v>
      </c>
      <c r="E204" s="51">
        <f>B204*C204*1000</f>
        <v>98132500.100000009</v>
      </c>
      <c r="F204" s="50">
        <f>B204*D204*1000</f>
        <v>120928181.69134896</v>
      </c>
      <c r="G204" s="7"/>
      <c r="H204" s="7"/>
      <c r="I204" s="4"/>
      <c r="J204" s="4"/>
      <c r="K204" s="4"/>
      <c r="L204" s="7"/>
      <c r="M204" s="4"/>
      <c r="N204" s="4"/>
      <c r="O204" s="4"/>
      <c r="P204" s="23">
        <v>240.84899999999999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</row>
    <row r="205" spans="1:248" s="15" customFormat="1" ht="11.25" customHeight="1" x14ac:dyDescent="0.25">
      <c r="A205" s="29" t="s">
        <v>7</v>
      </c>
      <c r="B205" s="28">
        <v>2479.6590000000001</v>
      </c>
      <c r="C205" s="27">
        <v>39.06</v>
      </c>
      <c r="D205" s="26">
        <f>C205*P$280/P205</f>
        <v>48.018004622496157</v>
      </c>
      <c r="E205" s="39">
        <f>B205*C205*1000</f>
        <v>96855480.540000007</v>
      </c>
      <c r="F205" s="38">
        <f>B205*D205*1000</f>
        <v>119068277.32421421</v>
      </c>
      <c r="G205" s="7"/>
      <c r="H205" s="7"/>
      <c r="I205" s="4"/>
      <c r="J205" s="4"/>
      <c r="K205" s="4"/>
      <c r="L205" s="7"/>
      <c r="M205" s="4"/>
      <c r="N205" s="4"/>
      <c r="O205" s="4"/>
      <c r="P205" s="23">
        <v>241.428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</row>
    <row r="206" spans="1:248" s="15" customFormat="1" ht="11.25" customHeight="1" x14ac:dyDescent="0.25">
      <c r="A206" s="35" t="s">
        <v>6</v>
      </c>
      <c r="B206" s="34">
        <v>2624.2710000000002</v>
      </c>
      <c r="C206" s="33">
        <v>43.3</v>
      </c>
      <c r="D206" s="32">
        <f>C206*P$280/P206</f>
        <v>53.164122219510276</v>
      </c>
      <c r="E206" s="31">
        <f>B206*C206*1000</f>
        <v>113630934.3</v>
      </c>
      <c r="F206" s="30">
        <f>B206*D206*1000</f>
        <v>139517064.18111646</v>
      </c>
      <c r="G206" s="7"/>
      <c r="H206" s="7"/>
      <c r="I206" s="4"/>
      <c r="J206" s="4"/>
      <c r="K206" s="4"/>
      <c r="L206" s="7"/>
      <c r="M206" s="4"/>
      <c r="N206" s="4"/>
      <c r="O206" s="4"/>
      <c r="P206" s="23">
        <v>241.72900000000001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</row>
    <row r="207" spans="1:248" s="15" customFormat="1" ht="11.25" customHeight="1" x14ac:dyDescent="0.25">
      <c r="A207" s="29" t="s">
        <v>5</v>
      </c>
      <c r="B207" s="28">
        <v>2551.241</v>
      </c>
      <c r="C207" s="27">
        <v>39.46</v>
      </c>
      <c r="D207" s="26">
        <f>C207*P$280/P207</f>
        <v>48.524814773381728</v>
      </c>
      <c r="E207" s="39">
        <f>B207*C207*1000</f>
        <v>100671969.86</v>
      </c>
      <c r="F207" s="38">
        <f>B207*D207*1000</f>
        <v>123798496.96725717</v>
      </c>
      <c r="G207" s="7"/>
      <c r="H207" s="7"/>
      <c r="I207" s="4"/>
      <c r="J207" s="4"/>
      <c r="K207" s="4"/>
      <c r="L207" s="7"/>
      <c r="M207" s="4"/>
      <c r="N207" s="4"/>
      <c r="O207" s="4"/>
      <c r="P207" s="23">
        <v>241.35300000000001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</row>
    <row r="208" spans="1:248" s="15" customFormat="1" ht="11.25" customHeight="1" x14ac:dyDescent="0.25">
      <c r="A208" s="46" t="s">
        <v>4</v>
      </c>
      <c r="B208" s="45">
        <v>2663.8389999999999</v>
      </c>
      <c r="C208" s="44">
        <v>44.93</v>
      </c>
      <c r="D208" s="43">
        <f>C208*P$280/P208</f>
        <v>55.233312941118008</v>
      </c>
      <c r="E208" s="42">
        <f>B208*C208*1000</f>
        <v>119686286.27</v>
      </c>
      <c r="F208" s="41">
        <f>B208*D208*1000</f>
        <v>147132653.11175486</v>
      </c>
      <c r="G208" s="7"/>
      <c r="H208" s="7"/>
      <c r="I208" s="4"/>
      <c r="J208" s="4"/>
      <c r="K208" s="4"/>
      <c r="L208" s="7"/>
      <c r="M208" s="4"/>
      <c r="N208" s="4"/>
      <c r="O208" s="4"/>
      <c r="P208" s="23">
        <v>241.43199999999999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</row>
    <row r="209" spans="1:248" s="15" customFormat="1" ht="11.25" customHeight="1" x14ac:dyDescent="0.25">
      <c r="A209" s="29" t="s">
        <v>20</v>
      </c>
      <c r="B209" s="28">
        <v>2662.6849999999999</v>
      </c>
      <c r="C209" s="27">
        <v>44.83</v>
      </c>
      <c r="D209" s="26">
        <f>C209*P$280/P209</f>
        <v>54.791073550788802</v>
      </c>
      <c r="E209" s="39">
        <f>B209*C209*1000</f>
        <v>119368168.54999998</v>
      </c>
      <c r="F209" s="38">
        <f>B209*D209*1000</f>
        <v>145891369.67758209</v>
      </c>
      <c r="G209" s="7"/>
      <c r="H209" s="7"/>
      <c r="I209" s="4"/>
      <c r="J209" s="4"/>
      <c r="K209" s="4"/>
      <c r="L209" s="7"/>
      <c r="M209" s="4"/>
      <c r="N209" s="4"/>
      <c r="O209" s="4"/>
      <c r="P209" s="23">
        <v>242.839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</row>
    <row r="210" spans="1:248" s="15" customFormat="1" ht="11.25" customHeight="1" x14ac:dyDescent="0.25">
      <c r="A210" s="35" t="s">
        <v>14</v>
      </c>
      <c r="B210" s="34">
        <v>2483.61</v>
      </c>
      <c r="C210" s="33">
        <v>45.88</v>
      </c>
      <c r="D210" s="32">
        <f>C210*P$280/P210</f>
        <v>55.898516684934101</v>
      </c>
      <c r="E210" s="31">
        <f>B210*C210*1000</f>
        <v>113948026.80000001</v>
      </c>
      <c r="F210" s="30">
        <f>B210*D210*1000</f>
        <v>138830115.02386919</v>
      </c>
      <c r="G210" s="7"/>
      <c r="H210" s="7"/>
      <c r="I210" s="4"/>
      <c r="J210" s="4"/>
      <c r="K210" s="4"/>
      <c r="L210" s="7"/>
      <c r="M210" s="4"/>
      <c r="N210" s="4"/>
      <c r="O210" s="4"/>
      <c r="P210" s="23">
        <v>243.60300000000001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</row>
    <row r="211" spans="1:248" s="15" customFormat="1" ht="11.25" customHeight="1" x14ac:dyDescent="0.25">
      <c r="A211" s="29" t="s">
        <v>13</v>
      </c>
      <c r="B211" s="28">
        <v>2833.558</v>
      </c>
      <c r="C211" s="27">
        <v>43.79</v>
      </c>
      <c r="D211" s="26">
        <f>C211*P$280/P211</f>
        <v>53.308807716129145</v>
      </c>
      <c r="E211" s="39">
        <f>B211*C211*1000</f>
        <v>124081504.82000001</v>
      </c>
      <c r="F211" s="38">
        <f>B211*D211*1000</f>
        <v>151053598.57449946</v>
      </c>
      <c r="G211" s="7"/>
      <c r="H211" s="7"/>
      <c r="I211" s="4"/>
      <c r="J211" s="4"/>
      <c r="K211" s="4"/>
      <c r="L211" s="7"/>
      <c r="M211" s="4"/>
      <c r="N211" s="4"/>
      <c r="O211" s="4"/>
      <c r="P211" s="23">
        <v>243.80099999999999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</row>
    <row r="212" spans="1:248" s="15" customFormat="1" ht="11.25" customHeight="1" x14ac:dyDescent="0.25">
      <c r="A212" s="35" t="s">
        <v>12</v>
      </c>
      <c r="B212" s="34">
        <v>2724.692</v>
      </c>
      <c r="C212" s="33">
        <v>43.34</v>
      </c>
      <c r="D212" s="32">
        <f>C212*P$280/P212</f>
        <v>52.604987567682528</v>
      </c>
      <c r="E212" s="31">
        <f>B212*C212*1000</f>
        <v>118088151.28</v>
      </c>
      <c r="F212" s="30">
        <f>B212*D212*1000</f>
        <v>143332388.78576404</v>
      </c>
      <c r="G212" s="7"/>
      <c r="H212" s="7"/>
      <c r="I212" s="4"/>
      <c r="J212" s="4"/>
      <c r="K212" s="4"/>
      <c r="L212" s="7"/>
      <c r="M212" s="4"/>
      <c r="N212" s="4"/>
      <c r="O212" s="4"/>
      <c r="P212" s="23">
        <v>244.524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</row>
    <row r="213" spans="1:248" s="15" customFormat="1" ht="11.25" customHeight="1" x14ac:dyDescent="0.25">
      <c r="A213" s="29" t="s">
        <v>11</v>
      </c>
      <c r="B213" s="28">
        <v>2930.9639999999999</v>
      </c>
      <c r="C213" s="27">
        <v>42.76</v>
      </c>
      <c r="D213" s="26">
        <f>C213*P$280/P213</f>
        <v>51.856675315547967</v>
      </c>
      <c r="E213" s="39">
        <f>B213*C213*1000</f>
        <v>125328020.63999999</v>
      </c>
      <c r="F213" s="38">
        <f>B213*D213*1000</f>
        <v>151990048.50955975</v>
      </c>
      <c r="G213" s="7"/>
      <c r="H213" s="7"/>
      <c r="I213" s="4"/>
      <c r="J213" s="4"/>
      <c r="K213" s="4"/>
      <c r="L213" s="7"/>
      <c r="M213" s="4"/>
      <c r="N213" s="4"/>
      <c r="O213" s="4"/>
      <c r="P213" s="23">
        <v>244.733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</row>
    <row r="214" spans="1:248" s="15" customFormat="1" ht="11.25" customHeight="1" x14ac:dyDescent="0.25">
      <c r="A214" s="35" t="s">
        <v>10</v>
      </c>
      <c r="B214" s="34">
        <v>2923.48</v>
      </c>
      <c r="C214" s="33">
        <v>40.44</v>
      </c>
      <c r="D214" s="32">
        <f>C214*P$280/P214</f>
        <v>48.9986760017146</v>
      </c>
      <c r="E214" s="31">
        <f>B214*C214*1000</f>
        <v>118225531.2</v>
      </c>
      <c r="F214" s="30">
        <f>B214*D214*1000</f>
        <v>143246649.31749257</v>
      </c>
      <c r="G214" s="7"/>
      <c r="H214" s="7"/>
      <c r="I214" s="4"/>
      <c r="J214" s="4"/>
      <c r="K214" s="4"/>
      <c r="L214" s="7"/>
      <c r="M214" s="4"/>
      <c r="N214" s="4"/>
      <c r="O214" s="4"/>
      <c r="P214" s="23">
        <v>244.95500000000001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</row>
    <row r="215" spans="1:248" s="15" customFormat="1" ht="11.25" customHeight="1" x14ac:dyDescent="0.25">
      <c r="A215" s="29" t="s">
        <v>9</v>
      </c>
      <c r="B215" s="28">
        <v>2931.3670000000002</v>
      </c>
      <c r="C215" s="27">
        <v>40.229999999999997</v>
      </c>
      <c r="D215" s="26">
        <f>C215*P$280/P215</f>
        <v>48.777884805503582</v>
      </c>
      <c r="E215" s="39">
        <f>B215*C215*1000</f>
        <v>117928894.41</v>
      </c>
      <c r="F215" s="38">
        <f>B215*D215*1000</f>
        <v>142985881.84865463</v>
      </c>
      <c r="G215" s="7"/>
      <c r="H215" s="7"/>
      <c r="I215" s="4"/>
      <c r="J215" s="4"/>
      <c r="K215" s="4"/>
      <c r="L215" s="7"/>
      <c r="M215" s="4"/>
      <c r="N215" s="4"/>
      <c r="O215" s="4"/>
      <c r="P215" s="23">
        <v>244.786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</row>
    <row r="216" spans="1:248" s="15" customFormat="1" ht="11.25" customHeight="1" x14ac:dyDescent="0.25">
      <c r="A216" s="35" t="s">
        <v>8</v>
      </c>
      <c r="B216" s="34">
        <v>3057.569</v>
      </c>
      <c r="C216" s="33">
        <v>42.15</v>
      </c>
      <c r="D216" s="32">
        <f>C216*P$280/P216</f>
        <v>50.953260440128872</v>
      </c>
      <c r="E216" s="31">
        <f>B216*C216*1000</f>
        <v>128876533.34999999</v>
      </c>
      <c r="F216" s="30">
        <f>B216*D216*1000</f>
        <v>155793109.57066438</v>
      </c>
      <c r="G216" s="7"/>
      <c r="H216" s="7"/>
      <c r="I216" s="4"/>
      <c r="J216" s="4"/>
      <c r="K216" s="4"/>
      <c r="L216" s="7"/>
      <c r="M216" s="4"/>
      <c r="N216" s="4"/>
      <c r="O216" s="4"/>
      <c r="P216" s="23">
        <v>245.51900000000001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</row>
    <row r="217" spans="1:248" s="15" customFormat="1" ht="11.25" customHeight="1" x14ac:dyDescent="0.25">
      <c r="A217" s="29" t="s">
        <v>7</v>
      </c>
      <c r="B217" s="28">
        <v>2947.0990000000002</v>
      </c>
      <c r="C217" s="27">
        <v>43.69</v>
      </c>
      <c r="D217" s="26">
        <f>C217*P$280/P217</f>
        <v>52.536720957462755</v>
      </c>
      <c r="E217" s="39">
        <f>B217*C217*1000</f>
        <v>128758755.30999999</v>
      </c>
      <c r="F217" s="38">
        <f>B217*D217*1000</f>
        <v>154830917.79701751</v>
      </c>
      <c r="G217" s="7"/>
      <c r="H217" s="7"/>
      <c r="I217" s="4"/>
      <c r="J217" s="4"/>
      <c r="K217" s="4"/>
      <c r="L217" s="7"/>
      <c r="M217" s="4"/>
      <c r="N217" s="4"/>
      <c r="O217" s="4"/>
      <c r="P217" s="23">
        <v>246.81899999999999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</row>
    <row r="218" spans="1:248" s="15" customFormat="1" ht="11.25" customHeight="1" x14ac:dyDescent="0.25">
      <c r="A218" s="35" t="s">
        <v>6</v>
      </c>
      <c r="B218" s="34">
        <v>3044.7289999999998</v>
      </c>
      <c r="C218" s="33">
        <v>45.15</v>
      </c>
      <c r="D218" s="32">
        <f>C218*P$280/P218</f>
        <v>54.326690869729148</v>
      </c>
      <c r="E218" s="31">
        <f>B218*C218*1000</f>
        <v>137469514.34999999</v>
      </c>
      <c r="F218" s="30">
        <f>B218*D218*1000</f>
        <v>165410051.16509956</v>
      </c>
      <c r="G218" s="7"/>
      <c r="H218" s="7"/>
      <c r="I218" s="4"/>
      <c r="J218" s="4"/>
      <c r="K218" s="4"/>
      <c r="L218" s="7"/>
      <c r="M218" s="4"/>
      <c r="N218" s="4"/>
      <c r="O218" s="4"/>
      <c r="P218" s="23">
        <v>246.66300000000001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</row>
    <row r="219" spans="1:248" s="15" customFormat="1" ht="11.25" customHeight="1" x14ac:dyDescent="0.25">
      <c r="A219" s="29" t="s">
        <v>5</v>
      </c>
      <c r="B219" s="28">
        <v>2929.2060000000001</v>
      </c>
      <c r="C219" s="27">
        <v>49.36</v>
      </c>
      <c r="D219" s="26">
        <f>C219*P$280/P219</f>
        <v>59.390924356120962</v>
      </c>
      <c r="E219" s="39">
        <f>B219*C219*1000</f>
        <v>144585608.16</v>
      </c>
      <c r="F219" s="38">
        <f>B219*D219*1000</f>
        <v>173968251.96949568</v>
      </c>
      <c r="G219" s="7"/>
      <c r="H219" s="7"/>
      <c r="I219" s="4"/>
      <c r="J219" s="4"/>
      <c r="K219" s="4"/>
      <c r="L219" s="7"/>
      <c r="M219" s="4"/>
      <c r="N219" s="4"/>
      <c r="O219" s="4"/>
      <c r="P219" s="23">
        <v>246.66900000000001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</row>
    <row r="220" spans="1:248" s="15" customFormat="1" ht="11.25" customHeight="1" x14ac:dyDescent="0.25">
      <c r="A220" s="46" t="s">
        <v>4</v>
      </c>
      <c r="B220" s="45">
        <v>2968.9780000000001</v>
      </c>
      <c r="C220" s="44">
        <v>50.11</v>
      </c>
      <c r="D220" s="43">
        <f>C220*P$280/P220</f>
        <v>60.32880234784443</v>
      </c>
      <c r="E220" s="42">
        <f>B220*C220*1000</f>
        <v>148775487.58000001</v>
      </c>
      <c r="F220" s="41">
        <f>B220*D220*1000</f>
        <v>179114886.93709847</v>
      </c>
      <c r="G220" s="7"/>
      <c r="H220" s="7"/>
      <c r="I220" s="4"/>
      <c r="J220" s="4"/>
      <c r="K220" s="4"/>
      <c r="L220" s="7"/>
      <c r="M220" s="4"/>
      <c r="N220" s="4"/>
      <c r="O220" s="4"/>
      <c r="P220" s="47">
        <v>246.524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</row>
    <row r="221" spans="1:248" s="15" customFormat="1" ht="11.25" customHeight="1" x14ac:dyDescent="0.25">
      <c r="A221" s="29" t="s">
        <v>19</v>
      </c>
      <c r="B221" s="28">
        <v>3130.0369999999998</v>
      </c>
      <c r="C221" s="27">
        <v>56.49</v>
      </c>
      <c r="D221" s="26">
        <f>C221*P$280/P221</f>
        <v>67.641366256903922</v>
      </c>
      <c r="E221" s="39">
        <f>B221*C221*1000</f>
        <v>176815790.13</v>
      </c>
      <c r="F221" s="38">
        <f>B221*D221*1000</f>
        <v>211719979.11466077</v>
      </c>
      <c r="G221" s="7"/>
      <c r="H221" s="7"/>
      <c r="I221" s="4"/>
      <c r="J221" s="4"/>
      <c r="K221" s="4"/>
      <c r="L221" s="7"/>
      <c r="M221" s="4"/>
      <c r="N221" s="4"/>
      <c r="O221" s="4"/>
      <c r="P221" s="23">
        <v>247.86699999999999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</row>
    <row r="222" spans="1:248" s="15" customFormat="1" ht="11.25" customHeight="1" x14ac:dyDescent="0.25">
      <c r="A222" s="35" t="s">
        <v>14</v>
      </c>
      <c r="B222" s="34">
        <v>2876.9450000000002</v>
      </c>
      <c r="C222" s="33">
        <v>55.27</v>
      </c>
      <c r="D222" s="32">
        <f>C222*P$280/P222</f>
        <v>65.88177962255665</v>
      </c>
      <c r="E222" s="31">
        <f>B222*C222*1000</f>
        <v>159008750.15000001</v>
      </c>
      <c r="F222" s="30">
        <f>B222*D222*1000</f>
        <v>189538256.47621626</v>
      </c>
      <c r="G222" s="7"/>
      <c r="H222" s="7"/>
      <c r="I222" s="4"/>
      <c r="J222" s="4"/>
      <c r="K222" s="4"/>
      <c r="L222" s="7"/>
      <c r="M222" s="4"/>
      <c r="N222" s="4"/>
      <c r="O222" s="4"/>
      <c r="P222" s="23">
        <v>248.99100000000001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</row>
    <row r="223" spans="1:248" s="15" customFormat="1" ht="11.25" customHeight="1" x14ac:dyDescent="0.25">
      <c r="A223" s="29" t="s">
        <v>13</v>
      </c>
      <c r="B223" s="28">
        <v>3320.2860000000001</v>
      </c>
      <c r="C223" s="27">
        <v>56.65</v>
      </c>
      <c r="D223" s="26">
        <f>C223*P$280/P223</f>
        <v>67.374396122682867</v>
      </c>
      <c r="E223" s="39">
        <f>B223*C223*1000</f>
        <v>188094201.89999998</v>
      </c>
      <c r="F223" s="38">
        <f>B223*D223*1000</f>
        <v>223702264.20459822</v>
      </c>
      <c r="G223" s="7"/>
      <c r="H223" s="7"/>
      <c r="I223" s="4"/>
      <c r="J223" s="4"/>
      <c r="K223" s="4"/>
      <c r="L223" s="7"/>
      <c r="M223" s="4"/>
      <c r="N223" s="4"/>
      <c r="O223" s="4"/>
      <c r="P223" s="23">
        <v>249.554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</row>
    <row r="224" spans="1:248" s="15" customFormat="1" ht="11.25" customHeight="1" x14ac:dyDescent="0.25">
      <c r="A224" s="35" t="s">
        <v>12</v>
      </c>
      <c r="B224" s="34">
        <v>2999.1390000000001</v>
      </c>
      <c r="C224" s="33">
        <v>59.27</v>
      </c>
      <c r="D224" s="32">
        <f>C224*P$280/P224</f>
        <v>70.211291299801246</v>
      </c>
      <c r="E224" s="31">
        <f>B224*C224*1000</f>
        <v>177758968.53</v>
      </c>
      <c r="F224" s="30">
        <f>B224*D224*1000</f>
        <v>210573421.97759461</v>
      </c>
      <c r="G224" s="7"/>
      <c r="H224" s="7"/>
      <c r="I224" s="4"/>
      <c r="J224" s="4"/>
      <c r="K224" s="4"/>
      <c r="L224" s="7"/>
      <c r="M224" s="4"/>
      <c r="N224" s="4"/>
      <c r="O224" s="4"/>
      <c r="P224" s="23">
        <v>250.54599999999999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</row>
    <row r="225" spans="1:248" s="15" customFormat="1" ht="11.25" customHeight="1" x14ac:dyDescent="0.25">
      <c r="A225" s="29" t="s">
        <v>11</v>
      </c>
      <c r="B225" s="28">
        <v>2940.739</v>
      </c>
      <c r="C225" s="27">
        <v>61.55</v>
      </c>
      <c r="D225" s="26">
        <f>C225*P$280/P225</f>
        <v>72.610201400702749</v>
      </c>
      <c r="E225" s="39">
        <f>B225*C225*1000</f>
        <v>181002485.45000002</v>
      </c>
      <c r="F225" s="38">
        <f>B225*D225*1000</f>
        <v>213527651.05690122</v>
      </c>
      <c r="G225" s="7"/>
      <c r="H225" s="7"/>
      <c r="I225" s="4"/>
      <c r="J225" s="4"/>
      <c r="K225" s="4"/>
      <c r="L225" s="7"/>
      <c r="M225" s="4"/>
      <c r="N225" s="4"/>
      <c r="O225" s="4"/>
      <c r="P225" s="23">
        <v>251.58799999999999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</row>
    <row r="226" spans="1:248" s="15" customFormat="1" ht="11.25" customHeight="1" x14ac:dyDescent="0.25">
      <c r="A226" s="35" t="s">
        <v>10</v>
      </c>
      <c r="B226" s="34">
        <v>2795.0909999999999</v>
      </c>
      <c r="C226" s="33">
        <v>58.87</v>
      </c>
      <c r="D226" s="32">
        <f>C226*P$280/P226</f>
        <v>69.338103607697164</v>
      </c>
      <c r="E226" s="31">
        <f>B226*C226*1000</f>
        <v>164547007.16999999</v>
      </c>
      <c r="F226" s="30">
        <f>B226*D226*1000</f>
        <v>193806309.35094187</v>
      </c>
      <c r="G226" s="7"/>
      <c r="H226" s="7"/>
      <c r="I226" s="4"/>
      <c r="J226" s="4"/>
      <c r="K226" s="4"/>
      <c r="L226" s="7"/>
      <c r="M226" s="4"/>
      <c r="N226" s="4"/>
      <c r="O226" s="4"/>
      <c r="P226" s="23">
        <v>251.989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</row>
    <row r="227" spans="1:248" s="15" customFormat="1" ht="11.25" customHeight="1" x14ac:dyDescent="0.25">
      <c r="A227" s="29" t="s">
        <v>9</v>
      </c>
      <c r="B227" s="28">
        <v>3101.5140000000001</v>
      </c>
      <c r="C227" s="27">
        <v>61.19</v>
      </c>
      <c r="D227" s="26">
        <f>C227*P$280/P227</f>
        <v>72.065777917986082</v>
      </c>
      <c r="E227" s="39">
        <f>B227*C227*1000</f>
        <v>189781641.66</v>
      </c>
      <c r="F227" s="38">
        <f>B227*D227*1000</f>
        <v>223513019.13352472</v>
      </c>
      <c r="G227" s="7"/>
      <c r="H227" s="7"/>
      <c r="I227" s="4"/>
      <c r="J227" s="4"/>
      <c r="K227" s="4"/>
      <c r="L227" s="7"/>
      <c r="M227" s="4"/>
      <c r="N227" s="4"/>
      <c r="O227" s="4"/>
      <c r="P227" s="23">
        <v>252.006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</row>
    <row r="228" spans="1:248" s="15" customFormat="1" ht="11.25" customHeight="1" x14ac:dyDescent="0.25">
      <c r="A228" s="35" t="s">
        <v>8</v>
      </c>
      <c r="B228" s="34">
        <v>3198.5709999999999</v>
      </c>
      <c r="C228" s="33">
        <v>59.12</v>
      </c>
      <c r="D228" s="32">
        <f>C228*P$280/P228</f>
        <v>69.589200859819314</v>
      </c>
      <c r="E228" s="31">
        <f>B228*C228*1000</f>
        <v>189099517.51999998</v>
      </c>
      <c r="F228" s="30">
        <f>B228*D228*1000</f>
        <v>222585999.78339311</v>
      </c>
      <c r="G228" s="7"/>
      <c r="H228" s="7"/>
      <c r="I228" s="4"/>
      <c r="J228" s="4"/>
      <c r="K228" s="4"/>
      <c r="L228" s="7"/>
      <c r="M228" s="4"/>
      <c r="N228" s="4"/>
      <c r="O228" s="4"/>
      <c r="P228" s="23">
        <v>252.14599999999999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</row>
    <row r="229" spans="1:248" s="15" customFormat="1" ht="11.25" customHeight="1" x14ac:dyDescent="0.25">
      <c r="A229" s="29" t="s">
        <v>7</v>
      </c>
      <c r="B229" s="28">
        <v>3254.645</v>
      </c>
      <c r="C229" s="27">
        <v>60.89</v>
      </c>
      <c r="D229" s="26">
        <f>C229*P$280/P229</f>
        <v>71.589450639560454</v>
      </c>
      <c r="E229" s="39">
        <f>B229*C229*1000</f>
        <v>198175334.05000001</v>
      </c>
      <c r="F229" s="38">
        <f>B229*D229*1000</f>
        <v>232998247.57679224</v>
      </c>
      <c r="G229" s="7"/>
      <c r="H229" s="7"/>
      <c r="I229" s="4"/>
      <c r="J229" s="4"/>
      <c r="K229" s="4"/>
      <c r="L229" s="7"/>
      <c r="M229" s="4"/>
      <c r="N229" s="4"/>
      <c r="O229" s="4"/>
      <c r="P229" s="23">
        <v>252.43899999999999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</row>
    <row r="230" spans="1:248" s="15" customFormat="1" ht="11.25" customHeight="1" x14ac:dyDescent="0.25">
      <c r="A230" s="35" t="s">
        <v>6</v>
      </c>
      <c r="B230" s="34">
        <v>3262.26</v>
      </c>
      <c r="C230" s="33">
        <v>61.59</v>
      </c>
      <c r="D230" s="32">
        <f>C230*P$280/P230</f>
        <v>72.284742985942245</v>
      </c>
      <c r="E230" s="31">
        <f>B230*C230*1000</f>
        <v>200922593.40000001</v>
      </c>
      <c r="F230" s="30">
        <f>B230*D230*1000</f>
        <v>235811625.65331995</v>
      </c>
      <c r="G230" s="7"/>
      <c r="H230" s="7"/>
      <c r="I230" s="4"/>
      <c r="J230" s="4"/>
      <c r="K230" s="4"/>
      <c r="L230" s="7"/>
      <c r="M230" s="4"/>
      <c r="N230" s="4"/>
      <c r="O230" s="4"/>
      <c r="P230" s="23">
        <v>252.88499999999999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</row>
    <row r="231" spans="1:248" s="15" customFormat="1" ht="11.25" customHeight="1" x14ac:dyDescent="0.25">
      <c r="A231" s="29" t="s">
        <v>5</v>
      </c>
      <c r="B231" s="28">
        <v>3139.768</v>
      </c>
      <c r="C231" s="27">
        <v>51.79</v>
      </c>
      <c r="D231" s="26">
        <f>C231*P$280/P231</f>
        <v>60.987298066164627</v>
      </c>
      <c r="E231" s="39">
        <f>B231*C231*1000</f>
        <v>162608584.72</v>
      </c>
      <c r="F231" s="38">
        <f>B231*D231*1000</f>
        <v>191485966.87460557</v>
      </c>
      <c r="G231" s="7"/>
      <c r="H231" s="7"/>
      <c r="I231" s="4"/>
      <c r="J231" s="4"/>
      <c r="K231" s="4"/>
      <c r="L231" s="7"/>
      <c r="M231" s="4"/>
      <c r="N231" s="4"/>
      <c r="O231" s="4"/>
      <c r="P231" s="23">
        <v>252.03800000000001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</row>
    <row r="232" spans="1:248" s="15" customFormat="1" ht="11.25" customHeight="1" x14ac:dyDescent="0.25">
      <c r="A232" s="46" t="s">
        <v>4</v>
      </c>
      <c r="B232" s="45">
        <v>3097.9459999999999</v>
      </c>
      <c r="C232" s="44">
        <v>43.55</v>
      </c>
      <c r="D232" s="43">
        <f>C232*P$280/P232</f>
        <v>51.448294411960212</v>
      </c>
      <c r="E232" s="42">
        <f>B232*C232*1000</f>
        <v>134915548.29999998</v>
      </c>
      <c r="F232" s="41">
        <f>B232*D232*1000</f>
        <v>159384037.88035446</v>
      </c>
      <c r="G232" s="7"/>
      <c r="H232" s="7"/>
      <c r="I232" s="4"/>
      <c r="J232" s="4"/>
      <c r="K232" s="4"/>
      <c r="L232" s="7"/>
      <c r="M232" s="4"/>
      <c r="N232" s="4"/>
      <c r="O232" s="4"/>
      <c r="P232" s="47">
        <v>251.233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</row>
    <row r="233" spans="1:248" s="15" customFormat="1" ht="11.25" customHeight="1" x14ac:dyDescent="0.25">
      <c r="A233" s="29" t="s">
        <v>18</v>
      </c>
      <c r="B233" s="28">
        <v>3115.797</v>
      </c>
      <c r="C233" s="27">
        <v>43.26</v>
      </c>
      <c r="D233" s="26">
        <f>C233*P$280/P233</f>
        <v>51.008447034706336</v>
      </c>
      <c r="E233" s="39">
        <f>B233*C233*1000</f>
        <v>134789378.22</v>
      </c>
      <c r="F233" s="38">
        <f>B233*D233*1000</f>
        <v>158931966.24539691</v>
      </c>
      <c r="G233" s="7"/>
      <c r="H233" s="7"/>
      <c r="I233" s="4"/>
      <c r="J233" s="4"/>
      <c r="K233" s="4"/>
      <c r="L233" s="7"/>
      <c r="M233" s="4"/>
      <c r="N233" s="4"/>
      <c r="O233" s="4"/>
      <c r="P233" s="23">
        <v>251.71199999999999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</row>
    <row r="234" spans="1:248" s="15" customFormat="1" ht="11.25" customHeight="1" x14ac:dyDescent="0.25">
      <c r="A234" s="35" t="s">
        <v>14</v>
      </c>
      <c r="B234" s="34">
        <v>2870.1109999999999</v>
      </c>
      <c r="C234" s="33">
        <v>46.26</v>
      </c>
      <c r="D234" s="32">
        <f>C234*P$280/P234</f>
        <v>54.316189907269681</v>
      </c>
      <c r="E234" s="31">
        <f>B234*C234*1000</f>
        <v>132771334.86</v>
      </c>
      <c r="F234" s="30">
        <f>B234*D234*1000</f>
        <v>155893494.13094369</v>
      </c>
      <c r="G234" s="7"/>
      <c r="H234" s="7"/>
      <c r="I234" s="4"/>
      <c r="J234" s="4"/>
      <c r="K234" s="4"/>
      <c r="L234" s="7"/>
      <c r="M234" s="4"/>
      <c r="N234" s="4"/>
      <c r="O234" s="4"/>
      <c r="P234" s="23">
        <v>252.77600000000001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</row>
    <row r="235" spans="1:248" s="15" customFormat="1" ht="11.25" customHeight="1" x14ac:dyDescent="0.25">
      <c r="A235" s="29" t="s">
        <v>13</v>
      </c>
      <c r="B235" s="28">
        <v>3183.9949999999999</v>
      </c>
      <c r="C235" s="27">
        <v>47.97</v>
      </c>
      <c r="D235" s="26">
        <f>C235*P$280/P235</f>
        <v>56.008025467934949</v>
      </c>
      <c r="E235" s="39">
        <f>B235*C235*1000</f>
        <v>152736240.15000001</v>
      </c>
      <c r="F235" s="38">
        <f>B235*D235*1000</f>
        <v>178329273.04977751</v>
      </c>
      <c r="G235" s="7"/>
      <c r="H235" s="7"/>
      <c r="I235" s="4"/>
      <c r="J235" s="4"/>
      <c r="K235" s="4"/>
      <c r="L235" s="7"/>
      <c r="M235" s="4"/>
      <c r="N235" s="4"/>
      <c r="O235" s="4"/>
      <c r="P235" s="23">
        <v>254.202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</row>
    <row r="236" spans="1:248" s="15" customFormat="1" ht="11.25" customHeight="1" x14ac:dyDescent="0.25">
      <c r="A236" s="35" t="s">
        <v>12</v>
      </c>
      <c r="B236" s="37">
        <v>3154.422</v>
      </c>
      <c r="C236" s="36">
        <v>54.7</v>
      </c>
      <c r="D236" s="32">
        <f>C236*P$280/P236</f>
        <v>63.529340476153216</v>
      </c>
      <c r="E236" s="31">
        <f>B236*C236*1000</f>
        <v>172546883.40000001</v>
      </c>
      <c r="F236" s="30">
        <f>B236*D236*1000</f>
        <v>200398349.24346817</v>
      </c>
      <c r="G236" s="7"/>
      <c r="H236" s="7"/>
      <c r="I236" s="4"/>
      <c r="J236" s="4"/>
      <c r="K236" s="4"/>
      <c r="L236" s="7"/>
      <c r="M236" s="4"/>
      <c r="N236" s="4"/>
      <c r="O236" s="4"/>
      <c r="P236" s="23">
        <v>255.548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</row>
    <row r="237" spans="1:248" s="15" customFormat="1" ht="11.25" customHeight="1" x14ac:dyDescent="0.25">
      <c r="A237" s="29" t="s">
        <v>11</v>
      </c>
      <c r="B237" s="28">
        <v>3259.7829999999999</v>
      </c>
      <c r="C237" s="27">
        <v>50.87</v>
      </c>
      <c r="D237" s="26">
        <f>C237*P$280/P237</f>
        <v>58.955622940193379</v>
      </c>
      <c r="E237" s="39">
        <f>B237*C237*1000</f>
        <v>165825161.20999998</v>
      </c>
      <c r="F237" s="38">
        <f>B237*D237*1000</f>
        <v>192182537.41485238</v>
      </c>
      <c r="G237" s="7"/>
      <c r="H237" s="7"/>
      <c r="I237" s="4"/>
      <c r="J237" s="4"/>
      <c r="K237" s="4"/>
      <c r="L237" s="7"/>
      <c r="M237" s="4"/>
      <c r="N237" s="4"/>
      <c r="O237" s="4"/>
      <c r="P237" s="23">
        <v>256.09199999999998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</row>
    <row r="238" spans="1:248" s="15" customFormat="1" ht="11.25" customHeight="1" x14ac:dyDescent="0.25">
      <c r="A238" s="35" t="s">
        <v>10</v>
      </c>
      <c r="B238" s="37">
        <v>3118.1590000000001</v>
      </c>
      <c r="C238" s="36">
        <v>47.75</v>
      </c>
      <c r="D238" s="32">
        <f>C238*P$280/P238</f>
        <v>55.328690419023758</v>
      </c>
      <c r="E238" s="31">
        <f>B238*C238*1000</f>
        <v>148892092.25000003</v>
      </c>
      <c r="F238" s="30">
        <f>B238*D238*1000</f>
        <v>172523653.98829269</v>
      </c>
      <c r="G238" s="7"/>
      <c r="H238" s="7"/>
      <c r="I238" s="4"/>
      <c r="J238" s="4"/>
      <c r="K238" s="4"/>
      <c r="L238" s="7"/>
      <c r="M238" s="4"/>
      <c r="N238" s="4"/>
      <c r="O238" s="4"/>
      <c r="P238" s="23">
        <v>256.14299999999997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</row>
    <row r="239" spans="1:248" s="15" customFormat="1" ht="11.25" customHeight="1" x14ac:dyDescent="0.25">
      <c r="A239" s="29" t="s">
        <v>9</v>
      </c>
      <c r="B239" s="28">
        <v>3118.3850000000002</v>
      </c>
      <c r="C239" s="27">
        <v>48.43</v>
      </c>
      <c r="D239" s="26">
        <f>C239*P$280/P239</f>
        <v>56.023006146446789</v>
      </c>
      <c r="E239" s="39">
        <f>B239*C239*1000</f>
        <v>151023385.55000001</v>
      </c>
      <c r="F239" s="38">
        <f>B239*D239*1000</f>
        <v>174701302.02198747</v>
      </c>
      <c r="G239" s="7"/>
      <c r="H239" s="7"/>
      <c r="I239" s="4"/>
      <c r="J239" s="4"/>
      <c r="K239" s="4"/>
      <c r="L239" s="7"/>
      <c r="M239" s="4"/>
      <c r="N239" s="4"/>
      <c r="O239" s="4"/>
      <c r="P239" s="23">
        <v>256.57100000000003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</row>
    <row r="240" spans="1:248" s="15" customFormat="1" ht="11.25" customHeight="1" x14ac:dyDescent="0.25">
      <c r="A240" s="35" t="s">
        <v>8</v>
      </c>
      <c r="B240" s="37">
        <v>3097.4319999999998</v>
      </c>
      <c r="C240" s="36">
        <v>46.37</v>
      </c>
      <c r="D240" s="32">
        <f>C240*P$280/P240</f>
        <v>53.642750917921092</v>
      </c>
      <c r="E240" s="31">
        <f>B240*C240*1000</f>
        <v>143627921.84</v>
      </c>
      <c r="F240" s="30">
        <f>B240*D240*1000</f>
        <v>166154773.26119816</v>
      </c>
      <c r="G240" s="7"/>
      <c r="H240" s="7"/>
      <c r="I240" s="4"/>
      <c r="J240" s="4"/>
      <c r="K240" s="4"/>
      <c r="L240" s="7"/>
      <c r="M240" s="4"/>
      <c r="N240" s="4"/>
      <c r="O240" s="4"/>
      <c r="P240" s="23">
        <v>256.55799999999999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</row>
    <row r="241" spans="1:248" s="15" customFormat="1" ht="11.25" customHeight="1" x14ac:dyDescent="0.25">
      <c r="A241" s="29" t="s">
        <v>7</v>
      </c>
      <c r="B241" s="28">
        <v>2948.18</v>
      </c>
      <c r="C241" s="27">
        <v>47.81</v>
      </c>
      <c r="D241" s="26">
        <f>C241*P$280/P241</f>
        <v>55.265305481015275</v>
      </c>
      <c r="E241" s="39">
        <f>B241*C241*1000</f>
        <v>140952485.79999998</v>
      </c>
      <c r="F241" s="38">
        <f>B241*D241*1000</f>
        <v>162932068.3130196</v>
      </c>
      <c r="G241" s="7"/>
      <c r="H241" s="7"/>
      <c r="I241" s="4"/>
      <c r="J241" s="4"/>
      <c r="K241" s="4"/>
      <c r="L241" s="7"/>
      <c r="M241" s="4"/>
      <c r="N241" s="4"/>
      <c r="O241" s="4"/>
      <c r="P241" s="23">
        <v>256.75900000000001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</row>
    <row r="242" spans="1:248" s="15" customFormat="1" ht="11.25" customHeight="1" x14ac:dyDescent="0.25">
      <c r="A242" s="35" t="s">
        <v>6</v>
      </c>
      <c r="B242" s="37">
        <v>3052.5859999999998</v>
      </c>
      <c r="C242" s="36">
        <v>46.81</v>
      </c>
      <c r="D242" s="32">
        <f>C242*P$280/P242</f>
        <v>53.985947207261823</v>
      </c>
      <c r="E242" s="31">
        <f>B242*C242*1000</f>
        <v>142891550.66</v>
      </c>
      <c r="F242" s="30">
        <f>B242*D242*1000</f>
        <v>164796746.64162654</v>
      </c>
      <c r="G242" s="7"/>
      <c r="H242" s="7"/>
      <c r="I242" s="4"/>
      <c r="J242" s="4"/>
      <c r="K242" s="4"/>
      <c r="L242" s="7"/>
      <c r="M242" s="4"/>
      <c r="N242" s="4"/>
      <c r="O242" s="4"/>
      <c r="P242" s="23">
        <v>257.346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</row>
    <row r="243" spans="1:248" s="15" customFormat="1" ht="11.25" customHeight="1" x14ac:dyDescent="0.25">
      <c r="A243" s="29" t="s">
        <v>5</v>
      </c>
      <c r="B243" s="28">
        <v>2919.3150000000001</v>
      </c>
      <c r="C243" s="27">
        <v>49.59</v>
      </c>
      <c r="D243" s="26">
        <f>C243*P$280/P243</f>
        <v>57.22280500606513</v>
      </c>
      <c r="E243" s="39">
        <f>B243*C243*1000</f>
        <v>144768830.84999999</v>
      </c>
      <c r="F243" s="38">
        <f>B243*D243*1000</f>
        <v>167051392.99628103</v>
      </c>
      <c r="G243" s="7"/>
      <c r="H243" s="7"/>
      <c r="I243" s="4"/>
      <c r="J243" s="4"/>
      <c r="K243" s="4"/>
      <c r="L243" s="7"/>
      <c r="M243" s="4"/>
      <c r="N243" s="4"/>
      <c r="O243" s="4"/>
      <c r="P243" s="23">
        <v>257.20800000000003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</row>
    <row r="244" spans="1:248" s="15" customFormat="1" ht="11.25" customHeight="1" x14ac:dyDescent="0.25">
      <c r="A244" s="46" t="s">
        <v>4</v>
      </c>
      <c r="B244" s="49">
        <v>3096.8760000000002</v>
      </c>
      <c r="C244" s="48">
        <v>49.82</v>
      </c>
      <c r="D244" s="43">
        <f>C244*P$280/P244</f>
        <v>57.540554842124116</v>
      </c>
      <c r="E244" s="42">
        <f>B244*C244*1000</f>
        <v>154286362.32000002</v>
      </c>
      <c r="F244" s="41">
        <f>B244*D244*1000</f>
        <v>178195963.31725797</v>
      </c>
      <c r="G244" s="7"/>
      <c r="H244" s="7"/>
      <c r="I244" s="4"/>
      <c r="J244" s="4"/>
      <c r="K244" s="4"/>
      <c r="L244" s="7"/>
      <c r="M244" s="4"/>
      <c r="N244" s="4"/>
      <c r="O244" s="4"/>
      <c r="P244" s="47">
        <v>256.97399999999999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</row>
    <row r="245" spans="1:248" s="15" customFormat="1" ht="11.25" customHeight="1" x14ac:dyDescent="0.25">
      <c r="A245" s="29" t="s">
        <v>17</v>
      </c>
      <c r="B245" s="28">
        <v>2970.556</v>
      </c>
      <c r="C245" s="27">
        <v>49.02</v>
      </c>
      <c r="D245" s="26">
        <f>C245*P$280/P245</f>
        <v>56.397769284144353</v>
      </c>
      <c r="E245" s="39">
        <f>B245*C245*1000</f>
        <v>145616655.12</v>
      </c>
      <c r="F245" s="38">
        <f>B245*D245*1000</f>
        <v>167532731.9336307</v>
      </c>
      <c r="G245" s="7"/>
      <c r="H245" s="7"/>
      <c r="I245" s="4"/>
      <c r="J245" s="4"/>
      <c r="K245" s="4"/>
      <c r="L245" s="7"/>
      <c r="M245" s="4"/>
      <c r="N245" s="4"/>
      <c r="O245" s="4"/>
      <c r="P245" s="23">
        <v>257.971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</row>
    <row r="246" spans="1:248" s="15" customFormat="1" ht="11.25" customHeight="1" x14ac:dyDescent="0.25">
      <c r="A246" s="35" t="s">
        <v>14</v>
      </c>
      <c r="B246" s="37">
        <v>2769.04</v>
      </c>
      <c r="C246" s="36">
        <v>44.19</v>
      </c>
      <c r="D246" s="32">
        <f>C246*P$280/P246</f>
        <v>50.701874260663843</v>
      </c>
      <c r="E246" s="31">
        <f>B246*C246*1000</f>
        <v>122363877.59999999</v>
      </c>
      <c r="F246" s="30">
        <f>B246*D246*1000</f>
        <v>140395517.90274861</v>
      </c>
      <c r="G246" s="7"/>
      <c r="H246" s="7"/>
      <c r="I246" s="4"/>
      <c r="J246" s="4"/>
      <c r="K246" s="4"/>
      <c r="L246" s="7"/>
      <c r="M246" s="4"/>
      <c r="N246" s="4"/>
      <c r="O246" s="4"/>
      <c r="P246" s="23">
        <v>258.678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</row>
    <row r="247" spans="1:248" s="15" customFormat="1" ht="11.25" customHeight="1" x14ac:dyDescent="0.25">
      <c r="A247" s="29" t="s">
        <v>13</v>
      </c>
      <c r="B247" s="28">
        <v>2937.5140000000001</v>
      </c>
      <c r="C247" s="27">
        <v>29.17</v>
      </c>
      <c r="D247" s="26">
        <f>C247*P$280/P247</f>
        <v>33.541516339616066</v>
      </c>
      <c r="E247" s="39">
        <f>B247*C247*1000</f>
        <v>85687283.38000001</v>
      </c>
      <c r="F247" s="38">
        <f>B247*D247*1000</f>
        <v>98528673.828850955</v>
      </c>
      <c r="G247" s="7"/>
      <c r="H247" s="7"/>
      <c r="I247" s="4"/>
      <c r="J247" s="4"/>
      <c r="K247" s="4"/>
      <c r="L247" s="7"/>
      <c r="M247" s="4"/>
      <c r="N247" s="4"/>
      <c r="O247" s="4"/>
      <c r="P247" s="23">
        <v>258.11500000000001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</row>
    <row r="248" spans="1:248" s="15" customFormat="1" ht="11.25" customHeight="1" x14ac:dyDescent="0.25">
      <c r="A248" s="35" t="s">
        <v>12</v>
      </c>
      <c r="B248" s="37">
        <v>2416.5639999999999</v>
      </c>
      <c r="C248" s="36">
        <v>18.690000000000001</v>
      </c>
      <c r="D248" s="32">
        <f>C248*P$280/P248</f>
        <v>21.635623720206411</v>
      </c>
      <c r="E248" s="31">
        <f>B248*C248*1000</f>
        <v>45165581.160000004</v>
      </c>
      <c r="F248" s="30">
        <f>B248*D248*1000</f>
        <v>52283869.399796881</v>
      </c>
      <c r="G248" s="7"/>
      <c r="H248" s="7"/>
      <c r="I248" s="4"/>
      <c r="J248" s="4"/>
      <c r="K248" s="4"/>
      <c r="L248" s="7"/>
      <c r="M248" s="4"/>
      <c r="N248" s="4"/>
      <c r="O248" s="4"/>
      <c r="P248" s="23">
        <v>256.38900000000001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</row>
    <row r="249" spans="1:248" s="15" customFormat="1" ht="11.25" customHeight="1" x14ac:dyDescent="0.25">
      <c r="A249" s="29" t="s">
        <v>11</v>
      </c>
      <c r="B249" s="28">
        <v>2158.11</v>
      </c>
      <c r="C249" s="27">
        <v>21.93</v>
      </c>
      <c r="D249" s="26">
        <f>C249*P$280/P249</f>
        <v>25.385766476594618</v>
      </c>
      <c r="E249" s="39">
        <f>B249*C249*1000</f>
        <v>47327352.299999997</v>
      </c>
      <c r="F249" s="38">
        <f>B249*D249*1000</f>
        <v>54785276.490803614</v>
      </c>
      <c r="G249" s="7"/>
      <c r="H249" s="7"/>
      <c r="I249" s="4"/>
      <c r="J249" s="4"/>
      <c r="K249" s="4"/>
      <c r="L249" s="7"/>
      <c r="M249" s="4"/>
      <c r="N249" s="4"/>
      <c r="O249" s="4"/>
      <c r="P249" s="23">
        <v>256.39400000000001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</row>
    <row r="250" spans="1:248" s="15" customFormat="1" ht="11.25" customHeight="1" x14ac:dyDescent="0.25">
      <c r="A250" s="35" t="s">
        <v>10</v>
      </c>
      <c r="B250" s="37">
        <v>2284.2890000000002</v>
      </c>
      <c r="C250" s="36">
        <v>31.48</v>
      </c>
      <c r="D250" s="32">
        <f>C250*P$280/P250</f>
        <v>36.242351772906588</v>
      </c>
      <c r="E250" s="31">
        <f>B250*C250*1000</f>
        <v>71909417.720000014</v>
      </c>
      <c r="F250" s="30">
        <f>B250*D250*1000</f>
        <v>82788005.488981023</v>
      </c>
      <c r="G250" s="7"/>
      <c r="H250" s="7"/>
      <c r="I250" s="4"/>
      <c r="J250" s="4"/>
      <c r="K250" s="4"/>
      <c r="L250" s="7"/>
      <c r="M250" s="4"/>
      <c r="N250" s="4"/>
      <c r="O250" s="4"/>
      <c r="P250" s="23">
        <v>257.79700000000003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</row>
    <row r="251" spans="1:248" s="15" customFormat="1" ht="11.25" customHeight="1" x14ac:dyDescent="0.25">
      <c r="A251" s="29" t="s">
        <v>9</v>
      </c>
      <c r="B251" s="28">
        <v>2627.7179999999998</v>
      </c>
      <c r="C251" s="27">
        <v>33.89</v>
      </c>
      <c r="D251" s="26">
        <f>C251*P$280/P251</f>
        <v>38.820577033666417</v>
      </c>
      <c r="E251" s="25">
        <f>B251*C251*1000</f>
        <v>89053363.019999996</v>
      </c>
      <c r="F251" s="24">
        <f>B251*D251*1000</f>
        <v>102009529.04175185</v>
      </c>
      <c r="G251" s="7"/>
      <c r="H251" s="7"/>
      <c r="I251" s="4"/>
      <c r="J251" s="4"/>
      <c r="K251" s="4"/>
      <c r="L251" s="7"/>
      <c r="M251" s="4"/>
      <c r="N251" s="4"/>
      <c r="O251" s="4"/>
      <c r="P251" s="23">
        <v>259.101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</row>
    <row r="252" spans="1:248" s="15" customFormat="1" ht="11.25" customHeight="1" x14ac:dyDescent="0.25">
      <c r="A252" s="35" t="s">
        <v>8</v>
      </c>
      <c r="B252" s="34">
        <v>2687.9740000000002</v>
      </c>
      <c r="C252" s="33">
        <v>37.49</v>
      </c>
      <c r="D252" s="32">
        <f>C252*P$280/P252</f>
        <v>42.809345755199722</v>
      </c>
      <c r="E252" s="31">
        <f>B252*C252*1000</f>
        <v>100772145.26000001</v>
      </c>
      <c r="F252" s="30">
        <f>B252*D252*1000</f>
        <v>115070408.34698723</v>
      </c>
      <c r="G252" s="7"/>
      <c r="H252" s="7"/>
      <c r="I252" s="4"/>
      <c r="J252" s="4"/>
      <c r="K252" s="4"/>
      <c r="L252" s="7"/>
      <c r="M252" s="4"/>
      <c r="N252" s="4"/>
      <c r="O252" s="4"/>
      <c r="P252" s="23">
        <v>259.91800000000001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</row>
    <row r="253" spans="1:248" s="15" customFormat="1" ht="11.25" customHeight="1" x14ac:dyDescent="0.25">
      <c r="A253" s="29" t="s">
        <v>7</v>
      </c>
      <c r="B253" s="28">
        <v>2541.087</v>
      </c>
      <c r="C253" s="27">
        <v>35.58</v>
      </c>
      <c r="D253" s="26">
        <f>C253*P$280/P253</f>
        <v>40.571835177501164</v>
      </c>
      <c r="E253" s="25">
        <f>B253*C253*1000</f>
        <v>90411875.459999993</v>
      </c>
      <c r="F253" s="24">
        <f>B253*D253*1000</f>
        <v>103096562.93569091</v>
      </c>
      <c r="G253" s="7"/>
      <c r="H253" s="7"/>
      <c r="I253" s="4"/>
      <c r="J253" s="4"/>
      <c r="K253" s="4"/>
      <c r="L253" s="7"/>
      <c r="M253" s="4"/>
      <c r="N253" s="4"/>
      <c r="O253" s="4"/>
      <c r="P253" s="23">
        <v>260.27999999999997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</row>
    <row r="254" spans="1:248" s="15" customFormat="1" ht="11.25" customHeight="1" x14ac:dyDescent="0.25">
      <c r="A254" s="35" t="s">
        <v>6</v>
      </c>
      <c r="B254" s="34">
        <v>2514.1799999999998</v>
      </c>
      <c r="C254" s="33">
        <v>35.32</v>
      </c>
      <c r="D254" s="32">
        <f>C254*P$280/P254</f>
        <v>40.258652626081087</v>
      </c>
      <c r="E254" s="31">
        <f>B254*C254*1000</f>
        <v>88800837.599999994</v>
      </c>
      <c r="F254" s="30">
        <f>B254*D254*1000</f>
        <v>101217499.25944054</v>
      </c>
      <c r="G254" s="7"/>
      <c r="H254" s="7"/>
      <c r="I254" s="4"/>
      <c r="J254" s="4"/>
      <c r="K254" s="4"/>
      <c r="L254" s="7"/>
      <c r="M254" s="4"/>
      <c r="N254" s="4"/>
      <c r="O254" s="4"/>
      <c r="P254" s="23">
        <v>260.38799999999998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</row>
    <row r="255" spans="1:248" s="15" customFormat="1" ht="11.25" customHeight="1" x14ac:dyDescent="0.25">
      <c r="A255" s="29" t="s">
        <v>5</v>
      </c>
      <c r="B255" s="28">
        <v>2529.835</v>
      </c>
      <c r="C255" s="27">
        <v>36.93</v>
      </c>
      <c r="D255" s="26">
        <f>C255*P$280/P255</f>
        <v>42.119491716910886</v>
      </c>
      <c r="E255" s="25">
        <f>B255*C255*1000</f>
        <v>93426806.549999997</v>
      </c>
      <c r="F255" s="24">
        <f>B255*D255*1000</f>
        <v>106555364.32765126</v>
      </c>
      <c r="G255" s="7"/>
      <c r="H255" s="7"/>
      <c r="I255" s="4"/>
      <c r="J255" s="4"/>
      <c r="K255" s="4"/>
      <c r="L255" s="7"/>
      <c r="M255" s="4"/>
      <c r="N255" s="4"/>
      <c r="O255" s="4"/>
      <c r="P255" s="23">
        <v>260.22899999999998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</row>
    <row r="256" spans="1:248" s="15" customFormat="1" ht="11.25" customHeight="1" x14ac:dyDescent="0.25">
      <c r="A256" s="46" t="s">
        <v>4</v>
      </c>
      <c r="B256" s="45">
        <v>2567.5039999999999</v>
      </c>
      <c r="C256" s="44">
        <v>41.96</v>
      </c>
      <c r="D256" s="43">
        <f>C256*P$280/P256</f>
        <v>47.811306003670239</v>
      </c>
      <c r="E256" s="42">
        <f>B256*C256*1000</f>
        <v>107732467.84</v>
      </c>
      <c r="F256" s="41">
        <f>B256*D256*1000</f>
        <v>122755719.40964736</v>
      </c>
      <c r="G256" s="7"/>
      <c r="H256" s="7"/>
      <c r="I256" s="4"/>
      <c r="J256" s="4"/>
      <c r="K256" s="4"/>
      <c r="L256" s="7"/>
      <c r="M256" s="4"/>
      <c r="N256" s="4"/>
      <c r="O256" s="4"/>
      <c r="P256" s="23">
        <v>260.47399999999999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</row>
    <row r="257" spans="1:248" s="15" customFormat="1" ht="11.25" customHeight="1" x14ac:dyDescent="0.25">
      <c r="A257" s="29" t="s">
        <v>16</v>
      </c>
      <c r="B257" s="28">
        <v>2762.5030000000002</v>
      </c>
      <c r="C257" s="27">
        <v>47.76</v>
      </c>
      <c r="D257" s="26">
        <f>C257*P$280/P257</f>
        <v>54.189602954331725</v>
      </c>
      <c r="E257" s="39">
        <f>B257*C257*1000</f>
        <v>131937143.27999999</v>
      </c>
      <c r="F257" s="38">
        <f>B257*D257*1000</f>
        <v>149698940.73015025</v>
      </c>
      <c r="G257" s="7"/>
      <c r="H257" s="7"/>
      <c r="I257" s="4"/>
      <c r="J257" s="4"/>
      <c r="K257" s="4"/>
      <c r="L257" s="7"/>
      <c r="M257" s="4"/>
      <c r="N257" s="4"/>
      <c r="O257" s="4"/>
      <c r="P257" s="40">
        <v>261.58199999999999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5" customFormat="1" ht="11.25" customHeight="1" x14ac:dyDescent="0.25">
      <c r="A258" s="35" t="s">
        <v>14</v>
      </c>
      <c r="B258" s="37">
        <v>2472.5070000000001</v>
      </c>
      <c r="C258" s="36">
        <v>53.06</v>
      </c>
      <c r="D258" s="32">
        <f>C258*P$280/P258</f>
        <v>59.875325343898048</v>
      </c>
      <c r="E258" s="31">
        <f>B258*C258*1000</f>
        <v>131191221.42000002</v>
      </c>
      <c r="F258" s="30">
        <f>B258*D258*1000</f>
        <v>148042161.04006535</v>
      </c>
      <c r="G258" s="7"/>
      <c r="H258" s="7"/>
      <c r="I258" s="4"/>
      <c r="J258" s="4"/>
      <c r="K258" s="4"/>
      <c r="L258" s="7"/>
      <c r="M258" s="4"/>
      <c r="N258" s="4"/>
      <c r="O258" s="4"/>
      <c r="P258" s="23">
        <v>263.01400000000001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5" customFormat="1" ht="11.25" customHeight="1" x14ac:dyDescent="0.25">
      <c r="A259" s="29" t="s">
        <v>13</v>
      </c>
      <c r="B259" s="28">
        <v>2773.252</v>
      </c>
      <c r="C259" s="27">
        <v>56.25</v>
      </c>
      <c r="D259" s="26">
        <f>C259*P$280/P259</f>
        <v>63.028618000052866</v>
      </c>
      <c r="E259" s="39">
        <f>B259*C259*1000</f>
        <v>155995425</v>
      </c>
      <c r="F259" s="38">
        <f>B259*D259*1000</f>
        <v>174794240.92588261</v>
      </c>
      <c r="G259" s="7"/>
      <c r="H259" s="7"/>
      <c r="I259" s="4"/>
      <c r="J259" s="4"/>
      <c r="K259" s="4"/>
      <c r="L259" s="7"/>
      <c r="M259" s="4"/>
      <c r="N259" s="4"/>
      <c r="O259" s="4"/>
      <c r="P259" s="23">
        <v>264.87700000000001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s="15" customFormat="1" ht="11.25" customHeight="1" x14ac:dyDescent="0.25">
      <c r="A260" s="35" t="s">
        <v>12</v>
      </c>
      <c r="B260" s="37">
        <v>2680.777</v>
      </c>
      <c r="C260" s="36">
        <v>55.35</v>
      </c>
      <c r="D260" s="32">
        <f>C260*P$280/P260</f>
        <v>61.514577388842717</v>
      </c>
      <c r="E260" s="31">
        <f>B260*C260*1000</f>
        <v>148381006.95000002</v>
      </c>
      <c r="F260" s="30">
        <f>B260*D260*1000</f>
        <v>164906864.22872964</v>
      </c>
      <c r="G260" s="7"/>
      <c r="H260" s="7"/>
      <c r="I260" s="4"/>
      <c r="J260" s="4"/>
      <c r="K260" s="4"/>
      <c r="L260" s="7"/>
      <c r="M260" s="4"/>
      <c r="N260" s="4"/>
      <c r="O260" s="4"/>
      <c r="P260" s="23">
        <v>267.05399999999997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</row>
    <row r="261" spans="1:248" s="15" customFormat="1" ht="11.25" customHeight="1" x14ac:dyDescent="0.25">
      <c r="A261" s="29" t="s">
        <v>11</v>
      </c>
      <c r="B261" s="28">
        <v>2722.6509999999998</v>
      </c>
      <c r="C261" s="27">
        <v>57.84</v>
      </c>
      <c r="D261" s="26">
        <f>C261*P$280/P261</f>
        <v>63.770643882687288</v>
      </c>
      <c r="E261" s="39">
        <f>B261*C261*1000</f>
        <v>157478133.84</v>
      </c>
      <c r="F261" s="38">
        <f>B261*D261*1000</f>
        <v>173625207.3378424</v>
      </c>
      <c r="G261" s="7"/>
      <c r="H261" s="7"/>
      <c r="I261" s="4"/>
      <c r="J261" s="4"/>
      <c r="K261" s="4"/>
      <c r="L261" s="7"/>
      <c r="M261" s="4"/>
      <c r="N261" s="4"/>
      <c r="O261" s="4"/>
      <c r="P261" s="23">
        <v>269.19499999999999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</row>
    <row r="262" spans="1:248" s="15" customFormat="1" ht="11.25" customHeight="1" x14ac:dyDescent="0.25">
      <c r="A262" s="35" t="s">
        <v>10</v>
      </c>
      <c r="B262" s="37">
        <v>2779.9270000000001</v>
      </c>
      <c r="C262" s="36">
        <v>63.42</v>
      </c>
      <c r="D262" s="32">
        <f>C262*P$280/P262</f>
        <v>69.279141908603734</v>
      </c>
      <c r="E262" s="31">
        <f>B262*C262*1000</f>
        <v>176302970.34</v>
      </c>
      <c r="F262" s="30">
        <f>B262*D262*1000</f>
        <v>192590957.12855905</v>
      </c>
      <c r="G262" s="7"/>
      <c r="H262" s="7"/>
      <c r="I262" s="4"/>
      <c r="J262" s="4"/>
      <c r="K262" s="4"/>
      <c r="L262" s="7"/>
      <c r="M262" s="4"/>
      <c r="N262" s="4"/>
      <c r="O262" s="4"/>
      <c r="P262" s="23">
        <v>271.69600000000003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</row>
    <row r="263" spans="1:248" s="15" customFormat="1" ht="11.25" customHeight="1" x14ac:dyDescent="0.25">
      <c r="A263" s="29" t="s">
        <v>9</v>
      </c>
      <c r="B263" s="28">
        <v>2985.915</v>
      </c>
      <c r="C263" s="27">
        <v>64.3</v>
      </c>
      <c r="D263" s="26">
        <f>C263*P$280/P263</f>
        <v>69.904166254583288</v>
      </c>
      <c r="E263" s="25">
        <f>B263*C263*1000</f>
        <v>191994334.5</v>
      </c>
      <c r="F263" s="24">
        <f>B263*D263*1000</f>
        <v>208727898.58205408</v>
      </c>
      <c r="G263" s="7"/>
      <c r="H263" s="7"/>
      <c r="I263" s="4"/>
      <c r="J263" s="4"/>
      <c r="K263" s="4"/>
      <c r="L263" s="7"/>
      <c r="M263" s="4"/>
      <c r="N263" s="4"/>
      <c r="O263" s="4"/>
      <c r="P263" s="23">
        <v>273.00299999999999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</row>
    <row r="264" spans="1:248" s="15" customFormat="1" ht="11.25" customHeight="1" x14ac:dyDescent="0.25">
      <c r="A264" s="35" t="s">
        <v>8</v>
      </c>
      <c r="B264" s="34">
        <v>3118.7979999999998</v>
      </c>
      <c r="C264" s="33">
        <v>60.11</v>
      </c>
      <c r="D264" s="32">
        <f>C264*P$280/P264</f>
        <v>65.214253437000806</v>
      </c>
      <c r="E264" s="31">
        <f>B264*C264*1000</f>
        <v>187470947.78</v>
      </c>
      <c r="F264" s="30">
        <f>B264*D264*1000</f>
        <v>203390083.19081122</v>
      </c>
      <c r="G264" s="7"/>
      <c r="H264" s="7"/>
      <c r="I264" s="4"/>
      <c r="J264" s="4"/>
      <c r="K264" s="4"/>
      <c r="L264" s="7"/>
      <c r="M264" s="4"/>
      <c r="N264" s="4"/>
      <c r="O264" s="4"/>
      <c r="P264" s="23">
        <v>273.56700000000001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</row>
    <row r="265" spans="1:248" s="15" customFormat="1" ht="11.25" customHeight="1" x14ac:dyDescent="0.25">
      <c r="A265" s="29" t="s">
        <v>7</v>
      </c>
      <c r="B265" s="28">
        <v>2995.41</v>
      </c>
      <c r="C265" s="27">
        <v>62.79</v>
      </c>
      <c r="D265" s="26">
        <f>C265*P$280/P265</f>
        <v>67.937310451678755</v>
      </c>
      <c r="E265" s="25">
        <f>B265*C265*1000</f>
        <v>188081793.89999998</v>
      </c>
      <c r="F265" s="24">
        <f>B265*D265*1000</f>
        <v>203500099.10006306</v>
      </c>
      <c r="G265" s="7"/>
      <c r="H265" s="7"/>
      <c r="I265" s="4"/>
      <c r="J265" s="4"/>
      <c r="K265" s="4"/>
      <c r="L265" s="7"/>
      <c r="M265" s="4"/>
      <c r="N265" s="4"/>
      <c r="O265" s="4"/>
      <c r="P265" s="23">
        <v>274.31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</row>
    <row r="266" spans="1:248" s="15" customFormat="1" ht="11.25" customHeight="1" x14ac:dyDescent="0.25">
      <c r="A266" s="35" t="s">
        <v>6</v>
      </c>
      <c r="B266" s="34">
        <v>3371.6129999999998</v>
      </c>
      <c r="C266" s="33">
        <v>71.28</v>
      </c>
      <c r="D266" s="32">
        <f>C266*P$280/P266</f>
        <v>76.48782185842532</v>
      </c>
      <c r="E266" s="31">
        <f>B266*C266*1000</f>
        <v>240328574.64000002</v>
      </c>
      <c r="F266" s="30">
        <f>B266*D266*1000</f>
        <v>257887334.51955095</v>
      </c>
      <c r="G266" s="7"/>
      <c r="H266" s="7"/>
      <c r="I266" s="4"/>
      <c r="J266" s="4"/>
      <c r="K266" s="4"/>
      <c r="L266" s="7"/>
      <c r="M266" s="4"/>
      <c r="N266" s="4"/>
      <c r="O266" s="4"/>
      <c r="P266" s="23">
        <v>276.589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</row>
    <row r="267" spans="1:248" s="15" customFormat="1" ht="11.25" customHeight="1" x14ac:dyDescent="0.25">
      <c r="A267" s="29" t="s">
        <v>5</v>
      </c>
      <c r="B267" s="28">
        <v>3371.192</v>
      </c>
      <c r="C267" s="27">
        <v>69</v>
      </c>
      <c r="D267" s="26">
        <f>C267*P$280/P267</f>
        <v>73.679224171427762</v>
      </c>
      <c r="E267" s="25">
        <f>B267*C267*1000</f>
        <v>232612248</v>
      </c>
      <c r="F267" s="24">
        <f>B267*D267*1000</f>
        <v>248386811.09292388</v>
      </c>
      <c r="G267" s="7"/>
      <c r="H267" s="7"/>
      <c r="I267" s="4"/>
      <c r="J267" s="4"/>
      <c r="K267" s="4"/>
      <c r="L267" s="7"/>
      <c r="M267" s="4"/>
      <c r="N267" s="4"/>
      <c r="O267" s="4"/>
      <c r="P267" s="23">
        <v>277.94799999999998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</row>
    <row r="268" spans="1:248" s="15" customFormat="1" ht="11.25" customHeight="1" x14ac:dyDescent="0.25">
      <c r="A268" s="46" t="s">
        <v>4</v>
      </c>
      <c r="B268" s="45">
        <v>3485.2979999999998</v>
      </c>
      <c r="C268" s="44">
        <v>62.9</v>
      </c>
      <c r="D268" s="43">
        <f>C268*P$280/P268</f>
        <v>66.959818437457415</v>
      </c>
      <c r="E268" s="42">
        <f>B268*C268*1000</f>
        <v>219225244.19999999</v>
      </c>
      <c r="F268" s="41">
        <f>B268*D268*1000</f>
        <v>233374921.28043342</v>
      </c>
      <c r="G268" s="7"/>
      <c r="H268" s="7"/>
      <c r="I268" s="4"/>
      <c r="J268" s="4"/>
      <c r="K268" s="4"/>
      <c r="L268" s="7"/>
      <c r="M268" s="4"/>
      <c r="N268" s="4"/>
      <c r="O268" s="4"/>
      <c r="P268" s="23">
        <v>278.80200000000002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</row>
    <row r="269" spans="1:248" s="15" customFormat="1" ht="11.25" customHeight="1" x14ac:dyDescent="0.25">
      <c r="A269" s="29" t="s">
        <v>15</v>
      </c>
      <c r="B269" s="28">
        <v>3354.2370000000001</v>
      </c>
      <c r="C269" s="27">
        <v>73.69</v>
      </c>
      <c r="D269" s="26">
        <f>C269*P$280/P269</f>
        <v>77.791664639264724</v>
      </c>
      <c r="E269" s="39">
        <f>B269*C269*1000</f>
        <v>247173724.53</v>
      </c>
      <c r="F269" s="38">
        <f>B269*D269*1000</f>
        <v>260931679.82461339</v>
      </c>
      <c r="G269" s="7"/>
      <c r="H269" s="7"/>
      <c r="I269" s="4"/>
      <c r="J269" s="4"/>
      <c r="K269" s="4"/>
      <c r="L269" s="7"/>
      <c r="M269" s="4"/>
      <c r="N269" s="4"/>
      <c r="O269" s="4"/>
      <c r="P269" s="40">
        <v>281.14800000000002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</row>
    <row r="270" spans="1:248" s="15" customFormat="1" ht="11.25" customHeight="1" x14ac:dyDescent="0.25">
      <c r="A270" s="35" t="s">
        <v>14</v>
      </c>
      <c r="B270" s="37">
        <v>3103.14</v>
      </c>
      <c r="C270" s="36">
        <v>78.92</v>
      </c>
      <c r="D270" s="32">
        <f>C270*P$280/P270</f>
        <v>82.55868276727432</v>
      </c>
      <c r="E270" s="31">
        <f>B270*C270*1000</f>
        <v>244899808.80000001</v>
      </c>
      <c r="F270" s="30">
        <f>B270*D270*1000</f>
        <v>256191150.84243962</v>
      </c>
      <c r="G270" s="7"/>
      <c r="H270" s="7"/>
      <c r="I270" s="4"/>
      <c r="J270" s="4"/>
      <c r="K270" s="4"/>
      <c r="L270" s="7"/>
      <c r="M270" s="4"/>
      <c r="N270" s="4"/>
      <c r="O270" s="4"/>
      <c r="P270" s="23">
        <v>283.71600000000001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</row>
    <row r="271" spans="1:248" s="15" customFormat="1" ht="11.25" customHeight="1" x14ac:dyDescent="0.25">
      <c r="A271" s="29" t="s">
        <v>13</v>
      </c>
      <c r="B271" s="28">
        <v>3507.2559999999999</v>
      </c>
      <c r="C271" s="27">
        <v>93.07</v>
      </c>
      <c r="D271" s="26">
        <f>C271*P$280/P271</f>
        <v>96.078304267071061</v>
      </c>
      <c r="E271" s="39">
        <f>B271*C271*1000</f>
        <v>326420315.91999996</v>
      </c>
      <c r="F271" s="38">
        <f>B271*D271*1000</f>
        <v>336971209.11051059</v>
      </c>
      <c r="G271" s="7"/>
      <c r="H271" s="7"/>
      <c r="I271" s="4"/>
      <c r="J271" s="4"/>
      <c r="K271" s="4"/>
      <c r="L271" s="7"/>
      <c r="M271" s="4"/>
      <c r="N271" s="4"/>
      <c r="O271" s="4"/>
      <c r="P271" s="23">
        <v>287.50400000000002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</row>
    <row r="272" spans="1:248" s="15" customFormat="1" ht="11.25" customHeight="1" x14ac:dyDescent="0.25">
      <c r="A272" s="35" t="s">
        <v>12</v>
      </c>
      <c r="B272" s="37">
        <v>3409.5450000000001</v>
      </c>
      <c r="C272" s="36">
        <v>91.9</v>
      </c>
      <c r="D272" s="32">
        <f>C272*P$280/P272</f>
        <v>94.343809082387637</v>
      </c>
      <c r="E272" s="31">
        <f>B272*C272*1000</f>
        <v>313337185.5</v>
      </c>
      <c r="F272" s="30">
        <f>B272*D272*1000</f>
        <v>321669462.53780931</v>
      </c>
      <c r="G272" s="7"/>
      <c r="H272" s="7"/>
      <c r="I272" s="4"/>
      <c r="J272" s="4"/>
      <c r="K272" s="4"/>
      <c r="L272" s="7"/>
      <c r="M272" s="4"/>
      <c r="N272" s="4"/>
      <c r="O272" s="4"/>
      <c r="P272" s="23">
        <v>289.10899999999998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</row>
    <row r="273" spans="1:248" s="15" customFormat="1" ht="11.25" customHeight="1" x14ac:dyDescent="0.25">
      <c r="A273" s="29" t="s">
        <v>11</v>
      </c>
      <c r="B273" s="28">
        <v>3711.335</v>
      </c>
      <c r="C273" s="27">
        <v>94.62</v>
      </c>
      <c r="D273" s="26">
        <f>C273*P$280/P273</f>
        <v>96.077031981279262</v>
      </c>
      <c r="E273" s="39">
        <f>B273*C273*1000</f>
        <v>351166517.70000005</v>
      </c>
      <c r="F273" s="38">
        <f>B273*D273*1000</f>
        <v>356574051.48824108</v>
      </c>
      <c r="G273" s="7"/>
      <c r="H273" s="7"/>
      <c r="I273" s="4"/>
      <c r="J273" s="4"/>
      <c r="K273" s="4"/>
      <c r="L273" s="7"/>
      <c r="M273" s="4"/>
      <c r="N273" s="4"/>
      <c r="O273" s="4"/>
      <c r="P273" s="23">
        <v>292.29599999999999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</row>
    <row r="274" spans="1:248" s="15" customFormat="1" ht="11.25" customHeight="1" x14ac:dyDescent="0.25">
      <c r="A274" s="35" t="s">
        <v>10</v>
      </c>
      <c r="B274" s="37">
        <v>3669.7849999999999</v>
      </c>
      <c r="C274" s="36">
        <v>99.42</v>
      </c>
      <c r="D274" s="32">
        <f>C274*P$280/P274</f>
        <v>99.583065562871468</v>
      </c>
      <c r="E274" s="31">
        <f>B274*C274*1000</f>
        <v>364850024.69999999</v>
      </c>
      <c r="F274" s="30">
        <f>B274*D274*1000</f>
        <v>365448440.25664222</v>
      </c>
      <c r="G274" s="7"/>
      <c r="H274" s="7"/>
      <c r="I274" s="4"/>
      <c r="J274" s="4"/>
      <c r="K274" s="4"/>
      <c r="L274" s="7"/>
      <c r="M274" s="4"/>
      <c r="N274" s="4"/>
      <c r="O274" s="4"/>
      <c r="P274" s="23">
        <v>296.31099999999998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</row>
    <row r="275" spans="1:248" s="15" customFormat="1" ht="11.25" customHeight="1" x14ac:dyDescent="0.25">
      <c r="A275" s="29" t="s">
        <v>9</v>
      </c>
      <c r="B275" s="28">
        <v>3887.0259999999998</v>
      </c>
      <c r="C275" s="27">
        <v>85.25</v>
      </c>
      <c r="D275" s="26">
        <f>C275*P$280/P275</f>
        <v>85.399911737704031</v>
      </c>
      <c r="E275" s="25">
        <f>B275*C275*1000</f>
        <v>331368966.5</v>
      </c>
      <c r="F275" s="24">
        <f>B275*D275*1000</f>
        <v>331951677.32216072</v>
      </c>
      <c r="G275" s="7"/>
      <c r="H275" s="7"/>
      <c r="I275" s="4"/>
      <c r="J275" s="4"/>
      <c r="K275" s="4"/>
      <c r="L275" s="7"/>
      <c r="M275" s="4"/>
      <c r="N275" s="4"/>
      <c r="O275" s="4"/>
      <c r="P275" s="23">
        <v>296.27600000000001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</row>
    <row r="276" spans="1:248" s="15" customFormat="1" ht="11.25" customHeight="1" x14ac:dyDescent="0.25">
      <c r="A276" s="35" t="s">
        <v>8</v>
      </c>
      <c r="B276" s="34">
        <v>4197.5529999999999</v>
      </c>
      <c r="C276" s="33">
        <v>77.8</v>
      </c>
      <c r="D276" s="32">
        <f>C276*P$280/P276</f>
        <v>77.964441488194325</v>
      </c>
      <c r="E276" s="31">
        <f>B276*C276*1000</f>
        <v>326569623.39999998</v>
      </c>
      <c r="F276" s="30">
        <f>B276*D276*1000</f>
        <v>327259875.26209456</v>
      </c>
      <c r="G276" s="7"/>
      <c r="H276" s="7"/>
      <c r="I276" s="4"/>
      <c r="J276" s="4"/>
      <c r="K276" s="4"/>
      <c r="L276" s="7"/>
      <c r="M276" s="4"/>
      <c r="N276" s="4"/>
      <c r="O276" s="4"/>
      <c r="P276" s="23">
        <v>296.17099999999999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</row>
    <row r="277" spans="1:248" s="15" customFormat="1" ht="11.25" customHeight="1" x14ac:dyDescent="0.25">
      <c r="A277" s="29" t="s">
        <v>7</v>
      </c>
      <c r="B277" s="28">
        <v>3943.7959999999998</v>
      </c>
      <c r="C277" s="27">
        <v>71.53</v>
      </c>
      <c r="D277" s="26">
        <f>C277*P$280/P277</f>
        <v>71.527349026980417</v>
      </c>
      <c r="E277" s="25">
        <f>B277*C277*1000</f>
        <v>282099727.88</v>
      </c>
      <c r="F277" s="24">
        <f>B277*D277*1000</f>
        <v>282089272.98320925</v>
      </c>
      <c r="G277" s="7"/>
      <c r="H277" s="7"/>
      <c r="I277" s="4"/>
      <c r="J277" s="4"/>
      <c r="K277" s="4"/>
      <c r="L277" s="7"/>
      <c r="M277" s="4"/>
      <c r="N277" s="4"/>
      <c r="O277" s="4"/>
      <c r="P277" s="23">
        <v>296.80799999999999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</row>
    <row r="278" spans="1:248" s="15" customFormat="1" ht="11.25" customHeight="1" x14ac:dyDescent="0.25">
      <c r="A278" s="35" t="s">
        <v>6</v>
      </c>
      <c r="B278" s="34">
        <v>4232.99</v>
      </c>
      <c r="C278" s="33">
        <v>74.25</v>
      </c>
      <c r="D278" s="32">
        <f>C278*P$280/P278</f>
        <v>73.947281485309318</v>
      </c>
      <c r="E278" s="31">
        <f>B278*C278*1000</f>
        <v>314299507.5</v>
      </c>
      <c r="F278" s="30">
        <f>B278*D278*1000</f>
        <v>313018103.05449951</v>
      </c>
      <c r="G278" s="7"/>
      <c r="H278" s="7"/>
      <c r="I278" s="4"/>
      <c r="J278" s="4"/>
      <c r="K278" s="4"/>
      <c r="L278" s="7"/>
      <c r="M278" s="4"/>
      <c r="N278" s="4"/>
      <c r="O278" s="4"/>
      <c r="P278" s="23">
        <v>298.012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</row>
    <row r="279" spans="1:248" s="15" customFormat="1" ht="11.25" customHeight="1" x14ac:dyDescent="0.25">
      <c r="A279" s="29" t="s">
        <v>5</v>
      </c>
      <c r="B279" s="28">
        <v>3683.482</v>
      </c>
      <c r="C279" s="27">
        <v>71.95</v>
      </c>
      <c r="D279" s="26">
        <f>C279*P$280/P279</f>
        <v>71.729106919126266</v>
      </c>
      <c r="E279" s="25">
        <f>B279*C279*1000</f>
        <v>265026529.90000004</v>
      </c>
      <c r="F279" s="24">
        <f>B279*D279*1000</f>
        <v>264212874.21267706</v>
      </c>
      <c r="G279" s="7"/>
      <c r="H279" s="7"/>
      <c r="I279" s="4"/>
      <c r="J279" s="4"/>
      <c r="K279" s="4"/>
      <c r="L279" s="7"/>
      <c r="M279" s="4"/>
      <c r="N279" s="4"/>
      <c r="O279" s="4"/>
      <c r="P279" s="23">
        <v>297.71100000000001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</row>
    <row r="280" spans="1:248" s="15" customFormat="1" ht="11.25" customHeight="1" thickBot="1" x14ac:dyDescent="0.3">
      <c r="A280" s="22" t="s">
        <v>4</v>
      </c>
      <c r="B280" s="21">
        <v>3564.4259999999999</v>
      </c>
      <c r="C280" s="20">
        <v>65.45</v>
      </c>
      <c r="D280" s="19">
        <f>C280*P$280/P280</f>
        <v>65.45</v>
      </c>
      <c r="E280" s="18">
        <f>B280*C280*1000</f>
        <v>233291681.70000002</v>
      </c>
      <c r="F280" s="17">
        <f>B280*D280*1000</f>
        <v>233291681.70000002</v>
      </c>
      <c r="G280" s="7"/>
      <c r="H280" s="7"/>
      <c r="I280" s="4"/>
      <c r="J280" s="4"/>
      <c r="K280" s="4"/>
      <c r="L280" s="7"/>
      <c r="M280" s="4"/>
      <c r="N280" s="4"/>
      <c r="O280" s="4"/>
      <c r="P280" s="16">
        <v>296.79700000000003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</row>
    <row r="281" spans="1:248" s="3" customFormat="1" ht="7.5" customHeight="1" x14ac:dyDescent="0.25">
      <c r="A281" s="4"/>
      <c r="B281" s="4"/>
      <c r="C281" s="4"/>
      <c r="D281" s="4"/>
      <c r="E281" s="4"/>
      <c r="F281" s="7"/>
      <c r="G281" s="7"/>
      <c r="H281" s="4"/>
      <c r="I281" s="4"/>
      <c r="J281" s="4"/>
      <c r="K281" s="7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</row>
    <row r="282" spans="1:248" s="3" customFormat="1" ht="11.25" customHeight="1" x14ac:dyDescent="0.25">
      <c r="A282" s="14" t="s">
        <v>3</v>
      </c>
      <c r="B282" s="11" t="s">
        <v>2</v>
      </c>
      <c r="C282" s="13"/>
      <c r="D282" s="13"/>
      <c r="E282" s="13"/>
      <c r="F282" s="7"/>
      <c r="H282" s="12"/>
      <c r="I282" s="7"/>
      <c r="J282" s="4"/>
      <c r="K282" s="6"/>
      <c r="L282" s="7"/>
      <c r="M282" s="7"/>
      <c r="N282" s="4"/>
      <c r="O282" s="4"/>
      <c r="P282" s="5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</row>
    <row r="283" spans="1:248" s="3" customFormat="1" ht="11.25" customHeight="1" x14ac:dyDescent="0.25">
      <c r="A283" s="4"/>
      <c r="B283" s="11" t="s">
        <v>1</v>
      </c>
      <c r="C283" s="8"/>
      <c r="D283" s="8"/>
      <c r="E283" s="8"/>
      <c r="F283" s="7"/>
      <c r="H283" s="10"/>
      <c r="I283" s="7"/>
      <c r="J283" s="4"/>
      <c r="K283" s="6"/>
      <c r="L283" s="7"/>
      <c r="M283" s="7"/>
      <c r="N283" s="4"/>
      <c r="O283" s="4"/>
      <c r="P283" s="5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</row>
    <row r="284" spans="1:248" s="3" customFormat="1" ht="11.25" customHeight="1" x14ac:dyDescent="0.25">
      <c r="A284" s="4"/>
      <c r="B284" s="9" t="s">
        <v>0</v>
      </c>
      <c r="C284" s="8"/>
      <c r="D284" s="8"/>
      <c r="E284" s="8"/>
      <c r="F284" s="8"/>
      <c r="G284" s="7"/>
      <c r="H284" s="4"/>
      <c r="I284" s="4"/>
      <c r="J284" s="4"/>
      <c r="K284" s="6"/>
      <c r="L284" s="4"/>
      <c r="M284" s="4"/>
      <c r="N284" s="4"/>
      <c r="O284" s="4"/>
      <c r="P284" s="5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</row>
    <row r="285" spans="1:248" x14ac:dyDescent="0.25">
      <c r="C285" s="2"/>
    </row>
  </sheetData>
  <mergeCells count="5">
    <mergeCell ref="B284:F284"/>
    <mergeCell ref="C3:D3"/>
    <mergeCell ref="E3:F3"/>
    <mergeCell ref="B282:E282"/>
    <mergeCell ref="B283:E283"/>
  </mergeCells>
  <hyperlinks>
    <hyperlink ref="B282" r:id="rId1" xr:uid="{C2D4F488-B8C9-4A66-B2E4-9D5F524C3E71}"/>
    <hyperlink ref="B283:E283" r:id="rId2" display="2 - EIA, Petroleum Marketing Monthly" xr:uid="{22F49C5B-66B2-43F8-B661-EA54B1903453}"/>
    <hyperlink ref="B284:F284" r:id="rId3" display="4 - U.S. Department of Labor, Bureau of Labor Statistics, Series ID: CUUR0000SA0" xr:uid="{E3282515-8ABE-4EAB-918D-5C06F5F40E37}"/>
    <hyperlink ref="B282:E282" r:id="rId4" display="1 - Utah Division of Oil, Gas and Mining" xr:uid="{45F7F75A-D962-437B-8636-F72B7F114C55}"/>
  </hyperlinks>
  <printOptions horizontalCentered="1"/>
  <pageMargins left="0.25" right="0.25" top="0.25" bottom="0.25" header="0.5" footer="0.5"/>
  <pageSetup orientation="portrait" r:id="rId5"/>
  <headerFooter alignWithMargins="0"/>
  <rowBreaks count="4" manualBreakCount="4">
    <brk id="64" max="5" man="1"/>
    <brk id="124" max="5" man="1"/>
    <brk id="184" max="5" man="1"/>
    <brk id="2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3.17b</vt:lpstr>
      <vt:lpstr>'T 3.17b'!Print_Area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2023-03-15T18:12:43Z</dcterms:created>
  <dcterms:modified xsi:type="dcterms:W3CDTF">2023-03-15T18:13:04Z</dcterms:modified>
</cp:coreProperties>
</file>