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BB6ECA71-2B6F-4E69-8E48-AFAF7AA163A5}" xr6:coauthVersionLast="47" xr6:coauthVersionMax="47" xr10:uidLastSave="{00000000-0000-0000-0000-000000000000}"/>
  <bookViews>
    <workbookView xWindow="28680" yWindow="-120" windowWidth="29040" windowHeight="15840" xr2:uid="{28209D7F-6ACD-4B2B-A25D-C8B42BF09C2B}"/>
  </bookViews>
  <sheets>
    <sheet name="T 3.17a &amp; F 3.11 &amp; F 3.12" sheetId="1" r:id="rId1"/>
  </sheets>
  <definedNames>
    <definedName name="_xlnm.Print_Area" localSheetId="0">'T 3.17a &amp; F 3.11 &amp; F 3.12'!$A$1:$Q$71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F5" i="1" s="1"/>
  <c r="E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D6" i="1"/>
  <c r="E6" i="1"/>
  <c r="F6" i="1"/>
  <c r="D7" i="1"/>
  <c r="F7" i="1" s="1"/>
  <c r="E7" i="1"/>
  <c r="D8" i="1"/>
  <c r="E8" i="1"/>
  <c r="F8" i="1"/>
  <c r="D9" i="1"/>
  <c r="F9" i="1" s="1"/>
  <c r="E9" i="1"/>
  <c r="D10" i="1"/>
  <c r="E10" i="1"/>
  <c r="F10" i="1"/>
  <c r="D11" i="1"/>
  <c r="F11" i="1" s="1"/>
  <c r="E11" i="1"/>
  <c r="D12" i="1"/>
  <c r="E12" i="1"/>
  <c r="F12" i="1"/>
  <c r="D13" i="1"/>
  <c r="F13" i="1" s="1"/>
  <c r="E13" i="1"/>
  <c r="D14" i="1"/>
  <c r="E14" i="1"/>
  <c r="F14" i="1"/>
  <c r="D15" i="1"/>
  <c r="F15" i="1" s="1"/>
  <c r="E15" i="1"/>
  <c r="D16" i="1"/>
  <c r="E16" i="1"/>
  <c r="F16" i="1"/>
  <c r="D17" i="1"/>
  <c r="F17" i="1" s="1"/>
  <c r="E17" i="1"/>
  <c r="D18" i="1"/>
  <c r="E18" i="1"/>
  <c r="F18" i="1"/>
  <c r="D19" i="1"/>
  <c r="F19" i="1" s="1"/>
  <c r="E19" i="1"/>
  <c r="D20" i="1"/>
  <c r="E20" i="1"/>
  <c r="F20" i="1"/>
  <c r="D21" i="1"/>
  <c r="F21" i="1" s="1"/>
  <c r="E21" i="1"/>
  <c r="D22" i="1"/>
  <c r="E22" i="1"/>
  <c r="F22" i="1"/>
  <c r="D23" i="1"/>
  <c r="F23" i="1" s="1"/>
  <c r="E23" i="1"/>
  <c r="D24" i="1"/>
  <c r="E24" i="1"/>
  <c r="F24" i="1"/>
  <c r="D25" i="1"/>
  <c r="F25" i="1" s="1"/>
  <c r="E25" i="1"/>
  <c r="D26" i="1"/>
  <c r="E26" i="1"/>
  <c r="F26" i="1"/>
  <c r="D27" i="1"/>
  <c r="F27" i="1" s="1"/>
  <c r="E27" i="1"/>
  <c r="D28" i="1"/>
  <c r="E28" i="1"/>
  <c r="F28" i="1"/>
  <c r="D29" i="1"/>
  <c r="F29" i="1" s="1"/>
  <c r="E29" i="1"/>
  <c r="D30" i="1"/>
  <c r="E30" i="1"/>
  <c r="F30" i="1"/>
  <c r="D31" i="1"/>
  <c r="F31" i="1" s="1"/>
  <c r="E31" i="1"/>
  <c r="D32" i="1"/>
  <c r="E32" i="1"/>
  <c r="F32" i="1"/>
  <c r="D33" i="1"/>
  <c r="F33" i="1" s="1"/>
  <c r="E33" i="1"/>
  <c r="D34" i="1"/>
  <c r="E34" i="1"/>
  <c r="F34" i="1"/>
  <c r="D35" i="1"/>
  <c r="F35" i="1" s="1"/>
  <c r="E35" i="1"/>
  <c r="D36" i="1"/>
  <c r="E36" i="1"/>
  <c r="F36" i="1"/>
  <c r="D37" i="1"/>
  <c r="E37" i="1"/>
  <c r="F37" i="1"/>
  <c r="D38" i="1"/>
  <c r="F38" i="1" s="1"/>
  <c r="E38" i="1"/>
  <c r="D39" i="1"/>
  <c r="F39" i="1" s="1"/>
  <c r="E39" i="1"/>
  <c r="D40" i="1"/>
  <c r="F40" i="1" s="1"/>
  <c r="E40" i="1"/>
  <c r="D41" i="1"/>
  <c r="E41" i="1"/>
  <c r="F41" i="1"/>
  <c r="D42" i="1"/>
  <c r="E42" i="1"/>
  <c r="F42" i="1"/>
  <c r="D43" i="1"/>
  <c r="F43" i="1" s="1"/>
  <c r="E43" i="1"/>
  <c r="D44" i="1"/>
  <c r="E44" i="1"/>
  <c r="F44" i="1"/>
  <c r="D45" i="1"/>
  <c r="E45" i="1"/>
  <c r="F45" i="1"/>
  <c r="D46" i="1"/>
  <c r="F46" i="1" s="1"/>
  <c r="E46" i="1"/>
  <c r="D47" i="1"/>
  <c r="F47" i="1" s="1"/>
  <c r="E47" i="1"/>
  <c r="D48" i="1"/>
  <c r="F48" i="1" s="1"/>
  <c r="E48" i="1"/>
  <c r="D49" i="1"/>
  <c r="E49" i="1"/>
  <c r="F49" i="1"/>
  <c r="D50" i="1"/>
  <c r="E50" i="1"/>
  <c r="F50" i="1"/>
  <c r="D51" i="1"/>
  <c r="F51" i="1" s="1"/>
  <c r="E51" i="1"/>
  <c r="D52" i="1"/>
  <c r="E52" i="1"/>
  <c r="F52" i="1"/>
  <c r="D53" i="1"/>
  <c r="E53" i="1"/>
  <c r="F53" i="1"/>
  <c r="D54" i="1"/>
  <c r="F54" i="1" s="1"/>
  <c r="E54" i="1"/>
  <c r="D55" i="1"/>
  <c r="F55" i="1" s="1"/>
  <c r="E55" i="1"/>
  <c r="D56" i="1"/>
  <c r="F56" i="1" s="1"/>
  <c r="E56" i="1"/>
  <c r="D57" i="1"/>
  <c r="E57" i="1"/>
  <c r="F57" i="1"/>
  <c r="D58" i="1"/>
  <c r="E58" i="1"/>
  <c r="F58" i="1"/>
  <c r="D59" i="1"/>
  <c r="F59" i="1" s="1"/>
  <c r="E59" i="1"/>
  <c r="D60" i="1"/>
  <c r="E60" i="1"/>
  <c r="F60" i="1"/>
  <c r="D61" i="1"/>
  <c r="E61" i="1"/>
  <c r="F61" i="1"/>
  <c r="D62" i="1"/>
  <c r="F62" i="1" s="1"/>
  <c r="E62" i="1"/>
  <c r="D63" i="1"/>
  <c r="F63" i="1" s="1"/>
  <c r="E63" i="1"/>
  <c r="D64" i="1"/>
  <c r="F64" i="1" s="1"/>
  <c r="E64" i="1"/>
  <c r="D65" i="1"/>
  <c r="E65" i="1"/>
  <c r="F65" i="1"/>
  <c r="D66" i="1"/>
  <c r="E66" i="1"/>
  <c r="F66" i="1"/>
  <c r="D67" i="1"/>
  <c r="F67" i="1" s="1"/>
  <c r="E67" i="1"/>
</calcChain>
</file>

<file path=xl/sharedStrings.xml><?xml version="1.0" encoding="utf-8"?>
<sst xmlns="http://schemas.openxmlformats.org/spreadsheetml/2006/main" count="17" uniqueCount="17">
  <si>
    <t>3 - U.S. Department of Labor, Bureau of Labor Statistics, Series ID: CUUR0000SA0</t>
  </si>
  <si>
    <t>2 - EIA, Petroleum Marketing Monthly</t>
  </si>
  <si>
    <t>1 - Utah Division of Oil, Gas and Mining</t>
  </si>
  <si>
    <t>Source:</t>
  </si>
  <si>
    <t>1990</t>
  </si>
  <si>
    <r>
      <t>CPI</t>
    </r>
    <r>
      <rPr>
        <vertAlign val="superscript"/>
        <sz val="8"/>
        <rFont val="Times New Roman"/>
        <family val="1"/>
      </rPr>
      <t>3</t>
    </r>
  </si>
  <si>
    <r>
      <rPr>
        <b/>
        <sz val="7"/>
        <color rgb="FFFF0000"/>
        <rFont val="Times New Roman"/>
        <family val="1"/>
      </rPr>
      <t>Real</t>
    </r>
    <r>
      <rPr>
        <b/>
        <sz val="7"/>
        <rFont val="Times New Roman"/>
        <family val="1"/>
      </rPr>
      <t xml:space="preserve"> Dollars</t>
    </r>
  </si>
  <si>
    <r>
      <rPr>
        <b/>
        <sz val="7"/>
        <color rgb="FFFF0000"/>
        <rFont val="Times New Roman"/>
        <family val="1"/>
      </rPr>
      <t>Nominal</t>
    </r>
    <r>
      <rPr>
        <b/>
        <sz val="7"/>
        <rFont val="Times New Roman"/>
        <family val="1"/>
      </rPr>
      <t xml:space="preserve"> Dollars</t>
    </r>
  </si>
  <si>
    <r>
      <rPr>
        <b/>
        <sz val="7"/>
        <color rgb="FFFF0000"/>
        <rFont val="Times New Roman"/>
        <family val="1"/>
      </rPr>
      <t>Real</t>
    </r>
    <r>
      <rPr>
        <b/>
        <sz val="7"/>
        <rFont val="Times New Roman"/>
        <family val="1"/>
      </rPr>
      <t xml:space="preserve"> Dollars per Barrel</t>
    </r>
  </si>
  <si>
    <r>
      <rPr>
        <b/>
        <sz val="7"/>
        <color rgb="FFFF0000"/>
        <rFont val="Times New Roman"/>
        <family val="1"/>
      </rPr>
      <t>Nominal</t>
    </r>
    <r>
      <rPr>
        <b/>
        <sz val="7"/>
        <rFont val="Times New Roman"/>
        <family val="1"/>
      </rPr>
      <t xml:space="preserve"> Dollars per Barrel</t>
    </r>
  </si>
  <si>
    <t>Barrels</t>
  </si>
  <si>
    <t>Value of Crude Oil</t>
  </si>
  <si>
    <r>
      <t>Wellhead Price</t>
    </r>
    <r>
      <rPr>
        <b/>
        <vertAlign val="superscript"/>
        <sz val="10"/>
        <rFont val="Times New Roman"/>
        <family val="1"/>
      </rPr>
      <t>2</t>
    </r>
  </si>
  <si>
    <r>
      <t>Crude Oil Production</t>
    </r>
    <r>
      <rPr>
        <b/>
        <vertAlign val="superscript"/>
        <sz val="10"/>
        <rFont val="Times New Roman"/>
        <family val="1"/>
      </rPr>
      <t>1</t>
    </r>
  </si>
  <si>
    <t>Year</t>
  </si>
  <si>
    <t>Production, Wellhead Price, and Value of Crude Oil in Utah, 1960-2022</t>
  </si>
  <si>
    <t>Table 3.17a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</si>
</sst>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.0"/>
    <numFmt numFmtId="165" formatCode="0.0%"/>
    <numFmt numFmtId="166" formatCode="0.000"/>
    <numFmt numFmtId="167" formatCode="&quot;$&quot;#,##0"/>
    <numFmt numFmtId="168" formatCode="&quot;$&quot;#,##0.00"/>
  </numFmts>
  <fonts count="13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vertAlign val="superscript"/>
      <sz val="8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/>
    <xf numFmtId="0" fontId="1" fillId="2" borderId="0"/>
    <xf numFmtId="0" fontId="1" fillId="2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4" fillId="0" borderId="0"/>
    <xf numFmtId="0" fontId="1" fillId="2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0" fillId="2" borderId="0" xfId="0" applyFill="1"/>
    <xf numFmtId="7" fontId="2" fillId="0" borderId="0" xfId="2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4" applyFont="1" applyFill="1" applyAlignment="1" applyProtection="1">
      <alignment vertical="center"/>
    </xf>
    <xf numFmtId="164" fontId="6" fillId="0" borderId="0" xfId="4" applyNumberFormat="1" applyFont="1" applyAlignment="1" applyProtection="1">
      <alignment horizontal="left" vertical="center"/>
    </xf>
    <xf numFmtId="1" fontId="2" fillId="0" borderId="0" xfId="5" applyNumberFormat="1" applyFont="1" applyFill="1" applyAlignment="1">
      <alignment horizontal="center" vertical="center"/>
    </xf>
    <xf numFmtId="0" fontId="6" fillId="0" borderId="0" xfId="4" applyFont="1" applyAlignment="1" applyProtection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0" fontId="6" fillId="0" borderId="0" xfId="4" applyFont="1" applyAlignment="1" applyProtection="1">
      <alignment vertical="center"/>
    </xf>
    <xf numFmtId="0" fontId="3" fillId="0" borderId="0" xfId="3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64" fontId="3" fillId="0" borderId="1" xfId="6" applyNumberFormat="1" applyFont="1" applyBorder="1" applyAlignment="1">
      <alignment horizontal="center" vertical="center"/>
    </xf>
    <xf numFmtId="7" fontId="3" fillId="0" borderId="0" xfId="2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/>
    </xf>
    <xf numFmtId="167" fontId="3" fillId="3" borderId="2" xfId="3" applyNumberFormat="1" applyFont="1" applyFill="1" applyBorder="1" applyAlignment="1">
      <alignment horizontal="right" vertical="center"/>
    </xf>
    <xf numFmtId="167" fontId="3" fillId="3" borderId="3" xfId="2" applyNumberFormat="1" applyFont="1" applyFill="1" applyBorder="1" applyAlignment="1">
      <alignment horizontal="right" vertical="center"/>
    </xf>
    <xf numFmtId="168" fontId="3" fillId="3" borderId="4" xfId="2" applyNumberFormat="1" applyFont="1" applyFill="1" applyBorder="1" applyAlignment="1">
      <alignment horizontal="right" vertical="center"/>
    </xf>
    <xf numFmtId="168" fontId="3" fillId="3" borderId="3" xfId="2" applyNumberFormat="1" applyFont="1" applyFill="1" applyBorder="1" applyAlignment="1">
      <alignment horizontal="right" vertical="center"/>
    </xf>
    <xf numFmtId="3" fontId="3" fillId="3" borderId="3" xfId="1" applyNumberFormat="1" applyFont="1" applyFill="1" applyBorder="1" applyAlignment="1">
      <alignment horizontal="right" vertical="center"/>
    </xf>
    <xf numFmtId="1" fontId="3" fillId="3" borderId="2" xfId="2" applyNumberFormat="1" applyFont="1" applyFill="1" applyBorder="1" applyAlignment="1">
      <alignment horizontal="center" vertical="center"/>
    </xf>
    <xf numFmtId="164" fontId="3" fillId="0" borderId="5" xfId="6" applyNumberFormat="1" applyFont="1" applyBorder="1" applyAlignment="1">
      <alignment horizontal="center" vertical="center"/>
    </xf>
    <xf numFmtId="167" fontId="3" fillId="4" borderId="0" xfId="3" applyNumberFormat="1" applyFont="1" applyFill="1" applyAlignment="1">
      <alignment horizontal="right" vertical="center"/>
    </xf>
    <xf numFmtId="167" fontId="3" fillId="4" borderId="6" xfId="2" applyNumberFormat="1" applyFont="1" applyFill="1" applyBorder="1" applyAlignment="1">
      <alignment horizontal="right" vertical="center"/>
    </xf>
    <xf numFmtId="168" fontId="3" fillId="4" borderId="0" xfId="2" applyNumberFormat="1" applyFont="1" applyFill="1" applyAlignment="1">
      <alignment horizontal="right" vertical="center"/>
    </xf>
    <xf numFmtId="168" fontId="3" fillId="4" borderId="6" xfId="2" applyNumberFormat="1" applyFont="1" applyFill="1" applyBorder="1" applyAlignment="1">
      <alignment horizontal="right" vertical="center"/>
    </xf>
    <xf numFmtId="3" fontId="3" fillId="4" borderId="6" xfId="1" applyNumberFormat="1" applyFont="1" applyFill="1" applyBorder="1" applyAlignment="1">
      <alignment horizontal="right" vertical="center"/>
    </xf>
    <xf numFmtId="1" fontId="3" fillId="4" borderId="0" xfId="2" applyNumberFormat="1" applyFont="1" applyFill="1" applyAlignment="1">
      <alignment horizontal="center" vertical="center"/>
    </xf>
    <xf numFmtId="167" fontId="3" fillId="0" borderId="0" xfId="3" applyNumberFormat="1" applyFont="1" applyFill="1" applyAlignment="1">
      <alignment horizontal="right" vertical="center"/>
    </xf>
    <xf numFmtId="167" fontId="3" fillId="0" borderId="6" xfId="2" applyNumberFormat="1" applyFont="1" applyFill="1" applyBorder="1" applyAlignment="1">
      <alignment horizontal="right" vertical="center"/>
    </xf>
    <xf numFmtId="168" fontId="3" fillId="3" borderId="0" xfId="2" applyNumberFormat="1" applyFont="1" applyFill="1" applyAlignment="1">
      <alignment horizontal="right" vertical="center"/>
    </xf>
    <xf numFmtId="168" fontId="3" fillId="0" borderId="6" xfId="2" applyNumberFormat="1" applyFont="1" applyFill="1" applyBorder="1" applyAlignment="1">
      <alignment horizontal="right" vertical="center"/>
    </xf>
    <xf numFmtId="3" fontId="3" fillId="0" borderId="6" xfId="1" applyNumberFormat="1" applyFont="1" applyFill="1" applyBorder="1" applyAlignment="1">
      <alignment horizontal="right" vertical="center"/>
    </xf>
    <xf numFmtId="1" fontId="3" fillId="0" borderId="0" xfId="2" applyNumberFormat="1" applyFont="1" applyFill="1" applyAlignment="1">
      <alignment horizontal="center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3" fillId="0" borderId="0" xfId="5" applyNumberFormat="1" applyFont="1" applyFill="1" applyAlignment="1">
      <alignment horizontal="center" vertical="center"/>
    </xf>
    <xf numFmtId="3" fontId="3" fillId="4" borderId="7" xfId="2" applyNumberFormat="1" applyFont="1" applyFill="1" applyBorder="1" applyAlignment="1">
      <alignment horizontal="right" vertical="center"/>
    </xf>
    <xf numFmtId="1" fontId="3" fillId="4" borderId="0" xfId="3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168" fontId="3" fillId="0" borderId="6" xfId="0" applyNumberFormat="1" applyFont="1" applyBorder="1" applyAlignment="1">
      <alignment horizontal="right" vertical="center"/>
    </xf>
    <xf numFmtId="3" fontId="3" fillId="0" borderId="7" xfId="2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168" fontId="3" fillId="4" borderId="6" xfId="0" applyNumberFormat="1" applyFont="1" applyFill="1" applyBorder="1" applyAlignment="1">
      <alignment horizontal="right" vertical="center"/>
    </xf>
    <xf numFmtId="1" fontId="3" fillId="4" borderId="0" xfId="0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3" fillId="0" borderId="0" xfId="3" applyNumberFormat="1" applyFont="1" applyFill="1" applyAlignment="1">
      <alignment horizontal="center" vertical="center"/>
    </xf>
    <xf numFmtId="168" fontId="3" fillId="4" borderId="6" xfId="1" applyNumberFormat="1" applyFont="1" applyFill="1" applyBorder="1" applyAlignment="1">
      <alignment horizontal="right" vertical="center"/>
    </xf>
    <xf numFmtId="1" fontId="3" fillId="4" borderId="0" xfId="1" applyNumberFormat="1" applyFont="1" applyFill="1" applyAlignment="1">
      <alignment horizontal="center" vertical="center"/>
    </xf>
    <xf numFmtId="168" fontId="3" fillId="0" borderId="6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center" vertical="center"/>
    </xf>
    <xf numFmtId="5" fontId="8" fillId="5" borderId="9" xfId="0" applyNumberFormat="1" applyFont="1" applyFill="1" applyBorder="1" applyAlignment="1">
      <alignment horizontal="right" vertical="center" wrapText="1"/>
    </xf>
    <xf numFmtId="3" fontId="8" fillId="5" borderId="10" xfId="0" applyNumberFormat="1" applyFont="1" applyFill="1" applyBorder="1" applyAlignment="1">
      <alignment horizontal="right" vertical="center" wrapText="1"/>
    </xf>
    <xf numFmtId="5" fontId="8" fillId="5" borderId="9" xfId="2" applyNumberFormat="1" applyFont="1" applyFill="1" applyBorder="1" applyAlignment="1">
      <alignment horizontal="right" vertical="center" wrapText="1"/>
    </xf>
    <xf numFmtId="0" fontId="8" fillId="5" borderId="10" xfId="2" applyFont="1" applyFill="1" applyBorder="1" applyAlignment="1">
      <alignment horizontal="right" vertical="center" wrapText="1"/>
    </xf>
    <xf numFmtId="3" fontId="8" fillId="5" borderId="11" xfId="0" applyNumberFormat="1" applyFont="1" applyFill="1" applyBorder="1" applyAlignment="1">
      <alignment horizontal="right" vertical="center" wrapText="1"/>
    </xf>
    <xf numFmtId="0" fontId="3" fillId="5" borderId="9" xfId="3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right" vertical="center" wrapText="1"/>
    </xf>
    <xf numFmtId="3" fontId="10" fillId="5" borderId="9" xfId="7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/>
    </xf>
    <xf numFmtId="7" fontId="2" fillId="0" borderId="2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</cellXfs>
  <cellStyles count="8">
    <cellStyle name="Comma" xfId="1" builtinId="3"/>
    <cellStyle name="Currency" xfId="2" builtinId="4"/>
    <cellStyle name="F4" xfId="5" xr:uid="{B47EE854-9EA5-4D28-BA7E-B9486CC7895D}"/>
    <cellStyle name="F5" xfId="7" xr:uid="{1CD51F93-5E20-442E-98C3-02B1AF007B53}"/>
    <cellStyle name="F8" xfId="3" xr:uid="{A0E94C2B-C740-4B3C-AE58-2DA9A5939B86}"/>
    <cellStyle name="Hyperlink" xfId="4" builtinId="8"/>
    <cellStyle name="Normal" xfId="0" builtinId="0"/>
    <cellStyle name="Normal_T 3.14 &amp; F 3.7" xfId="6" xr:uid="{980FE29B-E283-4D3B-A269-DEEFC85E1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3.11 - Wellhead Price of Crude Oil in Utah, 1960-2022</a:t>
            </a:r>
          </a:p>
        </c:rich>
      </c:tx>
      <c:layout>
        <c:manualLayout>
          <c:xMode val="edge"/>
          <c:yMode val="edge"/>
          <c:x val="0.18982426865515983"/>
          <c:y val="4.088051663841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90653734508353"/>
          <c:y val="0.131801726419075"/>
          <c:w val="0.80662512384627416"/>
          <c:h val="0.7541361825684596"/>
        </c:manualLayout>
      </c:layout>
      <c:lineChart>
        <c:grouping val="standard"/>
        <c:varyColors val="0"/>
        <c:ser>
          <c:idx val="0"/>
          <c:order val="0"/>
          <c:tx>
            <c:v>Nominal Price</c:v>
          </c:tx>
          <c:marker>
            <c:symbol val="none"/>
          </c:marker>
          <c:cat>
            <c:strRef>
              <c:f>'T 3.17a &amp; F 3.11 &amp; F 3.12'!$A$5:$A$67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'T 3.17a &amp; F 3.11 &amp; F 3.12'!$C$5:$C$67</c:f>
              <c:numCache>
                <c:formatCode>"$"#,##0.00</c:formatCode>
                <c:ptCount val="63"/>
                <c:pt idx="0">
                  <c:v>2.61</c:v>
                </c:pt>
                <c:pt idx="1">
                  <c:v>2.69</c:v>
                </c:pt>
                <c:pt idx="2">
                  <c:v>2.56</c:v>
                </c:pt>
                <c:pt idx="3">
                  <c:v>2.64</c:v>
                </c:pt>
                <c:pt idx="4">
                  <c:v>2.63</c:v>
                </c:pt>
                <c:pt idx="5">
                  <c:v>2.2599999999999998</c:v>
                </c:pt>
                <c:pt idx="6">
                  <c:v>2.64</c:v>
                </c:pt>
                <c:pt idx="7">
                  <c:v>2.63</c:v>
                </c:pt>
                <c:pt idx="8">
                  <c:v>2.71</c:v>
                </c:pt>
                <c:pt idx="9">
                  <c:v>2.8</c:v>
                </c:pt>
                <c:pt idx="10">
                  <c:v>2.81</c:v>
                </c:pt>
                <c:pt idx="11">
                  <c:v>3.04</c:v>
                </c:pt>
                <c:pt idx="12">
                  <c:v>2.94</c:v>
                </c:pt>
                <c:pt idx="13">
                  <c:v>3.59</c:v>
                </c:pt>
                <c:pt idx="14">
                  <c:v>7.39</c:v>
                </c:pt>
                <c:pt idx="15">
                  <c:v>8.06</c:v>
                </c:pt>
                <c:pt idx="16">
                  <c:v>8.8000000000000007</c:v>
                </c:pt>
                <c:pt idx="17">
                  <c:v>8.9600000000000009</c:v>
                </c:pt>
                <c:pt idx="18">
                  <c:v>9.98</c:v>
                </c:pt>
                <c:pt idx="19">
                  <c:v>11.41</c:v>
                </c:pt>
                <c:pt idx="20">
                  <c:v>19.79</c:v>
                </c:pt>
                <c:pt idx="21">
                  <c:v>34.14</c:v>
                </c:pt>
                <c:pt idx="22">
                  <c:v>30.5</c:v>
                </c:pt>
                <c:pt idx="23">
                  <c:v>28.12</c:v>
                </c:pt>
                <c:pt idx="24">
                  <c:v>27.21</c:v>
                </c:pt>
                <c:pt idx="25">
                  <c:v>23.98</c:v>
                </c:pt>
                <c:pt idx="26">
                  <c:v>13.33</c:v>
                </c:pt>
                <c:pt idx="27">
                  <c:v>17.22</c:v>
                </c:pt>
                <c:pt idx="28">
                  <c:v>14.24</c:v>
                </c:pt>
                <c:pt idx="29">
                  <c:v>18.63</c:v>
                </c:pt>
                <c:pt idx="30">
                  <c:v>22.61</c:v>
                </c:pt>
                <c:pt idx="31">
                  <c:v>19.989999999999998</c:v>
                </c:pt>
                <c:pt idx="32">
                  <c:v>19.39</c:v>
                </c:pt>
                <c:pt idx="33">
                  <c:v>17.48</c:v>
                </c:pt>
                <c:pt idx="34">
                  <c:v>16.38</c:v>
                </c:pt>
                <c:pt idx="35">
                  <c:v>17.71</c:v>
                </c:pt>
                <c:pt idx="36">
                  <c:v>21.1</c:v>
                </c:pt>
                <c:pt idx="37">
                  <c:v>18.57</c:v>
                </c:pt>
                <c:pt idx="38">
                  <c:v>12.52</c:v>
                </c:pt>
                <c:pt idx="39">
                  <c:v>17.690000000000001</c:v>
                </c:pt>
                <c:pt idx="40">
                  <c:v>28.53</c:v>
                </c:pt>
                <c:pt idx="41">
                  <c:v>24.09</c:v>
                </c:pt>
                <c:pt idx="42">
                  <c:v>23.87</c:v>
                </c:pt>
                <c:pt idx="43">
                  <c:v>28.88</c:v>
                </c:pt>
                <c:pt idx="44">
                  <c:v>39.35</c:v>
                </c:pt>
                <c:pt idx="45">
                  <c:v>53.98</c:v>
                </c:pt>
                <c:pt idx="46">
                  <c:v>59.7</c:v>
                </c:pt>
                <c:pt idx="47">
                  <c:v>62.48</c:v>
                </c:pt>
                <c:pt idx="48">
                  <c:v>86.58</c:v>
                </c:pt>
                <c:pt idx="49">
                  <c:v>50.22</c:v>
                </c:pt>
                <c:pt idx="50">
                  <c:v>68.09</c:v>
                </c:pt>
                <c:pt idx="51">
                  <c:v>82.53</c:v>
                </c:pt>
                <c:pt idx="52">
                  <c:v>82.73</c:v>
                </c:pt>
                <c:pt idx="53">
                  <c:v>84.79</c:v>
                </c:pt>
                <c:pt idx="54">
                  <c:v>79.040000000000006</c:v>
                </c:pt>
                <c:pt idx="55">
                  <c:v>40.69</c:v>
                </c:pt>
                <c:pt idx="56">
                  <c:v>36.92</c:v>
                </c:pt>
                <c:pt idx="57">
                  <c:v>44.24</c:v>
                </c:pt>
                <c:pt idx="58">
                  <c:v>56.85</c:v>
                </c:pt>
                <c:pt idx="59">
                  <c:v>48.32</c:v>
                </c:pt>
                <c:pt idx="60">
                  <c:v>34.909999999999997</c:v>
                </c:pt>
                <c:pt idx="61">
                  <c:v>60.6</c:v>
                </c:pt>
                <c:pt idx="62">
                  <c:v>80.819999999999993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C-47BB-ABEF-B12F513DDCD2}"/>
            </c:ext>
          </c:extLst>
        </c:ser>
        <c:ser>
          <c:idx val="1"/>
          <c:order val="1"/>
          <c:tx>
            <c:v>Real Price</c:v>
          </c:tx>
          <c:marker>
            <c:symbol val="none"/>
          </c:marker>
          <c:cat>
            <c:strRef>
              <c:f>'T 3.17a &amp; F 3.11 &amp; F 3.12'!$A$5:$A$67</c:f>
              <c:strCach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strCache>
            </c:strRef>
          </c:cat>
          <c:val>
            <c:numRef>
              <c:f>'T 3.17a &amp; F 3.11 &amp; F 3.12'!$D$5:$D$67</c:f>
              <c:numCache>
                <c:formatCode>"$"#,##0.00</c:formatCode>
                <c:ptCount val="63"/>
                <c:pt idx="0">
                  <c:v>25.805045016891889</c:v>
                </c:pt>
                <c:pt idx="1">
                  <c:v>26.32915471014493</c:v>
                </c:pt>
                <c:pt idx="2">
                  <c:v>24.807833995584989</c:v>
                </c:pt>
                <c:pt idx="3">
                  <c:v>25.248659477124185</c:v>
                </c:pt>
                <c:pt idx="4">
                  <c:v>24.828465510752689</c:v>
                </c:pt>
                <c:pt idx="5">
                  <c:v>20.996828941798938</c:v>
                </c:pt>
                <c:pt idx="6">
                  <c:v>23.845956172839511</c:v>
                </c:pt>
                <c:pt idx="7">
                  <c:v>23.044384156686629</c:v>
                </c:pt>
                <c:pt idx="8">
                  <c:v>22.790081154214562</c:v>
                </c:pt>
                <c:pt idx="9">
                  <c:v>22.327895549500454</c:v>
                </c:pt>
                <c:pt idx="10">
                  <c:v>21.194853500859111</c:v>
                </c:pt>
                <c:pt idx="11">
                  <c:v>21.967183868312759</c:v>
                </c:pt>
                <c:pt idx="12">
                  <c:v>20.583862559808615</c:v>
                </c:pt>
                <c:pt idx="13">
                  <c:v>23.662863757507509</c:v>
                </c:pt>
                <c:pt idx="14">
                  <c:v>43.868556473968901</c:v>
                </c:pt>
                <c:pt idx="15">
                  <c:v>43.843840675340772</c:v>
                </c:pt>
                <c:pt idx="16">
                  <c:v>45.261217340363224</c:v>
                </c:pt>
                <c:pt idx="17">
                  <c:v>43.270429922992307</c:v>
                </c:pt>
                <c:pt idx="18">
                  <c:v>44.79595196830266</c:v>
                </c:pt>
                <c:pt idx="19">
                  <c:v>45.994388418273651</c:v>
                </c:pt>
                <c:pt idx="20">
                  <c:v>70.286902922734626</c:v>
                </c:pt>
                <c:pt idx="21">
                  <c:v>109.9146188668867</c:v>
                </c:pt>
                <c:pt idx="22">
                  <c:v>92.497149827288439</c:v>
                </c:pt>
                <c:pt idx="23">
                  <c:v>82.625062817938442</c:v>
                </c:pt>
                <c:pt idx="24">
                  <c:v>76.642351130895094</c:v>
                </c:pt>
                <c:pt idx="25">
                  <c:v>65.221792766418844</c:v>
                </c:pt>
                <c:pt idx="26">
                  <c:v>35.59388721867397</c:v>
                </c:pt>
                <c:pt idx="27">
                  <c:v>44.361951276408455</c:v>
                </c:pt>
                <c:pt idx="28">
                  <c:v>35.227438827838832</c:v>
                </c:pt>
                <c:pt idx="29">
                  <c:v>43.969041108870968</c:v>
                </c:pt>
                <c:pt idx="30">
                  <c:v>50.626837535067594</c:v>
                </c:pt>
                <c:pt idx="31">
                  <c:v>42.952803114292713</c:v>
                </c:pt>
                <c:pt idx="32">
                  <c:v>40.446035881444523</c:v>
                </c:pt>
                <c:pt idx="33">
                  <c:v>35.402131095732415</c:v>
                </c:pt>
                <c:pt idx="34">
                  <c:v>32.346069736842111</c:v>
                </c:pt>
                <c:pt idx="35">
                  <c:v>34.008652061461071</c:v>
                </c:pt>
                <c:pt idx="36">
                  <c:v>39.356397333758238</c:v>
                </c:pt>
                <c:pt idx="37">
                  <c:v>33.860447367601246</c:v>
                </c:pt>
                <c:pt idx="38">
                  <c:v>22.47877028629857</c:v>
                </c:pt>
                <c:pt idx="39">
                  <c:v>31.07482278411365</c:v>
                </c:pt>
                <c:pt idx="40">
                  <c:v>48.486903440766561</c:v>
                </c:pt>
                <c:pt idx="41">
                  <c:v>39.808339596273292</c:v>
                </c:pt>
                <c:pt idx="42">
                  <c:v>38.830866374837875</c:v>
                </c:pt>
                <c:pt idx="43">
                  <c:v>45.934097789855066</c:v>
                </c:pt>
                <c:pt idx="44">
                  <c:v>60.963319062113996</c:v>
                </c:pt>
                <c:pt idx="45">
                  <c:v>80.88844035671616</c:v>
                </c:pt>
                <c:pt idx="46">
                  <c:v>86.664179191468264</c:v>
                </c:pt>
                <c:pt idx="47">
                  <c:v>88.187836754740232</c:v>
                </c:pt>
                <c:pt idx="48">
                  <c:v>117.68587306231929</c:v>
                </c:pt>
                <c:pt idx="49">
                  <c:v>68.506271249248371</c:v>
                </c:pt>
                <c:pt idx="50">
                  <c:v>91.384410280104532</c:v>
                </c:pt>
                <c:pt idx="51">
                  <c:v>107.37485441248931</c:v>
                </c:pt>
                <c:pt idx="52">
                  <c:v>105.45288658925705</c:v>
                </c:pt>
                <c:pt idx="53">
                  <c:v>106.51837681475666</c:v>
                </c:pt>
                <c:pt idx="54">
                  <c:v>97.709804712278171</c:v>
                </c:pt>
                <c:pt idx="55">
                  <c:v>50.241664349673933</c:v>
                </c:pt>
                <c:pt idx="56">
                  <c:v>45.018737037713464</c:v>
                </c:pt>
                <c:pt idx="57">
                  <c:v>52.819335514808252</c:v>
                </c:pt>
                <c:pt idx="58">
                  <c:v>66.256388930740627</c:v>
                </c:pt>
                <c:pt idx="59">
                  <c:v>55.312635783106884</c:v>
                </c:pt>
                <c:pt idx="60">
                  <c:v>39.47504766667074</c:v>
                </c:pt>
                <c:pt idx="61">
                  <c:v>65.449696691235829</c:v>
                </c:pt>
                <c:pt idx="62">
                  <c:v>80.819999999999993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C-47BB-ABEF-B12F513DD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45536"/>
        <c:axId val="209371904"/>
      </c:lineChart>
      <c:catAx>
        <c:axId val="2093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371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937190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 per barrel</a:t>
                </a:r>
              </a:p>
            </c:rich>
          </c:tx>
          <c:layout>
            <c:manualLayout>
              <c:xMode val="edge"/>
              <c:yMode val="edge"/>
              <c:x val="2.6827275729606647E-2"/>
              <c:y val="0.3354911426262453"/>
            </c:manualLayout>
          </c:layout>
          <c:overlay val="0"/>
        </c:title>
        <c:numFmt formatCode="\$#,##0.0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345536"/>
        <c:crosses val="autoZero"/>
        <c:crossBetween val="midCat"/>
        <c:majorUnit val="20"/>
        <c:minorUnit val="10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4993586066642342"/>
          <c:y val="0.80876168408104299"/>
          <c:w val="0.40112617545323392"/>
          <c:h val="5.8283450263539947E-2"/>
        </c:manualLayout>
      </c:layout>
      <c:overlay val="0"/>
    </c:legend>
    <c:plotVisOnly val="0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3.12 - Value of Crude Oil in Utah, 1960-2022</a:t>
            </a:r>
          </a:p>
        </c:rich>
      </c:tx>
      <c:layout>
        <c:manualLayout>
          <c:xMode val="edge"/>
          <c:yMode val="edge"/>
          <c:x val="0.24319048305317909"/>
          <c:y val="4.037275925615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11335001594018"/>
          <c:y val="0.13356257329535937"/>
          <c:w val="0.77907966163131437"/>
          <c:h val="0.75234656838108005"/>
        </c:manualLayout>
      </c:layout>
      <c:lineChart>
        <c:grouping val="standard"/>
        <c:varyColors val="0"/>
        <c:ser>
          <c:idx val="0"/>
          <c:order val="0"/>
          <c:tx>
            <c:v>Nominal Price</c:v>
          </c:tx>
          <c:marker>
            <c:symbol val="none"/>
          </c:marker>
          <c:cat>
            <c:strRef>
              <c:f>'T 3.17a &amp; F 3.11 &amp; F 3.12'!$A$5:$A$66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'T 3.17a &amp; F 3.11 &amp; F 3.12'!$E$5:$E$66</c:f>
              <c:numCache>
                <c:formatCode>"$"#,##0</c:formatCode>
                <c:ptCount val="62"/>
                <c:pt idx="0">
                  <c:v>98124578.640000001</c:v>
                </c:pt>
                <c:pt idx="1">
                  <c:v>88994701.079999998</c:v>
                </c:pt>
                <c:pt idx="2">
                  <c:v>79240038.400000006</c:v>
                </c:pt>
                <c:pt idx="3">
                  <c:v>88304142.960000008</c:v>
                </c:pt>
                <c:pt idx="4">
                  <c:v>75099618.439999998</c:v>
                </c:pt>
                <c:pt idx="5">
                  <c:v>57221012.319999993</c:v>
                </c:pt>
                <c:pt idx="6">
                  <c:v>63757034.880000003</c:v>
                </c:pt>
                <c:pt idx="7">
                  <c:v>63236211.809999995</c:v>
                </c:pt>
                <c:pt idx="8">
                  <c:v>63696045.960000001</c:v>
                </c:pt>
                <c:pt idx="9">
                  <c:v>65255411.199999996</c:v>
                </c:pt>
                <c:pt idx="10">
                  <c:v>65657720.969999999</c:v>
                </c:pt>
                <c:pt idx="11">
                  <c:v>71834117.760000005</c:v>
                </c:pt>
                <c:pt idx="12">
                  <c:v>77939976.239999995</c:v>
                </c:pt>
                <c:pt idx="13">
                  <c:v>116832209.69</c:v>
                </c:pt>
                <c:pt idx="14">
                  <c:v>291482240.26999998</c:v>
                </c:pt>
                <c:pt idx="15">
                  <c:v>323562566.34000003</c:v>
                </c:pt>
                <c:pt idx="16">
                  <c:v>311379200</c:v>
                </c:pt>
                <c:pt idx="17">
                  <c:v>334351360.00000006</c:v>
                </c:pt>
                <c:pt idx="18">
                  <c:v>356934700</c:v>
                </c:pt>
                <c:pt idx="19">
                  <c:v>315513838.36000001</c:v>
                </c:pt>
                <c:pt idx="20">
                  <c:v>494327562.65999997</c:v>
                </c:pt>
                <c:pt idx="21">
                  <c:v>829926159.30000007</c:v>
                </c:pt>
                <c:pt idx="22">
                  <c:v>719655460.5</c:v>
                </c:pt>
                <c:pt idx="23">
                  <c:v>872990995.88</c:v>
                </c:pt>
                <c:pt idx="24">
                  <c:v>1035445829.9100001</c:v>
                </c:pt>
                <c:pt idx="25">
                  <c:v>985095306.58000004</c:v>
                </c:pt>
                <c:pt idx="26">
                  <c:v>523115681.70999998</c:v>
                </c:pt>
                <c:pt idx="27">
                  <c:v>616967389.91999996</c:v>
                </c:pt>
                <c:pt idx="28">
                  <c:v>475116717.12000006</c:v>
                </c:pt>
                <c:pt idx="29">
                  <c:v>531030917.25</c:v>
                </c:pt>
                <c:pt idx="30">
                  <c:v>626411135.27999997</c:v>
                </c:pt>
                <c:pt idx="31">
                  <c:v>518293503.60999995</c:v>
                </c:pt>
                <c:pt idx="32">
                  <c:v>466786580.47000003</c:v>
                </c:pt>
                <c:pt idx="33">
                  <c:v>381518235.28000003</c:v>
                </c:pt>
                <c:pt idx="34">
                  <c:v>338535631.97999996</c:v>
                </c:pt>
                <c:pt idx="35">
                  <c:v>353768726.08000004</c:v>
                </c:pt>
                <c:pt idx="36">
                  <c:v>412057258</c:v>
                </c:pt>
                <c:pt idx="37">
                  <c:v>363833616.36000001</c:v>
                </c:pt>
                <c:pt idx="38">
                  <c:v>240610724.67999998</c:v>
                </c:pt>
                <c:pt idx="39">
                  <c:v>289441161.88</c:v>
                </c:pt>
                <c:pt idx="40">
                  <c:v>445301946</c:v>
                </c:pt>
                <c:pt idx="41">
                  <c:v>367869332.16000003</c:v>
                </c:pt>
                <c:pt idx="42">
                  <c:v>328680686.18000001</c:v>
                </c:pt>
                <c:pt idx="43">
                  <c:v>378213721.83999997</c:v>
                </c:pt>
                <c:pt idx="44">
                  <c:v>580091679.45000005</c:v>
                </c:pt>
                <c:pt idx="45">
                  <c:v>900140898.95999992</c:v>
                </c:pt>
                <c:pt idx="46">
                  <c:v>1070174439</c:v>
                </c:pt>
                <c:pt idx="47">
                  <c:v>1220492379.9199998</c:v>
                </c:pt>
                <c:pt idx="48">
                  <c:v>1908184065.8399999</c:v>
                </c:pt>
                <c:pt idx="49">
                  <c:v>1152088482.5999999</c:v>
                </c:pt>
                <c:pt idx="50">
                  <c:v>1679482133.8900001</c:v>
                </c:pt>
                <c:pt idx="51">
                  <c:v>2168584854.6599998</c:v>
                </c:pt>
                <c:pt idx="52">
                  <c:v>2498758884.8600001</c:v>
                </c:pt>
                <c:pt idx="53">
                  <c:v>2967800247.8800001</c:v>
                </c:pt>
                <c:pt idx="54">
                  <c:v>3233875993.9200001</c:v>
                </c:pt>
                <c:pt idx="55">
                  <c:v>1511078407.02</c:v>
                </c:pt>
                <c:pt idx="56">
                  <c:v>1127106645.0800002</c:v>
                </c:pt>
                <c:pt idx="57">
                  <c:v>1523534332.8800001</c:v>
                </c:pt>
                <c:pt idx="58">
                  <c:v>2110098095.8500001</c:v>
                </c:pt>
                <c:pt idx="59">
                  <c:v>1784623337.5999999</c:v>
                </c:pt>
                <c:pt idx="60">
                  <c:v>1082244456.1699998</c:v>
                </c:pt>
                <c:pt idx="61">
                  <c:v>2152379104.2000003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F-40BA-AD54-12E9D477193A}"/>
            </c:ext>
          </c:extLst>
        </c:ser>
        <c:ser>
          <c:idx val="1"/>
          <c:order val="1"/>
          <c:tx>
            <c:v>Real Price</c:v>
          </c:tx>
          <c:marker>
            <c:symbol val="none"/>
          </c:marker>
          <c:cat>
            <c:strRef>
              <c:f>'T 3.17a &amp; F 3.11 &amp; F 3.12'!$A$5:$A$66</c:f>
              <c:strCach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'T 3.17a &amp; F 3.11 &amp; F 3.12'!$F$5:$F$66</c:f>
              <c:numCache>
                <c:formatCode>"$"#,##0</c:formatCode>
                <c:ptCount val="62"/>
                <c:pt idx="0">
                  <c:v>970156769.75814104</c:v>
                </c:pt>
                <c:pt idx="1">
                  <c:v>871061432.38603055</c:v>
                </c:pt>
                <c:pt idx="2">
                  <c:v>767880358.76210153</c:v>
                </c:pt>
                <c:pt idx="3">
                  <c:v>844530771.21830797</c:v>
                </c:pt>
                <c:pt idx="4">
                  <c:v>708976534.7179569</c:v>
                </c:pt>
                <c:pt idx="5">
                  <c:v>531619383.87593347</c:v>
                </c:pt>
                <c:pt idx="6">
                  <c:v>575889189.18889391</c:v>
                </c:pt>
                <c:pt idx="7">
                  <c:v>554083481.96321058</c:v>
                </c:pt>
                <c:pt idx="8">
                  <c:v>535659799.49482679</c:v>
                </c:pt>
                <c:pt idx="9">
                  <c:v>520362859.040465</c:v>
                </c:pt>
                <c:pt idx="10">
                  <c:v>495233372.65460324</c:v>
                </c:pt>
                <c:pt idx="11">
                  <c:v>519076734.49077338</c:v>
                </c:pt>
                <c:pt idx="12">
                  <c:v>545682230.89758813</c:v>
                </c:pt>
                <c:pt idx="13">
                  <c:v>770079292.5857991</c:v>
                </c:pt>
                <c:pt idx="14">
                  <c:v>1730298392.2115653</c:v>
                </c:pt>
                <c:pt idx="15">
                  <c:v>1760077618.7488015</c:v>
                </c:pt>
                <c:pt idx="16">
                  <c:v>1601522914.3714123</c:v>
                </c:pt>
                <c:pt idx="17">
                  <c:v>1614679363.0063808</c:v>
                </c:pt>
                <c:pt idx="18">
                  <c:v>1602127222.1463447</c:v>
                </c:pt>
                <c:pt idx="19">
                  <c:v>1271855042.3199167</c:v>
                </c:pt>
                <c:pt idx="20">
                  <c:v>1755672228.838577</c:v>
                </c:pt>
                <c:pt idx="21">
                  <c:v>2671968877.7714877</c:v>
                </c:pt>
                <c:pt idx="22">
                  <c:v>2182494391.9309754</c:v>
                </c:pt>
                <c:pt idx="23">
                  <c:v>2565111517.5703998</c:v>
                </c:pt>
                <c:pt idx="24">
                  <c:v>2916538143.0717859</c:v>
                </c:pt>
                <c:pt idx="25">
                  <c:v>2679302833.2332191</c:v>
                </c:pt>
                <c:pt idx="26">
                  <c:v>1396828250.3454981</c:v>
                </c:pt>
                <c:pt idx="27">
                  <c:v>1589423768.3370464</c:v>
                </c:pt>
                <c:pt idx="28">
                  <c:v>1175361312.3896353</c:v>
                </c:pt>
                <c:pt idx="29">
                  <c:v>1253296845.4453413</c:v>
                </c:pt>
                <c:pt idx="30">
                  <c:v>1402618963.9972494</c:v>
                </c:pt>
                <c:pt idx="31">
                  <c:v>1113664773.1854572</c:v>
                </c:pt>
                <c:pt idx="32">
                  <c:v>973680597.35257411</c:v>
                </c:pt>
                <c:pt idx="33">
                  <c:v>772686417.66562033</c:v>
                </c:pt>
                <c:pt idx="34">
                  <c:v>668516310.16062248</c:v>
                </c:pt>
                <c:pt idx="35">
                  <c:v>679344862.5342207</c:v>
                </c:pt>
                <c:pt idx="36">
                  <c:v>768582425.12355125</c:v>
                </c:pt>
                <c:pt idx="37">
                  <c:v>663412440.35120106</c:v>
                </c:pt>
                <c:pt idx="38">
                  <c:v>431999457.54804713</c:v>
                </c:pt>
                <c:pt idx="39">
                  <c:v>508441651.31989551</c:v>
                </c:pt>
                <c:pt idx="40">
                  <c:v>756793286.28417265</c:v>
                </c:pt>
                <c:pt idx="41">
                  <c:v>607898186.03900123</c:v>
                </c:pt>
                <c:pt idx="42">
                  <c:v>534686041.26709688</c:v>
                </c:pt>
                <c:pt idx="43">
                  <c:v>601554919.82214689</c:v>
                </c:pt>
                <c:pt idx="44">
                  <c:v>898711922.22586799</c:v>
                </c:pt>
                <c:pt idx="45">
                  <c:v>1348851304.5232832</c:v>
                </c:pt>
                <c:pt idx="46">
                  <c:v>1553530809.8429651</c:v>
                </c:pt>
                <c:pt idx="47">
                  <c:v>1722672579.398037</c:v>
                </c:pt>
                <c:pt idx="48">
                  <c:v>2593743448.278893</c:v>
                </c:pt>
                <c:pt idx="49">
                  <c:v>1571590722.6628945</c:v>
                </c:pt>
                <c:pt idx="50">
                  <c:v>2254053229.2775621</c:v>
                </c:pt>
                <c:pt idx="51">
                  <c:v>2821416249.2456899</c:v>
                </c:pt>
                <c:pt idx="52">
                  <c:v>3185075997.8126435</c:v>
                </c:pt>
                <c:pt idx="53">
                  <c:v>3728331939.0801988</c:v>
                </c:pt>
                <c:pt idx="54">
                  <c:v>3997740281.2455425</c:v>
                </c:pt>
                <c:pt idx="55">
                  <c:v>1865792433.8053284</c:v>
                </c:pt>
                <c:pt idx="56">
                  <c:v>1374347715.8265429</c:v>
                </c:pt>
                <c:pt idx="57">
                  <c:v>1818988948.8408291</c:v>
                </c:pt>
                <c:pt idx="58">
                  <c:v>2459234478.8153529</c:v>
                </c:pt>
                <c:pt idx="59">
                  <c:v>2042885361.8108733</c:v>
                </c:pt>
                <c:pt idx="60">
                  <c:v>1223765439.5388401</c:v>
                </c:pt>
                <c:pt idx="61">
                  <c:v>2324629695.2878528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F-40BA-AD54-12E9D4771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2944"/>
        <c:axId val="209284480"/>
      </c:lineChart>
      <c:catAx>
        <c:axId val="2092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2844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09284480"/>
        <c:scaling>
          <c:orientation val="minMax"/>
          <c:max val="4000000000"/>
          <c:min val="0"/>
        </c:scaling>
        <c:delete val="0"/>
        <c:axPos val="l"/>
        <c:majorGridlines/>
        <c:numFmt formatCode="\$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282944"/>
        <c:crosses val="autoZero"/>
        <c:crossBetween val="midCat"/>
        <c:majorUnit val="500000000"/>
        <c:minorUnit val="250000000"/>
      </c:valAx>
    </c:plotArea>
    <c:legend>
      <c:legendPos val="b"/>
      <c:layout>
        <c:manualLayout>
          <c:xMode val="edge"/>
          <c:yMode val="edge"/>
          <c:x val="0.19276988047043203"/>
          <c:y val="0.1493120008935053"/>
          <c:w val="0.43846257986470494"/>
          <c:h val="9.3145697213380244E-2"/>
        </c:manualLayout>
      </c:layout>
      <c:overlay val="0"/>
    </c:legend>
    <c:plotVisOnly val="0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39700" h="1397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193675</xdr:colOff>
      <xdr:row>4</xdr:row>
      <xdr:rowOff>101599</xdr:rowOff>
    </xdr:from>
    <xdr:to>
      <xdr:col>16</xdr:col>
      <xdr:colOff>374650</xdr:colOff>
      <xdr:row>29</xdr:row>
      <xdr:rowOff>25399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6765FB-73FD-4C8A-8BCE-EAD4C5575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212724</xdr:colOff>
      <xdr:row>29</xdr:row>
      <xdr:rowOff>139700</xdr:rowOff>
    </xdr:from>
    <xdr:to>
      <xdr:col>16</xdr:col>
      <xdr:colOff>365124</xdr:colOff>
      <xdr:row>55</xdr:row>
      <xdr:rowOff>6350</xdr:rowOff>
    </xdr:to>
    <xdr:graphicFrame macro="">
      <xdr:nvGraphicFramePr>
        <xdr:cNvPr id="3" name="Chart 81">
          <a:extLst>
            <a:ext uri="{FF2B5EF4-FFF2-40B4-BE49-F238E27FC236}">
              <a16:creationId xmlns:a16="http://schemas.microsoft.com/office/drawing/2014/main" id="{EA54DE1F-CD32-42A9-AC37-6807062EC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s.gov/cpi/home.htm" TargetMode="External"/><Relationship Id="rId2" Type="http://schemas.openxmlformats.org/officeDocument/2006/relationships/hyperlink" Target="http://www.eia.gov/petroleum/marketing/monthly/" TargetMode="External"/><Relationship Id="rId1" Type="http://schemas.openxmlformats.org/officeDocument/2006/relationships/hyperlink" Target="http://ogm.utah.gov/oilgas/STATISTICS/production/annual/AOILPROD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ilgas.ogm.utah.gov/oilgasweb/statistics/statistics-main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838F-A426-44DD-BC2D-45B68F295786}">
  <sheetPr codeName="Sheet18"/>
  <dimension ref="A1:IO1309"/>
  <sheetViews>
    <sheetView showGridLines="0" tabSelected="1" zoomScaleNormal="100" workbookViewId="0">
      <pane ySplit="4" topLeftCell="A5" activePane="bottomLeft" state="frozen"/>
      <selection pane="bottomLeft" activeCell="R34" sqref="R34"/>
    </sheetView>
  </sheetViews>
  <sheetFormatPr defaultColWidth="8" defaultRowHeight="15.75" x14ac:dyDescent="0.25"/>
  <cols>
    <col min="1" max="1" width="10.375" style="2" customWidth="1"/>
    <col min="2" max="2" width="14.125" style="2" customWidth="1"/>
    <col min="3" max="3" width="9.25" style="2" bestFit="1" customWidth="1"/>
    <col min="4" max="4" width="8.375" style="2" customWidth="1"/>
    <col min="5" max="5" width="12.25" style="2" customWidth="1"/>
    <col min="6" max="6" width="12" style="4" customWidth="1"/>
    <col min="7" max="7" width="7.375" style="4" customWidth="1"/>
    <col min="8" max="9" width="7.5" style="2" customWidth="1"/>
    <col min="10" max="10" width="7.25" style="2" customWidth="1"/>
    <col min="11" max="11" width="7" style="4" customWidth="1"/>
    <col min="12" max="12" width="7" style="2" customWidth="1"/>
    <col min="13" max="15" width="7.5" style="2" customWidth="1"/>
    <col min="16" max="16" width="7" style="2" customWidth="1"/>
    <col min="17" max="17" width="7.5" style="2" customWidth="1"/>
    <col min="18" max="18" width="8" style="3"/>
    <col min="19" max="21" width="7.5" style="2" customWidth="1"/>
    <col min="22" max="22" width="12.125" style="2" bestFit="1" customWidth="1"/>
    <col min="23" max="249" width="7.5" style="2" customWidth="1"/>
    <col min="250" max="16384" width="8" style="1"/>
  </cols>
  <sheetData>
    <row r="1" spans="1:249" ht="15.75" customHeight="1" x14ac:dyDescent="0.25">
      <c r="A1" s="79" t="s">
        <v>16</v>
      </c>
      <c r="B1" s="78" t="s">
        <v>15</v>
      </c>
      <c r="C1" s="63"/>
      <c r="D1" s="63"/>
      <c r="E1" s="63"/>
    </row>
    <row r="2" spans="1:249" ht="7.5" customHeight="1" thickBot="1" x14ac:dyDescent="0.3">
      <c r="A2" s="77"/>
      <c r="B2" s="77"/>
      <c r="C2" s="76"/>
      <c r="D2" s="76"/>
      <c r="E2" s="76"/>
      <c r="F2" s="75"/>
      <c r="K2" s="74"/>
    </row>
    <row r="3" spans="1:249" ht="30.75" customHeight="1" thickBot="1" x14ac:dyDescent="0.3">
      <c r="A3" s="73" t="s">
        <v>14</v>
      </c>
      <c r="B3" s="72" t="s">
        <v>13</v>
      </c>
      <c r="C3" s="71" t="s">
        <v>12</v>
      </c>
      <c r="D3" s="70"/>
      <c r="E3" s="71" t="s">
        <v>11</v>
      </c>
      <c r="F3" s="70"/>
      <c r="G3" s="14"/>
    </row>
    <row r="4" spans="1:249" ht="27.75" thickBot="1" x14ac:dyDescent="0.3">
      <c r="A4" s="69"/>
      <c r="B4" s="68" t="s">
        <v>10</v>
      </c>
      <c r="C4" s="67" t="s">
        <v>9</v>
      </c>
      <c r="D4" s="66" t="s">
        <v>8</v>
      </c>
      <c r="E4" s="65" t="s">
        <v>7</v>
      </c>
      <c r="F4" s="64" t="s">
        <v>6</v>
      </c>
      <c r="G4" s="63"/>
      <c r="V4" s="62" t="s">
        <v>5</v>
      </c>
    </row>
    <row r="5" spans="1:249" s="16" customFormat="1" ht="11.25" customHeight="1" x14ac:dyDescent="0.25">
      <c r="A5" s="59">
        <v>1960</v>
      </c>
      <c r="B5" s="50">
        <v>37595624</v>
      </c>
      <c r="C5" s="58">
        <v>2.61</v>
      </c>
      <c r="D5" s="37">
        <f>C5*V$67/V5</f>
        <v>25.805045016891889</v>
      </c>
      <c r="E5" s="36">
        <f>B5*C5</f>
        <v>98124578.640000001</v>
      </c>
      <c r="F5" s="35">
        <f>B5*D5</f>
        <v>970156769.75814104</v>
      </c>
      <c r="G5" s="55"/>
      <c r="H5" s="20"/>
      <c r="I5" s="17"/>
      <c r="J5" s="17"/>
      <c r="K5" s="19"/>
      <c r="L5" s="17"/>
      <c r="M5" s="17"/>
      <c r="N5" s="17"/>
      <c r="O5" s="17"/>
      <c r="P5" s="17"/>
      <c r="Q5" s="17"/>
      <c r="S5" s="17"/>
      <c r="T5" s="17"/>
      <c r="U5" s="17"/>
      <c r="V5" s="60">
        <v>29.6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s="16" customFormat="1" ht="11.25" customHeight="1" x14ac:dyDescent="0.25">
      <c r="A6" s="57">
        <f>(A5+1)</f>
        <v>1961</v>
      </c>
      <c r="B6" s="46">
        <v>33083532</v>
      </c>
      <c r="C6" s="56">
        <v>2.69</v>
      </c>
      <c r="D6" s="31">
        <f>C6*V$67/V6</f>
        <v>26.32915471014493</v>
      </c>
      <c r="E6" s="30">
        <f>B6*C6</f>
        <v>88994701.079999998</v>
      </c>
      <c r="F6" s="29">
        <f>B6*D6</f>
        <v>871061432.38603055</v>
      </c>
      <c r="G6" s="55"/>
      <c r="H6" s="20"/>
      <c r="I6" s="17"/>
      <c r="J6" s="17"/>
      <c r="K6" s="19"/>
      <c r="L6" s="17"/>
      <c r="M6" s="17"/>
      <c r="N6" s="17"/>
      <c r="O6" s="17"/>
      <c r="P6" s="17"/>
      <c r="Q6" s="17"/>
      <c r="S6" s="17"/>
      <c r="T6" s="17"/>
      <c r="U6" s="17"/>
      <c r="V6" s="60">
        <v>29.9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16" customFormat="1" ht="11.25" customHeight="1" x14ac:dyDescent="0.25">
      <c r="A7" s="59">
        <f>(A6+1)</f>
        <v>1962</v>
      </c>
      <c r="B7" s="50">
        <v>30953140</v>
      </c>
      <c r="C7" s="58">
        <v>2.56</v>
      </c>
      <c r="D7" s="37">
        <f>C7*V$67/V7</f>
        <v>24.807833995584989</v>
      </c>
      <c r="E7" s="36">
        <f>B7*C7</f>
        <v>79240038.400000006</v>
      </c>
      <c r="F7" s="35">
        <f>B7*D7</f>
        <v>767880358.76210153</v>
      </c>
      <c r="G7" s="55"/>
      <c r="H7" s="20"/>
      <c r="I7" s="17"/>
      <c r="J7" s="17"/>
      <c r="K7" s="19"/>
      <c r="L7" s="17"/>
      <c r="M7" s="17"/>
      <c r="N7" s="17"/>
      <c r="O7" s="17"/>
      <c r="P7" s="17"/>
      <c r="Q7" s="17"/>
      <c r="S7" s="17"/>
      <c r="T7" s="17"/>
      <c r="U7" s="17"/>
      <c r="V7" s="60">
        <v>30.2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249" s="16" customFormat="1" ht="11.25" customHeight="1" x14ac:dyDescent="0.25">
      <c r="A8" s="57">
        <f>(A7+1)</f>
        <v>1963</v>
      </c>
      <c r="B8" s="46">
        <v>33448539</v>
      </c>
      <c r="C8" s="56">
        <v>2.64</v>
      </c>
      <c r="D8" s="31">
        <f>C8*V$67/V8</f>
        <v>25.248659477124185</v>
      </c>
      <c r="E8" s="30">
        <f>B8*C8</f>
        <v>88304142.960000008</v>
      </c>
      <c r="F8" s="29">
        <f>B8*D8</f>
        <v>844530771.21830797</v>
      </c>
      <c r="G8" s="55"/>
      <c r="H8" s="20"/>
      <c r="I8" s="17"/>
      <c r="J8" s="17"/>
      <c r="K8" s="19"/>
      <c r="L8" s="17"/>
      <c r="M8" s="17"/>
      <c r="N8" s="17"/>
      <c r="O8" s="17"/>
      <c r="P8" s="17"/>
      <c r="Q8" s="17"/>
      <c r="S8" s="17"/>
      <c r="T8" s="17"/>
      <c r="U8" s="17"/>
      <c r="V8" s="60">
        <v>30.6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16" customFormat="1" ht="11.25" customHeight="1" x14ac:dyDescent="0.25">
      <c r="A9" s="59">
        <f>(A8+1)</f>
        <v>1964</v>
      </c>
      <c r="B9" s="50">
        <v>28554988</v>
      </c>
      <c r="C9" s="58">
        <v>2.63</v>
      </c>
      <c r="D9" s="37">
        <f>C9*V$67/V9</f>
        <v>24.828465510752689</v>
      </c>
      <c r="E9" s="36">
        <f>B9*C9</f>
        <v>75099618.439999998</v>
      </c>
      <c r="F9" s="35">
        <f>B9*D9</f>
        <v>708976534.7179569</v>
      </c>
      <c r="G9" s="55"/>
      <c r="H9" s="20"/>
      <c r="I9" s="17"/>
      <c r="J9" s="17"/>
      <c r="K9" s="19"/>
      <c r="L9" s="17"/>
      <c r="M9" s="17"/>
      <c r="N9" s="17"/>
      <c r="O9" s="17"/>
      <c r="P9" s="17"/>
      <c r="Q9" s="17"/>
      <c r="S9" s="17"/>
      <c r="T9" s="17"/>
      <c r="U9" s="17"/>
      <c r="V9" s="61">
        <v>31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s="16" customFormat="1" ht="11.25" customHeight="1" x14ac:dyDescent="0.25">
      <c r="A10" s="57">
        <f>(A9+1)</f>
        <v>1965</v>
      </c>
      <c r="B10" s="46">
        <v>25319032</v>
      </c>
      <c r="C10" s="56">
        <v>2.2599999999999998</v>
      </c>
      <c r="D10" s="31">
        <f>C10*V$67/V10</f>
        <v>20.996828941798938</v>
      </c>
      <c r="E10" s="30">
        <f>B10*C10</f>
        <v>57221012.319999993</v>
      </c>
      <c r="F10" s="29">
        <f>B10*D10</f>
        <v>531619383.87593347</v>
      </c>
      <c r="G10" s="55"/>
      <c r="H10" s="20"/>
      <c r="I10" s="17"/>
      <c r="J10" s="17"/>
      <c r="K10" s="19"/>
      <c r="L10" s="17"/>
      <c r="M10" s="17"/>
      <c r="N10" s="17"/>
      <c r="O10" s="17"/>
      <c r="P10" s="17"/>
      <c r="Q10" s="17"/>
      <c r="S10" s="17"/>
      <c r="T10" s="17"/>
      <c r="U10" s="17"/>
      <c r="V10" s="60">
        <v>31.5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:249" s="16" customFormat="1" ht="11.25" customHeight="1" x14ac:dyDescent="0.25">
      <c r="A11" s="59">
        <f>(A10+1)</f>
        <v>1966</v>
      </c>
      <c r="B11" s="50">
        <v>24150392</v>
      </c>
      <c r="C11" s="58">
        <v>2.64</v>
      </c>
      <c r="D11" s="37">
        <f>C11*V$67/V11</f>
        <v>23.845956172839511</v>
      </c>
      <c r="E11" s="36">
        <f>B11*C11</f>
        <v>63757034.880000003</v>
      </c>
      <c r="F11" s="35">
        <f>B11*D11</f>
        <v>575889189.18889391</v>
      </c>
      <c r="G11" s="55"/>
      <c r="H11" s="20"/>
      <c r="I11" s="17"/>
      <c r="J11" s="17"/>
      <c r="K11" s="19"/>
      <c r="L11" s="17"/>
      <c r="M11" s="17"/>
      <c r="N11" s="17"/>
      <c r="O11" s="17"/>
      <c r="P11" s="17"/>
      <c r="Q11" s="17"/>
      <c r="S11" s="17"/>
      <c r="T11" s="17"/>
      <c r="U11" s="17"/>
      <c r="V11" s="60">
        <v>32.4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:249" s="16" customFormat="1" ht="11.25" customHeight="1" x14ac:dyDescent="0.25">
      <c r="A12" s="57">
        <f>(A11+1)</f>
        <v>1967</v>
      </c>
      <c r="B12" s="46">
        <v>24044187</v>
      </c>
      <c r="C12" s="56">
        <v>2.63</v>
      </c>
      <c r="D12" s="31">
        <f>C12*V$67/V12</f>
        <v>23.044384156686629</v>
      </c>
      <c r="E12" s="30">
        <f>B12*C12</f>
        <v>63236211.809999995</v>
      </c>
      <c r="F12" s="29">
        <f>B12*D12</f>
        <v>554083481.96321058</v>
      </c>
      <c r="G12" s="55"/>
      <c r="H12" s="20"/>
      <c r="I12" s="17"/>
      <c r="J12" s="17"/>
      <c r="K12" s="19"/>
      <c r="L12" s="17"/>
      <c r="M12" s="17"/>
      <c r="N12" s="17"/>
      <c r="O12" s="17"/>
      <c r="P12" s="17"/>
      <c r="Q12" s="17"/>
      <c r="S12" s="17"/>
      <c r="T12" s="17"/>
      <c r="U12" s="17"/>
      <c r="V12" s="60">
        <v>33.4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16" customFormat="1" ht="11.25" customHeight="1" x14ac:dyDescent="0.25">
      <c r="A13" s="59">
        <f>(A12+1)</f>
        <v>1968</v>
      </c>
      <c r="B13" s="50">
        <v>23504076</v>
      </c>
      <c r="C13" s="58">
        <v>2.71</v>
      </c>
      <c r="D13" s="37">
        <f>C13*V$67/V13</f>
        <v>22.790081154214562</v>
      </c>
      <c r="E13" s="36">
        <f>B13*C13</f>
        <v>63696045.960000001</v>
      </c>
      <c r="F13" s="35">
        <f>B13*D13</f>
        <v>535659799.49482679</v>
      </c>
      <c r="G13" s="55"/>
      <c r="H13" s="20"/>
      <c r="I13" s="17"/>
      <c r="J13" s="17"/>
      <c r="K13" s="19"/>
      <c r="L13" s="17"/>
      <c r="M13" s="17"/>
      <c r="N13" s="17"/>
      <c r="O13" s="17"/>
      <c r="P13" s="17"/>
      <c r="Q13" s="17"/>
      <c r="S13" s="17"/>
      <c r="T13" s="17"/>
      <c r="U13" s="17"/>
      <c r="V13" s="60">
        <v>34.799999999999997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s="16" customFormat="1" ht="11.25" customHeight="1" x14ac:dyDescent="0.25">
      <c r="A14" s="57">
        <f>(A13+1)</f>
        <v>1969</v>
      </c>
      <c r="B14" s="46">
        <v>23305504</v>
      </c>
      <c r="C14" s="56">
        <v>2.8</v>
      </c>
      <c r="D14" s="31">
        <f>C14*V$67/V14</f>
        <v>22.327895549500454</v>
      </c>
      <c r="E14" s="30">
        <f>B14*C14</f>
        <v>65255411.199999996</v>
      </c>
      <c r="F14" s="29">
        <f>B14*D14</f>
        <v>520362859.040465</v>
      </c>
      <c r="G14" s="55"/>
      <c r="H14" s="20"/>
      <c r="I14" s="17"/>
      <c r="J14" s="17"/>
      <c r="K14" s="19"/>
      <c r="L14" s="17"/>
      <c r="M14" s="17"/>
      <c r="N14" s="17"/>
      <c r="O14" s="17"/>
      <c r="P14" s="17"/>
      <c r="Q14" s="17"/>
      <c r="S14" s="17"/>
      <c r="T14" s="17"/>
      <c r="U14" s="17"/>
      <c r="V14" s="60">
        <v>36.700000000000003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:249" s="16" customFormat="1" ht="11.25" customHeight="1" x14ac:dyDescent="0.25">
      <c r="A15" s="59">
        <f>(A14+1)</f>
        <v>1970</v>
      </c>
      <c r="B15" s="50">
        <v>23365737</v>
      </c>
      <c r="C15" s="58">
        <v>2.81</v>
      </c>
      <c r="D15" s="37">
        <f>C15*V$67/V15</f>
        <v>21.194853500859111</v>
      </c>
      <c r="E15" s="36">
        <f>B15*C15</f>
        <v>65657720.969999999</v>
      </c>
      <c r="F15" s="35">
        <f>B15*D15</f>
        <v>495233372.65460324</v>
      </c>
      <c r="G15" s="55"/>
      <c r="H15" s="20"/>
      <c r="I15" s="17"/>
      <c r="J15" s="17"/>
      <c r="K15" s="19"/>
      <c r="L15" s="17"/>
      <c r="M15" s="17"/>
      <c r="N15" s="17"/>
      <c r="O15" s="17"/>
      <c r="P15" s="17"/>
      <c r="Q15" s="17"/>
      <c r="S15" s="17"/>
      <c r="T15" s="17"/>
      <c r="U15" s="17"/>
      <c r="V15" s="60">
        <v>38.799999999999997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249" s="16" customFormat="1" ht="11.25" customHeight="1" x14ac:dyDescent="0.25">
      <c r="A16" s="57">
        <f>(A15+1)</f>
        <v>1971</v>
      </c>
      <c r="B16" s="46">
        <v>23629644</v>
      </c>
      <c r="C16" s="56">
        <v>3.04</v>
      </c>
      <c r="D16" s="31">
        <f>C16*V$67/V16</f>
        <v>21.967183868312759</v>
      </c>
      <c r="E16" s="30">
        <f>B16*C16</f>
        <v>71834117.760000005</v>
      </c>
      <c r="F16" s="29">
        <f>B16*D16</f>
        <v>519076734.49077338</v>
      </c>
      <c r="G16" s="55"/>
      <c r="H16" s="20"/>
      <c r="I16" s="17"/>
      <c r="J16" s="17"/>
      <c r="K16" s="19"/>
      <c r="L16" s="17"/>
      <c r="M16" s="17"/>
      <c r="N16" s="17"/>
      <c r="O16" s="17"/>
      <c r="P16" s="17"/>
      <c r="Q16" s="17"/>
      <c r="S16" s="17"/>
      <c r="T16" s="17"/>
      <c r="U16" s="17"/>
      <c r="V16" s="60">
        <v>40.5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49" s="16" customFormat="1" ht="11.25" customHeight="1" x14ac:dyDescent="0.25">
      <c r="A17" s="59">
        <f>(A16+1)</f>
        <v>1972</v>
      </c>
      <c r="B17" s="50">
        <v>26510196</v>
      </c>
      <c r="C17" s="58">
        <v>2.94</v>
      </c>
      <c r="D17" s="37">
        <f>C17*V$67/V17</f>
        <v>20.583862559808615</v>
      </c>
      <c r="E17" s="36">
        <f>B17*C17</f>
        <v>77939976.239999995</v>
      </c>
      <c r="F17" s="35">
        <f>B17*D17</f>
        <v>545682230.89758813</v>
      </c>
      <c r="G17" s="55"/>
      <c r="H17" s="20"/>
      <c r="I17" s="17"/>
      <c r="J17" s="17"/>
      <c r="K17" s="19"/>
      <c r="L17" s="17"/>
      <c r="M17" s="17"/>
      <c r="N17" s="17"/>
      <c r="O17" s="17"/>
      <c r="P17" s="17"/>
      <c r="Q17" s="17"/>
      <c r="S17" s="17"/>
      <c r="T17" s="17"/>
      <c r="U17" s="17"/>
      <c r="V17" s="60">
        <v>41.8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249" s="16" customFormat="1" ht="11.25" customHeight="1" x14ac:dyDescent="0.25">
      <c r="A18" s="57">
        <f>(A17+1)</f>
        <v>1973</v>
      </c>
      <c r="B18" s="46">
        <v>32543791</v>
      </c>
      <c r="C18" s="56">
        <v>3.59</v>
      </c>
      <c r="D18" s="31">
        <f>C18*V$67/V18</f>
        <v>23.662863757507509</v>
      </c>
      <c r="E18" s="30">
        <f>B18*C18</f>
        <v>116832209.69</v>
      </c>
      <c r="F18" s="29">
        <f>B18*D18</f>
        <v>770079292.5857991</v>
      </c>
      <c r="G18" s="55"/>
      <c r="H18" s="20"/>
      <c r="I18" s="17"/>
      <c r="J18" s="17"/>
      <c r="K18" s="19"/>
      <c r="L18" s="17"/>
      <c r="M18" s="17"/>
      <c r="N18" s="17"/>
      <c r="O18" s="17"/>
      <c r="P18" s="17"/>
      <c r="Q18" s="17"/>
      <c r="S18" s="17"/>
      <c r="T18" s="17"/>
      <c r="U18" s="17"/>
      <c r="V18" s="60">
        <v>44.4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249" s="16" customFormat="1" ht="11.25" customHeight="1" x14ac:dyDescent="0.25">
      <c r="A19" s="59">
        <f>(A18+1)</f>
        <v>1974</v>
      </c>
      <c r="B19" s="50">
        <v>39442793</v>
      </c>
      <c r="C19" s="58">
        <v>7.39</v>
      </c>
      <c r="D19" s="37">
        <f>C19*V$67/V19</f>
        <v>43.868556473968901</v>
      </c>
      <c r="E19" s="36">
        <f>B19*C19</f>
        <v>291482240.26999998</v>
      </c>
      <c r="F19" s="35">
        <f>B19*D19</f>
        <v>1730298392.2115653</v>
      </c>
      <c r="G19" s="55"/>
      <c r="H19" s="20"/>
      <c r="I19" s="17"/>
      <c r="J19" s="17"/>
      <c r="K19" s="19"/>
      <c r="L19" s="17"/>
      <c r="M19" s="17"/>
      <c r="N19" s="17"/>
      <c r="O19" s="17"/>
      <c r="P19" s="17"/>
      <c r="Q19" s="17"/>
      <c r="S19" s="17"/>
      <c r="T19" s="17"/>
      <c r="U19" s="17"/>
      <c r="V19" s="60">
        <v>49.3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</row>
    <row r="20" spans="1:249" s="16" customFormat="1" ht="11.25" customHeight="1" x14ac:dyDescent="0.25">
      <c r="A20" s="57">
        <f>(A19+1)</f>
        <v>1975</v>
      </c>
      <c r="B20" s="46">
        <v>40144239</v>
      </c>
      <c r="C20" s="56">
        <v>8.06</v>
      </c>
      <c r="D20" s="31">
        <f>C20*V$67/V20</f>
        <v>43.843840675340772</v>
      </c>
      <c r="E20" s="30">
        <f>B20*C20</f>
        <v>323562566.34000003</v>
      </c>
      <c r="F20" s="29">
        <f>B20*D20</f>
        <v>1760077618.7488015</v>
      </c>
      <c r="G20" s="55"/>
      <c r="H20" s="20"/>
      <c r="I20" s="17"/>
      <c r="J20" s="17"/>
      <c r="K20" s="19"/>
      <c r="L20" s="17"/>
      <c r="M20" s="17"/>
      <c r="N20" s="17"/>
      <c r="O20" s="17"/>
      <c r="P20" s="17"/>
      <c r="Q20" s="17"/>
      <c r="S20" s="17"/>
      <c r="T20" s="17"/>
      <c r="U20" s="17"/>
      <c r="V20" s="43">
        <v>53.8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spans="1:249" s="16" customFormat="1" ht="11.25" customHeight="1" x14ac:dyDescent="0.25">
      <c r="A21" s="59">
        <f>(A20+1)</f>
        <v>1976</v>
      </c>
      <c r="B21" s="50">
        <v>35384000</v>
      </c>
      <c r="C21" s="58">
        <v>8.8000000000000007</v>
      </c>
      <c r="D21" s="37">
        <f>C21*V$67/V21</f>
        <v>45.261217340363224</v>
      </c>
      <c r="E21" s="36">
        <f>B21*C21</f>
        <v>311379200</v>
      </c>
      <c r="F21" s="35">
        <f>B21*D21</f>
        <v>1601522914.3714123</v>
      </c>
      <c r="G21" s="55"/>
      <c r="H21" s="20"/>
      <c r="I21" s="17"/>
      <c r="J21" s="17"/>
      <c r="K21" s="19"/>
      <c r="L21" s="17"/>
      <c r="M21" s="17"/>
      <c r="N21" s="17"/>
      <c r="O21" s="17"/>
      <c r="P21" s="17"/>
      <c r="Q21" s="17"/>
      <c r="S21" s="17"/>
      <c r="T21" s="17"/>
      <c r="U21" s="17"/>
      <c r="V21" s="43">
        <v>56.9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spans="1:249" s="16" customFormat="1" ht="11.25" customHeight="1" x14ac:dyDescent="0.25">
      <c r="A22" s="57">
        <f>(A21+1)</f>
        <v>1977</v>
      </c>
      <c r="B22" s="46">
        <v>37316000</v>
      </c>
      <c r="C22" s="56">
        <v>8.9600000000000009</v>
      </c>
      <c r="D22" s="31">
        <f>C22*V$67/V22</f>
        <v>43.270429922992307</v>
      </c>
      <c r="E22" s="30">
        <f>B22*C22</f>
        <v>334351360.00000006</v>
      </c>
      <c r="F22" s="29">
        <f>B22*D22</f>
        <v>1614679363.0063808</v>
      </c>
      <c r="G22" s="55"/>
      <c r="H22" s="20"/>
      <c r="I22" s="17"/>
      <c r="J22" s="17"/>
      <c r="K22" s="19"/>
      <c r="L22" s="17"/>
      <c r="M22" s="17"/>
      <c r="N22" s="17"/>
      <c r="O22" s="17"/>
      <c r="P22" s="17"/>
      <c r="Q22" s="17"/>
      <c r="S22" s="17"/>
      <c r="T22" s="17"/>
      <c r="U22" s="17"/>
      <c r="V22" s="43">
        <v>60.6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</row>
    <row r="23" spans="1:249" s="16" customFormat="1" ht="11.25" customHeight="1" x14ac:dyDescent="0.25">
      <c r="A23" s="59">
        <f>(A22+1)</f>
        <v>1978</v>
      </c>
      <c r="B23" s="50">
        <v>35765000</v>
      </c>
      <c r="C23" s="58">
        <v>9.98</v>
      </c>
      <c r="D23" s="37">
        <f>C23*V$67/V23</f>
        <v>44.79595196830266</v>
      </c>
      <c r="E23" s="36">
        <f>B23*C23</f>
        <v>356934700</v>
      </c>
      <c r="F23" s="35">
        <f>B23*D23</f>
        <v>1602127222.1463447</v>
      </c>
      <c r="G23" s="55"/>
      <c r="H23" s="20"/>
      <c r="I23" s="54"/>
      <c r="J23" s="17"/>
      <c r="K23" s="19"/>
      <c r="L23" s="17"/>
      <c r="M23" s="17"/>
      <c r="N23" s="17"/>
      <c r="O23" s="17"/>
      <c r="P23" s="17"/>
      <c r="Q23" s="17"/>
      <c r="S23" s="17"/>
      <c r="T23" s="17"/>
      <c r="U23" s="17"/>
      <c r="V23" s="43">
        <v>65.2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</row>
    <row r="24" spans="1:249" s="16" customFormat="1" ht="11.25" customHeight="1" x14ac:dyDescent="0.25">
      <c r="A24" s="57">
        <f>(A23+1)</f>
        <v>1979</v>
      </c>
      <c r="B24" s="46">
        <v>27652396</v>
      </c>
      <c r="C24" s="56">
        <v>11.41</v>
      </c>
      <c r="D24" s="31">
        <f>C24*V$67/V24</f>
        <v>45.994388418273651</v>
      </c>
      <c r="E24" s="30">
        <f>B24*C24</f>
        <v>315513838.36000001</v>
      </c>
      <c r="F24" s="29">
        <f>B24*D24</f>
        <v>1271855042.3199167</v>
      </c>
      <c r="G24" s="55"/>
      <c r="H24" s="20"/>
      <c r="I24" s="54"/>
      <c r="J24" s="17"/>
      <c r="K24" s="19"/>
      <c r="L24" s="17"/>
      <c r="M24" s="17"/>
      <c r="N24" s="17"/>
      <c r="O24" s="17"/>
      <c r="P24" s="17"/>
      <c r="Q24" s="17"/>
      <c r="S24" s="17"/>
      <c r="T24" s="17"/>
      <c r="U24" s="17"/>
      <c r="V24" s="43">
        <v>72.599999999999994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</row>
    <row r="25" spans="1:249" s="16" customFormat="1" ht="11.25" customHeight="1" x14ac:dyDescent="0.25">
      <c r="A25" s="59">
        <f>(A24+1)</f>
        <v>1980</v>
      </c>
      <c r="B25" s="50">
        <v>24978654</v>
      </c>
      <c r="C25" s="58">
        <v>19.79</v>
      </c>
      <c r="D25" s="37">
        <f>C25*V$67/V25</f>
        <v>70.286902922734626</v>
      </c>
      <c r="E25" s="36">
        <f>B25*C25</f>
        <v>494327562.65999997</v>
      </c>
      <c r="F25" s="35">
        <f>B25*D25</f>
        <v>1755672228.838577</v>
      </c>
      <c r="G25" s="55"/>
      <c r="H25" s="20"/>
      <c r="I25" s="54"/>
      <c r="J25" s="17"/>
      <c r="K25" s="19"/>
      <c r="L25" s="17"/>
      <c r="M25" s="17"/>
      <c r="N25" s="17"/>
      <c r="O25" s="17"/>
      <c r="P25" s="17"/>
      <c r="Q25" s="17"/>
      <c r="S25" s="17"/>
      <c r="T25" s="17"/>
      <c r="U25" s="17"/>
      <c r="V25" s="43">
        <v>82.4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</row>
    <row r="26" spans="1:249" s="16" customFormat="1" ht="11.25" customHeight="1" x14ac:dyDescent="0.25">
      <c r="A26" s="57">
        <f>(A25+1)</f>
        <v>1981</v>
      </c>
      <c r="B26" s="46">
        <v>24309495</v>
      </c>
      <c r="C26" s="56">
        <v>34.14</v>
      </c>
      <c r="D26" s="31">
        <f>C26*V$67/V26</f>
        <v>109.9146188668867</v>
      </c>
      <c r="E26" s="30">
        <f>B26*C26</f>
        <v>829926159.30000007</v>
      </c>
      <c r="F26" s="29">
        <f>B26*D26</f>
        <v>2671968877.7714877</v>
      </c>
      <c r="G26" s="55"/>
      <c r="H26" s="20"/>
      <c r="I26" s="54"/>
      <c r="J26" s="17"/>
      <c r="K26" s="19"/>
      <c r="L26" s="17"/>
      <c r="M26" s="17"/>
      <c r="N26" s="17"/>
      <c r="O26" s="17"/>
      <c r="P26" s="17"/>
      <c r="Q26" s="17"/>
      <c r="S26" s="17"/>
      <c r="T26" s="17"/>
      <c r="U26" s="17"/>
      <c r="V26" s="43">
        <v>90.9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 s="16" customFormat="1" ht="11.25" customHeight="1" x14ac:dyDescent="0.25">
      <c r="A27" s="59">
        <f>(A26+1)</f>
        <v>1982</v>
      </c>
      <c r="B27" s="50">
        <v>23595261</v>
      </c>
      <c r="C27" s="58">
        <v>30.5</v>
      </c>
      <c r="D27" s="37">
        <f>C27*V$67/V27</f>
        <v>92.497149827288439</v>
      </c>
      <c r="E27" s="36">
        <f>B27*C27</f>
        <v>719655460.5</v>
      </c>
      <c r="F27" s="35">
        <f>B27*D27</f>
        <v>2182494391.9309754</v>
      </c>
      <c r="G27" s="55"/>
      <c r="H27" s="20"/>
      <c r="I27" s="17"/>
      <c r="J27" s="17"/>
      <c r="K27" s="19"/>
      <c r="L27" s="17"/>
      <c r="M27" s="17"/>
      <c r="N27" s="17"/>
      <c r="O27" s="17"/>
      <c r="P27" s="17"/>
      <c r="Q27" s="17"/>
      <c r="S27" s="17"/>
      <c r="T27" s="17"/>
      <c r="U27" s="17"/>
      <c r="V27" s="43">
        <v>96.5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s="16" customFormat="1" ht="11.25" customHeight="1" x14ac:dyDescent="0.25">
      <c r="A28" s="57">
        <f>(A27+1)</f>
        <v>1983</v>
      </c>
      <c r="B28" s="46">
        <v>31045199</v>
      </c>
      <c r="C28" s="56">
        <v>28.12</v>
      </c>
      <c r="D28" s="31">
        <f>C28*V$67/V28</f>
        <v>82.625062817938442</v>
      </c>
      <c r="E28" s="30">
        <f>B28*C28</f>
        <v>872990995.88</v>
      </c>
      <c r="F28" s="29">
        <f>B28*D28</f>
        <v>2565111517.5703998</v>
      </c>
      <c r="G28" s="55"/>
      <c r="H28" s="20"/>
      <c r="I28" s="54"/>
      <c r="J28" s="17"/>
      <c r="K28" s="19"/>
      <c r="L28" s="17"/>
      <c r="M28" s="17"/>
      <c r="N28" s="17"/>
      <c r="O28" s="17"/>
      <c r="P28" s="17"/>
      <c r="Q28" s="17"/>
      <c r="S28" s="17"/>
      <c r="T28" s="17"/>
      <c r="U28" s="17"/>
      <c r="V28" s="43">
        <v>99.6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16" customFormat="1" ht="11.25" customHeight="1" x14ac:dyDescent="0.25">
      <c r="A29" s="59">
        <f>(A28+1)</f>
        <v>1984</v>
      </c>
      <c r="B29" s="50">
        <v>38053871</v>
      </c>
      <c r="C29" s="58">
        <v>27.21</v>
      </c>
      <c r="D29" s="37">
        <f>C29*V$67/V29</f>
        <v>76.642351130895094</v>
      </c>
      <c r="E29" s="36">
        <f>B29*C29</f>
        <v>1035445829.9100001</v>
      </c>
      <c r="F29" s="35">
        <f>B29*D29</f>
        <v>2916538143.0717859</v>
      </c>
      <c r="G29" s="55"/>
      <c r="H29" s="20"/>
      <c r="I29" s="54"/>
      <c r="J29" s="17"/>
      <c r="K29" s="19"/>
      <c r="L29" s="17"/>
      <c r="M29" s="17"/>
      <c r="N29" s="17"/>
      <c r="O29" s="17"/>
      <c r="P29" s="17"/>
      <c r="Q29" s="17"/>
      <c r="S29" s="17"/>
      <c r="T29" s="17"/>
      <c r="U29" s="17"/>
      <c r="V29" s="43">
        <v>103.9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16" customFormat="1" ht="11.25" customHeight="1" x14ac:dyDescent="0.25">
      <c r="A30" s="57">
        <f>(A29+1)</f>
        <v>1985</v>
      </c>
      <c r="B30" s="46">
        <v>41079871</v>
      </c>
      <c r="C30" s="56">
        <v>23.98</v>
      </c>
      <c r="D30" s="31">
        <f>C30*V$67/V30</f>
        <v>65.221792766418844</v>
      </c>
      <c r="E30" s="30">
        <f>B30*C30</f>
        <v>985095306.58000004</v>
      </c>
      <c r="F30" s="29">
        <f>B30*D30</f>
        <v>2679302833.2332191</v>
      </c>
      <c r="G30" s="55"/>
      <c r="H30" s="20"/>
      <c r="I30" s="54"/>
      <c r="J30" s="17"/>
      <c r="K30" s="19"/>
      <c r="L30" s="17"/>
      <c r="M30" s="17"/>
      <c r="N30" s="17"/>
      <c r="O30" s="17"/>
      <c r="P30" s="17"/>
      <c r="Q30" s="17"/>
      <c r="S30" s="17"/>
      <c r="T30" s="17"/>
      <c r="U30" s="17"/>
      <c r="V30" s="43">
        <v>107.6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16" customFormat="1" ht="11.25" customHeight="1" x14ac:dyDescent="0.25">
      <c r="A31" s="59">
        <f>(A30+1)</f>
        <v>1986</v>
      </c>
      <c r="B31" s="50">
        <v>39243487</v>
      </c>
      <c r="C31" s="58">
        <v>13.33</v>
      </c>
      <c r="D31" s="37">
        <f>C31*V$67/V31</f>
        <v>35.59388721867397</v>
      </c>
      <c r="E31" s="36">
        <f>B31*C31</f>
        <v>523115681.70999998</v>
      </c>
      <c r="F31" s="35">
        <f>B31*D31</f>
        <v>1396828250.3454981</v>
      </c>
      <c r="G31" s="55"/>
      <c r="H31" s="20"/>
      <c r="I31" s="17"/>
      <c r="J31" s="17"/>
      <c r="K31" s="19"/>
      <c r="L31" s="17"/>
      <c r="M31" s="17"/>
      <c r="N31" s="17"/>
      <c r="O31" s="17"/>
      <c r="P31" s="17"/>
      <c r="Q31" s="17"/>
      <c r="S31" s="17"/>
      <c r="T31" s="17"/>
      <c r="U31" s="17"/>
      <c r="V31" s="43">
        <v>109.6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16" customFormat="1" ht="11.25" customHeight="1" x14ac:dyDescent="0.25">
      <c r="A32" s="57">
        <f>(A31+1)</f>
        <v>1987</v>
      </c>
      <c r="B32" s="46">
        <v>35828536</v>
      </c>
      <c r="C32" s="56">
        <v>17.22</v>
      </c>
      <c r="D32" s="31">
        <f>C32*V$67/V32</f>
        <v>44.361951276408455</v>
      </c>
      <c r="E32" s="30">
        <f>B32*C32</f>
        <v>616967389.91999996</v>
      </c>
      <c r="F32" s="29">
        <f>B32*D32</f>
        <v>1589423768.3370464</v>
      </c>
      <c r="G32" s="55"/>
      <c r="H32" s="20"/>
      <c r="I32" s="54"/>
      <c r="J32" s="17"/>
      <c r="K32" s="19"/>
      <c r="L32" s="17"/>
      <c r="M32" s="17"/>
      <c r="N32" s="17"/>
      <c r="O32" s="17"/>
      <c r="P32" s="17"/>
      <c r="Q32" s="17"/>
      <c r="S32" s="17"/>
      <c r="T32" s="17"/>
      <c r="U32" s="17"/>
      <c r="V32" s="43">
        <v>113.6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16" customFormat="1" ht="11.25" customHeight="1" x14ac:dyDescent="0.25">
      <c r="A33" s="59">
        <f>(A32+1)</f>
        <v>1988</v>
      </c>
      <c r="B33" s="50">
        <v>33364938.000000004</v>
      </c>
      <c r="C33" s="58">
        <v>14.24</v>
      </c>
      <c r="D33" s="37">
        <f>C33*V$67/V33</f>
        <v>35.227438827838832</v>
      </c>
      <c r="E33" s="36">
        <f>B33*C33</f>
        <v>475116717.12000006</v>
      </c>
      <c r="F33" s="35">
        <f>B33*D33</f>
        <v>1175361312.3896353</v>
      </c>
      <c r="G33" s="55"/>
      <c r="H33" s="20"/>
      <c r="I33" s="17"/>
      <c r="J33" s="17"/>
      <c r="K33" s="19"/>
      <c r="L33" s="17"/>
      <c r="M33" s="17"/>
      <c r="N33" s="17"/>
      <c r="O33" s="17"/>
      <c r="P33" s="17"/>
      <c r="Q33" s="17"/>
      <c r="S33" s="17"/>
      <c r="T33" s="17"/>
      <c r="U33" s="17"/>
      <c r="V33" s="43">
        <v>118.3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 s="16" customFormat="1" ht="11.25" customHeight="1" x14ac:dyDescent="0.25">
      <c r="A34" s="57">
        <f>(A33+1)</f>
        <v>1989</v>
      </c>
      <c r="B34" s="46">
        <v>28504075</v>
      </c>
      <c r="C34" s="56">
        <v>18.63</v>
      </c>
      <c r="D34" s="31">
        <f>C34*V$67/V34</f>
        <v>43.969041108870968</v>
      </c>
      <c r="E34" s="30">
        <f>B34*C34</f>
        <v>531030917.25</v>
      </c>
      <c r="F34" s="29">
        <f>B34*D34</f>
        <v>1253296845.4453413</v>
      </c>
      <c r="G34" s="55"/>
      <c r="H34" s="20"/>
      <c r="I34" s="54"/>
      <c r="J34" s="17"/>
      <c r="K34" s="19"/>
      <c r="L34" s="17"/>
      <c r="M34" s="17"/>
      <c r="N34" s="17"/>
      <c r="O34" s="17"/>
      <c r="P34" s="17"/>
      <c r="Q34" s="17"/>
      <c r="S34" s="17"/>
      <c r="T34" s="17"/>
      <c r="U34" s="17"/>
      <c r="V34" s="43">
        <v>124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s="16" customFormat="1" ht="11.25" customHeight="1" x14ac:dyDescent="0.25">
      <c r="A35" s="59" t="s">
        <v>4</v>
      </c>
      <c r="B35" s="50">
        <v>27705048</v>
      </c>
      <c r="C35" s="58">
        <v>22.61</v>
      </c>
      <c r="D35" s="37">
        <f>C35*V$67/V35</f>
        <v>50.626837535067594</v>
      </c>
      <c r="E35" s="36">
        <f>B35*C35</f>
        <v>626411135.27999997</v>
      </c>
      <c r="F35" s="35">
        <f>B35*D35</f>
        <v>1402618963.9972494</v>
      </c>
      <c r="G35" s="55"/>
      <c r="H35" s="20"/>
      <c r="I35" s="54"/>
      <c r="J35" s="17"/>
      <c r="K35" s="19"/>
      <c r="L35" s="17"/>
      <c r="M35" s="17"/>
      <c r="N35" s="17"/>
      <c r="O35" s="17"/>
      <c r="P35" s="17"/>
      <c r="Q35" s="17"/>
      <c r="S35" s="17"/>
      <c r="T35" s="17"/>
      <c r="U35" s="17"/>
      <c r="V35" s="43">
        <v>130.69999999999999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s="16" customFormat="1" ht="11.25" customHeight="1" x14ac:dyDescent="0.25">
      <c r="A36" s="57">
        <v>1991</v>
      </c>
      <c r="B36" s="46">
        <v>25927639</v>
      </c>
      <c r="C36" s="56">
        <v>19.989999999999998</v>
      </c>
      <c r="D36" s="31">
        <f>C36*V$67/V36</f>
        <v>42.952803114292713</v>
      </c>
      <c r="E36" s="30">
        <f>B36*C36</f>
        <v>518293503.60999995</v>
      </c>
      <c r="F36" s="29">
        <f>B36*D36</f>
        <v>1113664773.1854572</v>
      </c>
      <c r="G36" s="55"/>
      <c r="H36" s="20"/>
      <c r="I36" s="54"/>
      <c r="J36" s="17"/>
      <c r="K36" s="19"/>
      <c r="L36" s="17"/>
      <c r="M36" s="17"/>
      <c r="N36" s="17"/>
      <c r="O36" s="17"/>
      <c r="P36" s="17"/>
      <c r="Q36" s="17"/>
      <c r="S36" s="17"/>
      <c r="T36" s="17"/>
      <c r="U36" s="17"/>
      <c r="V36" s="43">
        <v>136.19999999999999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s="16" customFormat="1" ht="11.25" customHeight="1" x14ac:dyDescent="0.25">
      <c r="A37" s="40">
        <v>1992</v>
      </c>
      <c r="B37" s="50">
        <v>24073573</v>
      </c>
      <c r="C37" s="49">
        <v>19.39</v>
      </c>
      <c r="D37" s="37">
        <f>C37*V$67/V37</f>
        <v>40.446035881444523</v>
      </c>
      <c r="E37" s="36">
        <f>B37*C37</f>
        <v>466786580.47000003</v>
      </c>
      <c r="F37" s="35">
        <f>B37*D37</f>
        <v>973680597.35257411</v>
      </c>
      <c r="G37" s="55"/>
      <c r="H37" s="20"/>
      <c r="I37" s="54"/>
      <c r="J37" s="17"/>
      <c r="K37" s="19"/>
      <c r="L37" s="17"/>
      <c r="M37" s="17"/>
      <c r="N37" s="17"/>
      <c r="O37" s="17"/>
      <c r="P37" s="17"/>
      <c r="Q37" s="17"/>
      <c r="S37" s="17"/>
      <c r="T37" s="17"/>
      <c r="U37" s="17"/>
      <c r="V37" s="43">
        <v>140.30000000000001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s="16" customFormat="1" ht="11.25" customHeight="1" x14ac:dyDescent="0.25">
      <c r="A38" s="34">
        <v>1993</v>
      </c>
      <c r="B38" s="46">
        <v>21825986</v>
      </c>
      <c r="C38" s="52">
        <v>17.48</v>
      </c>
      <c r="D38" s="31">
        <f>C38*V$67/V38</f>
        <v>35.402131095732415</v>
      </c>
      <c r="E38" s="30">
        <f>B38*C38</f>
        <v>381518235.28000003</v>
      </c>
      <c r="F38" s="29">
        <f>B38*D38</f>
        <v>772686417.66562033</v>
      </c>
      <c r="G38" s="55"/>
      <c r="H38" s="20"/>
      <c r="I38" s="17"/>
      <c r="J38" s="17"/>
      <c r="K38" s="19"/>
      <c r="L38" s="17"/>
      <c r="M38" s="17"/>
      <c r="N38" s="17"/>
      <c r="O38" s="17"/>
      <c r="P38" s="17"/>
      <c r="Q38" s="17"/>
      <c r="S38" s="17"/>
      <c r="T38" s="17"/>
      <c r="U38" s="17"/>
      <c r="V38" s="43">
        <v>144.5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s="16" customFormat="1" ht="11.25" customHeight="1" x14ac:dyDescent="0.25">
      <c r="A39" s="51">
        <v>1994</v>
      </c>
      <c r="B39" s="50">
        <v>20667621</v>
      </c>
      <c r="C39" s="49">
        <v>16.38</v>
      </c>
      <c r="D39" s="37">
        <f>C39*V$67/V39</f>
        <v>32.346069736842111</v>
      </c>
      <c r="E39" s="36">
        <f>B39*C39</f>
        <v>338535631.97999996</v>
      </c>
      <c r="F39" s="35">
        <f>B39*D39</f>
        <v>668516310.16062248</v>
      </c>
      <c r="G39" s="55"/>
      <c r="H39" s="20"/>
      <c r="I39" s="54"/>
      <c r="J39" s="17"/>
      <c r="K39" s="19"/>
      <c r="L39" s="17"/>
      <c r="M39" s="17"/>
      <c r="N39" s="17"/>
      <c r="O39" s="17"/>
      <c r="P39" s="17"/>
      <c r="Q39" s="17"/>
      <c r="S39" s="17"/>
      <c r="T39" s="17"/>
      <c r="U39" s="17"/>
      <c r="V39" s="43">
        <v>148.19999999999999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s="16" customFormat="1" ht="11.25" customHeight="1" x14ac:dyDescent="0.25">
      <c r="A40" s="53">
        <v>1995</v>
      </c>
      <c r="B40" s="46">
        <v>19975648</v>
      </c>
      <c r="C40" s="52">
        <v>17.71</v>
      </c>
      <c r="D40" s="31">
        <f>C40*V$67/V40</f>
        <v>34.008652061461071</v>
      </c>
      <c r="E40" s="30">
        <f>B40*C40</f>
        <v>353768726.08000004</v>
      </c>
      <c r="F40" s="29">
        <f>B40*D40</f>
        <v>679344862.5342207</v>
      </c>
      <c r="G40" s="55"/>
      <c r="H40" s="20"/>
      <c r="I40" s="54"/>
      <c r="J40" s="17"/>
      <c r="K40" s="19"/>
      <c r="L40" s="17"/>
      <c r="M40" s="17"/>
      <c r="N40" s="17"/>
      <c r="O40" s="17"/>
      <c r="P40" s="17"/>
      <c r="Q40" s="17"/>
      <c r="S40" s="17"/>
      <c r="T40" s="17"/>
      <c r="U40" s="17"/>
      <c r="V40" s="43">
        <v>152.4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s="16" customFormat="1" ht="11.25" customHeight="1" x14ac:dyDescent="0.25">
      <c r="A41" s="51">
        <v>1996</v>
      </c>
      <c r="B41" s="50">
        <v>19528780</v>
      </c>
      <c r="C41" s="49">
        <v>21.1</v>
      </c>
      <c r="D41" s="37">
        <f>C41*V$67/V41</f>
        <v>39.356397333758238</v>
      </c>
      <c r="E41" s="36">
        <f>B41*C41</f>
        <v>412057258</v>
      </c>
      <c r="F41" s="35">
        <f>B41*D41</f>
        <v>768582425.12355125</v>
      </c>
      <c r="G41" s="55"/>
      <c r="H41" s="20"/>
      <c r="I41" s="54"/>
      <c r="J41" s="17"/>
      <c r="K41" s="19"/>
      <c r="L41" s="17"/>
      <c r="M41" s="17"/>
      <c r="N41" s="17"/>
      <c r="O41" s="17"/>
      <c r="P41" s="17"/>
      <c r="Q41" s="17"/>
      <c r="S41" s="17"/>
      <c r="T41" s="17"/>
      <c r="U41" s="17"/>
      <c r="V41" s="43">
        <v>156.9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s="16" customFormat="1" ht="11.25" customHeight="1" x14ac:dyDescent="0.25">
      <c r="A42" s="53">
        <v>1997</v>
      </c>
      <c r="B42" s="46">
        <v>19592548</v>
      </c>
      <c r="C42" s="52">
        <v>18.57</v>
      </c>
      <c r="D42" s="31">
        <f>C42*V$67/V42</f>
        <v>33.860447367601246</v>
      </c>
      <c r="E42" s="30">
        <f>B42*C42</f>
        <v>363833616.36000001</v>
      </c>
      <c r="F42" s="29">
        <f>B42*D42</f>
        <v>663412440.35120106</v>
      </c>
      <c r="G42" s="48"/>
      <c r="H42" s="20"/>
      <c r="I42" s="17"/>
      <c r="J42" s="17"/>
      <c r="K42" s="19"/>
      <c r="L42" s="17"/>
      <c r="M42" s="17"/>
      <c r="N42" s="17"/>
      <c r="O42" s="17"/>
      <c r="P42" s="17"/>
      <c r="Q42" s="17"/>
      <c r="S42" s="17"/>
      <c r="T42" s="17"/>
      <c r="U42" s="17"/>
      <c r="V42" s="43">
        <v>160.5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s="16" customFormat="1" ht="11.25" customHeight="1" x14ac:dyDescent="0.25">
      <c r="A43" s="51">
        <v>1998</v>
      </c>
      <c r="B43" s="50">
        <v>19218109</v>
      </c>
      <c r="C43" s="49">
        <v>12.52</v>
      </c>
      <c r="D43" s="37">
        <f>C43*V$67/V43</f>
        <v>22.47877028629857</v>
      </c>
      <c r="E43" s="36">
        <f>B43*C43</f>
        <v>240610724.67999998</v>
      </c>
      <c r="F43" s="35">
        <f>B43*D43</f>
        <v>431999457.54804713</v>
      </c>
      <c r="G43" s="48"/>
      <c r="H43" s="20"/>
      <c r="I43" s="17"/>
      <c r="J43" s="17"/>
      <c r="K43" s="19"/>
      <c r="L43" s="17"/>
      <c r="M43" s="17"/>
      <c r="N43" s="17"/>
      <c r="O43" s="17"/>
      <c r="P43" s="17"/>
      <c r="Q43" s="17"/>
      <c r="S43" s="17"/>
      <c r="T43" s="17"/>
      <c r="U43" s="17"/>
      <c r="V43" s="43">
        <v>163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s="16" customFormat="1" ht="11.25" customHeight="1" x14ac:dyDescent="0.25">
      <c r="A44" s="53">
        <v>1999</v>
      </c>
      <c r="B44" s="46">
        <v>16361852</v>
      </c>
      <c r="C44" s="52">
        <v>17.690000000000001</v>
      </c>
      <c r="D44" s="31">
        <f>C44*V$67/V44</f>
        <v>31.07482278411365</v>
      </c>
      <c r="E44" s="30">
        <f>B44*C44</f>
        <v>289441161.88</v>
      </c>
      <c r="F44" s="29">
        <f>B44*D44</f>
        <v>508441651.31989551</v>
      </c>
      <c r="G44" s="48"/>
      <c r="H44" s="20"/>
      <c r="I44" s="19"/>
      <c r="J44" s="17"/>
      <c r="K44" s="19"/>
      <c r="L44" s="17"/>
      <c r="M44" s="17"/>
      <c r="N44" s="17"/>
      <c r="O44" s="17"/>
      <c r="P44" s="17"/>
      <c r="Q44" s="17"/>
      <c r="S44" s="17"/>
      <c r="T44" s="17"/>
      <c r="U44" s="17"/>
      <c r="V44" s="43">
        <v>166.6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s="16" customFormat="1" ht="11.25" customHeight="1" x14ac:dyDescent="0.25">
      <c r="A45" s="51">
        <v>2000</v>
      </c>
      <c r="B45" s="50">
        <v>15608200</v>
      </c>
      <c r="C45" s="49">
        <v>28.53</v>
      </c>
      <c r="D45" s="37">
        <f>C45*V$67/V45</f>
        <v>48.486903440766561</v>
      </c>
      <c r="E45" s="36">
        <f>B45*C45</f>
        <v>445301946</v>
      </c>
      <c r="F45" s="35">
        <f>B45*D45</f>
        <v>756793286.28417265</v>
      </c>
      <c r="G45" s="48"/>
      <c r="H45" s="20"/>
      <c r="I45" s="19"/>
      <c r="J45" s="17"/>
      <c r="K45" s="19"/>
      <c r="L45" s="17"/>
      <c r="M45" s="17"/>
      <c r="N45" s="17"/>
      <c r="O45" s="17"/>
      <c r="P45" s="17"/>
      <c r="Q45" s="17"/>
      <c r="S45" s="17"/>
      <c r="T45" s="17"/>
      <c r="U45" s="17"/>
      <c r="V45" s="43">
        <v>172.2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s="16" customFormat="1" ht="11.25" customHeight="1" x14ac:dyDescent="0.25">
      <c r="A46" s="47">
        <v>2001</v>
      </c>
      <c r="B46" s="46">
        <v>15270624</v>
      </c>
      <c r="C46" s="32">
        <v>24.09</v>
      </c>
      <c r="D46" s="31">
        <f>C46*V$67/V46</f>
        <v>39.808339596273292</v>
      </c>
      <c r="E46" s="30">
        <f>B46*C46</f>
        <v>367869332.16000003</v>
      </c>
      <c r="F46" s="29">
        <f>B46*D46</f>
        <v>607898186.03900123</v>
      </c>
      <c r="G46" s="45"/>
      <c r="H46" s="44"/>
      <c r="I46" s="19"/>
      <c r="J46" s="17"/>
      <c r="K46" s="19"/>
      <c r="L46" s="17"/>
      <c r="M46" s="17"/>
      <c r="N46" s="17"/>
      <c r="O46" s="17"/>
      <c r="P46" s="17"/>
      <c r="Q46" s="17"/>
      <c r="S46" s="17"/>
      <c r="T46" s="17"/>
      <c r="U46" s="17"/>
      <c r="V46" s="43">
        <v>177.1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s="16" customFormat="1" ht="11.25" customHeight="1" x14ac:dyDescent="0.25">
      <c r="A47" s="40">
        <v>2002</v>
      </c>
      <c r="B47" s="42">
        <v>13769614</v>
      </c>
      <c r="C47" s="38">
        <v>23.87</v>
      </c>
      <c r="D47" s="37">
        <f>C47*V$67/V47</f>
        <v>38.830866374837875</v>
      </c>
      <c r="E47" s="36">
        <f>B47*C47</f>
        <v>328680686.18000001</v>
      </c>
      <c r="F47" s="35">
        <f>B47*D47</f>
        <v>534686041.26709688</v>
      </c>
      <c r="G47" s="21"/>
      <c r="H47" s="20"/>
      <c r="I47" s="19"/>
      <c r="J47" s="17"/>
      <c r="L47" s="17"/>
      <c r="M47" s="17"/>
      <c r="N47" s="17"/>
      <c r="O47" s="17"/>
      <c r="Q47" s="17"/>
      <c r="S47" s="17"/>
      <c r="T47" s="17"/>
      <c r="U47" s="17"/>
      <c r="V47" s="43">
        <v>179.9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 s="16" customFormat="1" ht="11.25" customHeight="1" x14ac:dyDescent="0.25">
      <c r="A48" s="34">
        <v>2003</v>
      </c>
      <c r="B48" s="41">
        <v>13096043</v>
      </c>
      <c r="C48" s="32">
        <v>28.88</v>
      </c>
      <c r="D48" s="31">
        <f>C48*V$67/V48</f>
        <v>45.934097789855066</v>
      </c>
      <c r="E48" s="30">
        <f>B48*C48</f>
        <v>378213721.83999997</v>
      </c>
      <c r="F48" s="29">
        <f>B48*D48</f>
        <v>601554919.82214689</v>
      </c>
      <c r="G48" s="21"/>
      <c r="H48" s="20"/>
      <c r="I48" s="19"/>
      <c r="J48" s="17"/>
      <c r="L48" s="17"/>
      <c r="M48" s="17"/>
      <c r="N48" s="17"/>
      <c r="O48" s="17"/>
      <c r="Q48" s="17"/>
      <c r="S48" s="17"/>
      <c r="T48" s="17"/>
      <c r="U48" s="17"/>
      <c r="V48" s="43">
        <v>184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</row>
    <row r="49" spans="1:249" s="16" customFormat="1" ht="11.25" customHeight="1" x14ac:dyDescent="0.25">
      <c r="A49" s="40">
        <v>2004</v>
      </c>
      <c r="B49" s="42">
        <v>14741847</v>
      </c>
      <c r="C49" s="38">
        <v>39.35</v>
      </c>
      <c r="D49" s="37">
        <f>C49*V$67/V49</f>
        <v>60.963319062113996</v>
      </c>
      <c r="E49" s="36">
        <f>B49*C49</f>
        <v>580091679.45000005</v>
      </c>
      <c r="F49" s="35">
        <f>B49*D49</f>
        <v>898711922.22586799</v>
      </c>
      <c r="G49" s="21"/>
      <c r="H49" s="20"/>
      <c r="I49" s="19"/>
      <c r="J49" s="17"/>
      <c r="L49" s="17"/>
      <c r="M49" s="17"/>
      <c r="N49" s="17"/>
      <c r="O49" s="17"/>
      <c r="Q49" s="17"/>
      <c r="S49" s="17"/>
      <c r="T49" s="17"/>
      <c r="U49" s="17"/>
      <c r="V49" s="28">
        <v>188.9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</row>
    <row r="50" spans="1:249" s="16" customFormat="1" ht="11.25" customHeight="1" x14ac:dyDescent="0.25">
      <c r="A50" s="34">
        <v>2005</v>
      </c>
      <c r="B50" s="41">
        <v>16675452</v>
      </c>
      <c r="C50" s="32">
        <v>53.98</v>
      </c>
      <c r="D50" s="31">
        <f>C50*V$67/V50</f>
        <v>80.88844035671616</v>
      </c>
      <c r="E50" s="30">
        <f>B50*C50</f>
        <v>900140898.95999992</v>
      </c>
      <c r="F50" s="29">
        <f>B50*D50</f>
        <v>1348851304.5232832</v>
      </c>
      <c r="G50" s="21"/>
      <c r="H50" s="20"/>
      <c r="I50" s="19"/>
      <c r="J50" s="17"/>
      <c r="L50" s="17"/>
      <c r="M50" s="17"/>
      <c r="N50" s="17"/>
      <c r="O50" s="17"/>
      <c r="Q50" s="17"/>
      <c r="S50" s="17"/>
      <c r="T50" s="17"/>
      <c r="U50" s="17"/>
      <c r="V50" s="28">
        <v>195.3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 s="16" customFormat="1" ht="11.25" customHeight="1" x14ac:dyDescent="0.25">
      <c r="A51" s="40">
        <v>2006</v>
      </c>
      <c r="B51" s="39">
        <v>17925870</v>
      </c>
      <c r="C51" s="38">
        <v>59.7</v>
      </c>
      <c r="D51" s="37">
        <f>C51*V$67/V51</f>
        <v>86.664179191468264</v>
      </c>
      <c r="E51" s="36">
        <f>B51*C51</f>
        <v>1070174439</v>
      </c>
      <c r="F51" s="35">
        <f>B51*D51</f>
        <v>1553530809.8429651</v>
      </c>
      <c r="G51" s="21"/>
      <c r="H51" s="20"/>
      <c r="I51" s="19"/>
      <c r="J51" s="17"/>
      <c r="L51" s="17"/>
      <c r="M51" s="17"/>
      <c r="N51" s="17"/>
      <c r="O51" s="17"/>
      <c r="Q51" s="17"/>
      <c r="S51" s="17"/>
      <c r="T51" s="17"/>
      <c r="U51" s="17"/>
      <c r="V51" s="28">
        <v>201.6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 s="16" customFormat="1" ht="11.25" customHeight="1" x14ac:dyDescent="0.25">
      <c r="A52" s="34">
        <v>2007</v>
      </c>
      <c r="B52" s="33">
        <v>19534129</v>
      </c>
      <c r="C52" s="32">
        <v>62.48</v>
      </c>
      <c r="D52" s="31">
        <f>C52*V$67/V52</f>
        <v>88.187836754740232</v>
      </c>
      <c r="E52" s="30">
        <f>B52*C52</f>
        <v>1220492379.9199998</v>
      </c>
      <c r="F52" s="29">
        <f>B52*D52</f>
        <v>1722672579.398037</v>
      </c>
      <c r="G52" s="21"/>
      <c r="H52" s="20"/>
      <c r="I52" s="19"/>
      <c r="J52" s="17"/>
      <c r="L52" s="17"/>
      <c r="M52" s="17"/>
      <c r="N52" s="17"/>
      <c r="O52" s="17"/>
      <c r="Q52" s="17"/>
      <c r="S52" s="17"/>
      <c r="T52" s="17"/>
      <c r="U52" s="17"/>
      <c r="V52" s="28">
        <v>207.34241666666671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 s="16" customFormat="1" ht="11.25" customHeight="1" x14ac:dyDescent="0.25">
      <c r="A53" s="40">
        <v>2008</v>
      </c>
      <c r="B53" s="39">
        <v>22039548</v>
      </c>
      <c r="C53" s="38">
        <v>86.58</v>
      </c>
      <c r="D53" s="37">
        <f>C53*V$67/V53</f>
        <v>117.68587306231929</v>
      </c>
      <c r="E53" s="36">
        <f>B53*C53</f>
        <v>1908184065.8399999</v>
      </c>
      <c r="F53" s="35">
        <f>B53*D53</f>
        <v>2593743448.278893</v>
      </c>
      <c r="G53" s="21"/>
      <c r="H53" s="20"/>
      <c r="I53" s="19"/>
      <c r="J53" s="17"/>
      <c r="L53" s="17"/>
      <c r="M53" s="17"/>
      <c r="N53" s="17"/>
      <c r="O53" s="17"/>
      <c r="Q53" s="17"/>
      <c r="S53" s="17"/>
      <c r="T53" s="17"/>
      <c r="U53" s="17"/>
      <c r="V53" s="28">
        <v>215.30250000000001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 s="16" customFormat="1" ht="11.25" customHeight="1" x14ac:dyDescent="0.25">
      <c r="A54" s="34">
        <v>2009</v>
      </c>
      <c r="B54" s="33">
        <v>22940830</v>
      </c>
      <c r="C54" s="32">
        <v>50.22</v>
      </c>
      <c r="D54" s="31">
        <f>C54*V$67/V54</f>
        <v>68.506271249248371</v>
      </c>
      <c r="E54" s="30">
        <f>B54*C54</f>
        <v>1152088482.5999999</v>
      </c>
      <c r="F54" s="29">
        <f>B54*D54</f>
        <v>1571590722.6628945</v>
      </c>
      <c r="G54" s="21"/>
      <c r="H54" s="20"/>
      <c r="I54" s="19"/>
      <c r="J54" s="17"/>
      <c r="L54" s="17"/>
      <c r="M54" s="17"/>
      <c r="N54" s="17"/>
      <c r="O54" s="17"/>
      <c r="Q54" s="17"/>
      <c r="S54" s="17"/>
      <c r="T54" s="17"/>
      <c r="U54" s="17"/>
      <c r="V54" s="28">
        <v>214.53700000000001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 s="16" customFormat="1" ht="11.25" customHeight="1" x14ac:dyDescent="0.25">
      <c r="A55" s="40">
        <v>2010</v>
      </c>
      <c r="B55" s="39">
        <v>24665621</v>
      </c>
      <c r="C55" s="38">
        <v>68.09</v>
      </c>
      <c r="D55" s="37">
        <f>C55*V$67/V55</f>
        <v>91.384410280104532</v>
      </c>
      <c r="E55" s="36">
        <f>B55*C55</f>
        <v>1679482133.8900001</v>
      </c>
      <c r="F55" s="35">
        <f>B55*D55</f>
        <v>2254053229.2775621</v>
      </c>
      <c r="G55" s="21"/>
      <c r="H55" s="20"/>
      <c r="I55" s="19"/>
      <c r="J55" s="17"/>
      <c r="L55" s="17"/>
      <c r="M55" s="17"/>
      <c r="N55" s="17"/>
      <c r="O55" s="17"/>
      <c r="Q55" s="17"/>
      <c r="S55" s="17"/>
      <c r="T55" s="17"/>
      <c r="U55" s="17"/>
      <c r="V55" s="28">
        <v>218.05550000000002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 s="16" customFormat="1" ht="11.25" customHeight="1" x14ac:dyDescent="0.25">
      <c r="A56" s="34">
        <v>2011</v>
      </c>
      <c r="B56" s="33">
        <v>26276322</v>
      </c>
      <c r="C56" s="32">
        <v>82.53</v>
      </c>
      <c r="D56" s="31">
        <f>C56*V$67/V56</f>
        <v>107.37485441248931</v>
      </c>
      <c r="E56" s="30">
        <f>B56*C56</f>
        <v>2168584854.6599998</v>
      </c>
      <c r="F56" s="29">
        <f>B56*D56</f>
        <v>2821416249.2456899</v>
      </c>
      <c r="G56" s="21"/>
      <c r="H56" s="20"/>
      <c r="I56" s="19"/>
      <c r="J56" s="17"/>
      <c r="L56" s="17"/>
      <c r="M56" s="17"/>
      <c r="N56" s="17"/>
      <c r="O56" s="17"/>
      <c r="Q56" s="17"/>
      <c r="S56" s="17"/>
      <c r="T56" s="17"/>
      <c r="U56" s="17"/>
      <c r="V56" s="28">
        <v>224.93916666666667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 s="16" customFormat="1" ht="11.25" customHeight="1" x14ac:dyDescent="0.25">
      <c r="A57" s="40">
        <v>2012</v>
      </c>
      <c r="B57" s="39">
        <v>30203782</v>
      </c>
      <c r="C57" s="38">
        <v>82.73</v>
      </c>
      <c r="D57" s="37">
        <f>C57*V$67/V57</f>
        <v>105.45288658925705</v>
      </c>
      <c r="E57" s="36">
        <f>B57*C57</f>
        <v>2498758884.8600001</v>
      </c>
      <c r="F57" s="35">
        <f>B57*D57</f>
        <v>3185075997.8126435</v>
      </c>
      <c r="G57" s="21"/>
      <c r="H57" s="20"/>
      <c r="I57" s="19"/>
      <c r="J57" s="17"/>
      <c r="L57" s="17"/>
      <c r="M57" s="17"/>
      <c r="N57" s="17"/>
      <c r="O57" s="17"/>
      <c r="Q57" s="17"/>
      <c r="S57" s="17"/>
      <c r="T57" s="17"/>
      <c r="U57" s="17"/>
      <c r="V57" s="28">
        <v>229.5939166666667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 s="16" customFormat="1" ht="11.25" customHeight="1" x14ac:dyDescent="0.25">
      <c r="A58" s="34">
        <v>2013</v>
      </c>
      <c r="B58" s="33">
        <v>35001772</v>
      </c>
      <c r="C58" s="32">
        <v>84.79</v>
      </c>
      <c r="D58" s="31">
        <f>C58*V$67/V58</f>
        <v>106.51837681475666</v>
      </c>
      <c r="E58" s="30">
        <f>B58*C58</f>
        <v>2967800247.8800001</v>
      </c>
      <c r="F58" s="29">
        <f>B58*D58</f>
        <v>3728331939.0801988</v>
      </c>
      <c r="G58" s="21"/>
      <c r="H58" s="20"/>
      <c r="I58" s="19"/>
      <c r="J58" s="17"/>
      <c r="L58" s="17"/>
      <c r="M58" s="17"/>
      <c r="N58" s="17"/>
      <c r="O58" s="17"/>
      <c r="Q58" s="17"/>
      <c r="S58" s="17"/>
      <c r="T58" s="17"/>
      <c r="U58" s="17"/>
      <c r="V58" s="28">
        <v>232.95708333333332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s="16" customFormat="1" ht="11.25" customHeight="1" x14ac:dyDescent="0.25">
      <c r="A59" s="40">
        <v>2014</v>
      </c>
      <c r="B59" s="42">
        <v>40914423</v>
      </c>
      <c r="C59" s="38">
        <v>79.040000000000006</v>
      </c>
      <c r="D59" s="37">
        <f>C59*V$67/V59</f>
        <v>97.709804712278171</v>
      </c>
      <c r="E59" s="36">
        <f>B59*C59</f>
        <v>3233875993.9200001</v>
      </c>
      <c r="F59" s="35">
        <f>B59*D59</f>
        <v>3997740281.2455425</v>
      </c>
      <c r="G59" s="21"/>
      <c r="H59" s="20"/>
      <c r="I59" s="19"/>
      <c r="J59" s="17"/>
      <c r="L59" s="17"/>
      <c r="M59" s="17"/>
      <c r="N59" s="17"/>
      <c r="O59" s="17"/>
      <c r="Q59" s="17"/>
      <c r="S59" s="17"/>
      <c r="T59" s="17"/>
      <c r="U59" s="17"/>
      <c r="V59" s="28">
        <v>236.73616666666666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s="16" customFormat="1" ht="11.25" customHeight="1" x14ac:dyDescent="0.25">
      <c r="A60" s="34">
        <v>2015</v>
      </c>
      <c r="B60" s="41">
        <v>37136358</v>
      </c>
      <c r="C60" s="32">
        <v>40.69</v>
      </c>
      <c r="D60" s="31">
        <f>C60*V$67/V60</f>
        <v>50.241664349673933</v>
      </c>
      <c r="E60" s="30">
        <f>B60*C60</f>
        <v>1511078407.02</v>
      </c>
      <c r="F60" s="29">
        <f>B60*D60</f>
        <v>1865792433.8053284</v>
      </c>
      <c r="G60" s="21"/>
      <c r="H60" s="20"/>
      <c r="I60" s="19"/>
      <c r="J60" s="17"/>
      <c r="L60" s="17"/>
      <c r="M60" s="17"/>
      <c r="N60" s="17"/>
      <c r="O60" s="17"/>
      <c r="Q60" s="17"/>
      <c r="S60" s="17"/>
      <c r="T60" s="17"/>
      <c r="U60" s="17"/>
      <c r="V60" s="28">
        <v>237.01700000000002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s="16" customFormat="1" ht="11.25" customHeight="1" x14ac:dyDescent="0.25">
      <c r="A61" s="40">
        <v>2016</v>
      </c>
      <c r="B61" s="42">
        <v>30528349</v>
      </c>
      <c r="C61" s="38">
        <v>36.92</v>
      </c>
      <c r="D61" s="37">
        <f>C61*V$67/V61</f>
        <v>45.018737037713464</v>
      </c>
      <c r="E61" s="36">
        <f>B61*C61</f>
        <v>1127106645.0800002</v>
      </c>
      <c r="F61" s="35">
        <f>B61*D61</f>
        <v>1374347715.8265429</v>
      </c>
      <c r="G61" s="21"/>
      <c r="H61" s="20"/>
      <c r="I61" s="19"/>
      <c r="J61" s="17"/>
      <c r="L61" s="17"/>
      <c r="M61" s="17"/>
      <c r="N61" s="17"/>
      <c r="O61" s="17"/>
      <c r="Q61" s="17"/>
      <c r="S61" s="17"/>
      <c r="T61" s="17"/>
      <c r="U61" s="17"/>
      <c r="V61" s="28">
        <v>240.00716666666662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s="16" customFormat="1" ht="11.25" customHeight="1" x14ac:dyDescent="0.25">
      <c r="A62" s="34">
        <v>2017</v>
      </c>
      <c r="B62" s="41">
        <v>34437937</v>
      </c>
      <c r="C62" s="32">
        <v>44.24</v>
      </c>
      <c r="D62" s="31">
        <f>C62*V$67/V62</f>
        <v>52.819335514808252</v>
      </c>
      <c r="E62" s="30">
        <f>B62*C62</f>
        <v>1523534332.8800001</v>
      </c>
      <c r="F62" s="29">
        <f>B62*D62</f>
        <v>1818988948.8408291</v>
      </c>
      <c r="G62" s="21"/>
      <c r="H62" s="20"/>
      <c r="I62" s="19"/>
      <c r="J62" s="17"/>
      <c r="L62" s="17"/>
      <c r="M62" s="17"/>
      <c r="N62" s="17"/>
      <c r="O62" s="17"/>
      <c r="Q62" s="17"/>
      <c r="S62" s="17"/>
      <c r="T62" s="17"/>
      <c r="U62" s="17"/>
      <c r="V62" s="28">
        <v>245.11958333333334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s="16" customFormat="1" ht="11.25" customHeight="1" x14ac:dyDescent="0.25">
      <c r="A63" s="40">
        <v>2018</v>
      </c>
      <c r="B63" s="39">
        <v>37116941</v>
      </c>
      <c r="C63" s="38">
        <v>56.85</v>
      </c>
      <c r="D63" s="37">
        <f>C63*V$67/V63</f>
        <v>66.256388930740627</v>
      </c>
      <c r="E63" s="36">
        <f>B63*C63</f>
        <v>2110098095.8500001</v>
      </c>
      <c r="F63" s="35">
        <f>B63*D63</f>
        <v>2459234478.8153529</v>
      </c>
      <c r="G63" s="21"/>
      <c r="H63" s="20"/>
      <c r="I63" s="19"/>
      <c r="J63" s="17"/>
      <c r="L63" s="17"/>
      <c r="M63" s="17"/>
      <c r="N63" s="17"/>
      <c r="O63" s="17"/>
      <c r="Q63" s="17"/>
      <c r="S63" s="17"/>
      <c r="T63" s="17"/>
      <c r="U63" s="17"/>
      <c r="V63" s="28">
        <v>251.10683333333338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s="16" customFormat="1" ht="11.25" customHeight="1" x14ac:dyDescent="0.25">
      <c r="A64" s="34">
        <v>2019</v>
      </c>
      <c r="B64" s="33">
        <v>36933430</v>
      </c>
      <c r="C64" s="32">
        <v>48.32</v>
      </c>
      <c r="D64" s="31">
        <f>C64*V$67/V64</f>
        <v>55.312635783106884</v>
      </c>
      <c r="E64" s="30">
        <f>B64*C64</f>
        <v>1784623337.5999999</v>
      </c>
      <c r="F64" s="29">
        <f>B64*D64</f>
        <v>2042885361.8108733</v>
      </c>
      <c r="G64" s="21"/>
      <c r="H64" s="20"/>
      <c r="I64" s="19"/>
      <c r="J64" s="17"/>
      <c r="L64" s="17"/>
      <c r="M64" s="17"/>
      <c r="N64" s="17"/>
      <c r="O64" s="17"/>
      <c r="Q64" s="17"/>
      <c r="S64" s="17"/>
      <c r="T64" s="17"/>
      <c r="U64" s="17"/>
      <c r="V64" s="28">
        <v>255.65741666666668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s="16" customFormat="1" ht="11.25" customHeight="1" x14ac:dyDescent="0.25">
      <c r="A65" s="40">
        <v>2020</v>
      </c>
      <c r="B65" s="39">
        <v>31000987</v>
      </c>
      <c r="C65" s="38">
        <v>34.909999999999997</v>
      </c>
      <c r="D65" s="37">
        <f>C65*V$67/V65</f>
        <v>39.47504766667074</v>
      </c>
      <c r="E65" s="36">
        <f>B65*C65</f>
        <v>1082244456.1699998</v>
      </c>
      <c r="F65" s="35">
        <f>B65*D65</f>
        <v>1223765439.5388401</v>
      </c>
      <c r="G65" s="21"/>
      <c r="H65" s="20"/>
      <c r="I65" s="19"/>
      <c r="J65" s="17"/>
      <c r="L65" s="17"/>
      <c r="M65" s="17"/>
      <c r="N65" s="17"/>
      <c r="O65" s="17"/>
      <c r="Q65" s="17"/>
      <c r="S65" s="17"/>
      <c r="T65" s="17"/>
      <c r="U65" s="17"/>
      <c r="V65" s="28">
        <v>258.81116666666668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s="16" customFormat="1" ht="11.25" customHeight="1" x14ac:dyDescent="0.25">
      <c r="A66" s="34">
        <v>2021</v>
      </c>
      <c r="B66" s="33">
        <v>35517807</v>
      </c>
      <c r="C66" s="32">
        <v>60.6</v>
      </c>
      <c r="D66" s="31">
        <f>C66*V$67/V66</f>
        <v>65.449696691235829</v>
      </c>
      <c r="E66" s="30">
        <f>B66*C66</f>
        <v>2152379104.2000003</v>
      </c>
      <c r="F66" s="29">
        <f>B66*D66</f>
        <v>2324629695.2878528</v>
      </c>
      <c r="G66" s="21"/>
      <c r="H66" s="20"/>
      <c r="I66" s="19"/>
      <c r="J66" s="17"/>
      <c r="L66" s="17"/>
      <c r="M66" s="17"/>
      <c r="N66" s="17"/>
      <c r="O66" s="17"/>
      <c r="Q66" s="17"/>
      <c r="S66" s="17"/>
      <c r="T66" s="17"/>
      <c r="U66" s="17"/>
      <c r="V66" s="28">
        <v>270.96975000000003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16" customFormat="1" ht="11.25" customHeight="1" thickBot="1" x14ac:dyDescent="0.3">
      <c r="A67" s="27">
        <v>2022</v>
      </c>
      <c r="B67" s="26">
        <v>44262756</v>
      </c>
      <c r="C67" s="25">
        <v>80.819999999999993</v>
      </c>
      <c r="D67" s="24">
        <f>C67*V$67/V67</f>
        <v>80.819999999999993</v>
      </c>
      <c r="E67" s="23">
        <f>B67*C67</f>
        <v>3577315939.9199996</v>
      </c>
      <c r="F67" s="22">
        <f>B67*D67</f>
        <v>3577315939.9199996</v>
      </c>
      <c r="G67" s="21"/>
      <c r="H67" s="20"/>
      <c r="I67" s="19"/>
      <c r="J67" s="17"/>
      <c r="L67" s="17"/>
      <c r="M67" s="17"/>
      <c r="N67" s="17"/>
      <c r="O67" s="17"/>
      <c r="Q67" s="17"/>
      <c r="S67" s="17"/>
      <c r="T67" s="17"/>
      <c r="U67" s="17"/>
      <c r="V67" s="18">
        <v>292.65491666666668</v>
      </c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ht="7.5" customHeight="1" x14ac:dyDescent="0.25">
      <c r="A68" s="1"/>
      <c r="B68" s="15"/>
      <c r="C68" s="14"/>
      <c r="D68" s="14"/>
      <c r="E68" s="4"/>
      <c r="G68" s="1"/>
      <c r="H68" s="1"/>
      <c r="I68" s="4"/>
      <c r="K68" s="6"/>
      <c r="L68" s="4"/>
      <c r="M68" s="4"/>
      <c r="N68" s="4"/>
      <c r="R68" s="1"/>
      <c r="V68" s="5"/>
    </row>
    <row r="69" spans="1:249" ht="11.25" customHeight="1" x14ac:dyDescent="0.25">
      <c r="A69" s="13" t="s">
        <v>3</v>
      </c>
      <c r="B69" s="10" t="s">
        <v>2</v>
      </c>
      <c r="C69" s="12"/>
      <c r="D69" s="12"/>
      <c r="E69" s="12"/>
      <c r="G69" s="1"/>
      <c r="H69" s="11"/>
      <c r="I69" s="4"/>
      <c r="K69" s="6"/>
      <c r="L69" s="4"/>
      <c r="M69" s="4"/>
      <c r="N69" s="4"/>
      <c r="R69" s="1"/>
      <c r="V69" s="5"/>
    </row>
    <row r="70" spans="1:249" ht="11.25" customHeight="1" x14ac:dyDescent="0.25">
      <c r="B70" s="10" t="s">
        <v>1</v>
      </c>
      <c r="C70" s="7"/>
      <c r="D70" s="7"/>
      <c r="E70" s="7"/>
      <c r="G70" s="1"/>
      <c r="H70" s="9"/>
      <c r="I70" s="4"/>
      <c r="K70" s="6"/>
      <c r="L70" s="4"/>
      <c r="M70" s="4"/>
      <c r="N70" s="4"/>
      <c r="R70" s="1"/>
      <c r="V70" s="5"/>
    </row>
    <row r="71" spans="1:249" ht="11.25" customHeight="1" x14ac:dyDescent="0.25">
      <c r="B71" s="8" t="s">
        <v>0</v>
      </c>
      <c r="C71" s="7"/>
      <c r="D71" s="7"/>
      <c r="E71" s="7"/>
      <c r="F71" s="7"/>
      <c r="K71" s="6"/>
      <c r="R71" s="1"/>
      <c r="V71" s="5"/>
    </row>
    <row r="72" spans="1:249" ht="12.75" customHeight="1" x14ac:dyDescent="0.25">
      <c r="K72" s="6"/>
      <c r="R72" s="1"/>
      <c r="V72" s="5"/>
    </row>
    <row r="73" spans="1:249" ht="12.75" customHeight="1" x14ac:dyDescent="0.25">
      <c r="G73" s="2"/>
      <c r="K73" s="6"/>
      <c r="R73" s="1"/>
      <c r="V73" s="5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2.75" customHeight="1" x14ac:dyDescent="0.25">
      <c r="G74" s="2"/>
      <c r="K74" s="6"/>
      <c r="R74" s="1"/>
      <c r="V74" s="5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.75" customHeight="1" x14ac:dyDescent="0.25">
      <c r="R75" s="1"/>
    </row>
    <row r="76" spans="1:249" ht="12.75" customHeight="1" x14ac:dyDescent="0.25">
      <c r="K76" s="2"/>
      <c r="R76" s="2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ht="12.75" customHeight="1" x14ac:dyDescent="0.25">
      <c r="D77" s="4"/>
      <c r="E77" s="4"/>
      <c r="F77" s="2"/>
      <c r="G77" s="2"/>
      <c r="I77" s="4"/>
      <c r="K77" s="2"/>
      <c r="R77" s="2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ht="12.75" customHeight="1" x14ac:dyDescent="0.25">
      <c r="C78" s="4"/>
      <c r="D78" s="4"/>
      <c r="F78" s="2"/>
      <c r="G78" s="2"/>
      <c r="H78" s="4"/>
      <c r="K78" s="2"/>
      <c r="R78" s="2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ht="12.75" customHeight="1" x14ac:dyDescent="0.25">
      <c r="C79" s="4"/>
      <c r="D79" s="4"/>
      <c r="F79" s="2"/>
      <c r="G79" s="2"/>
      <c r="H79" s="4"/>
      <c r="K79" s="2"/>
      <c r="R79" s="2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ht="12.75" customHeight="1" x14ac:dyDescent="0.25">
      <c r="C80" s="4"/>
      <c r="D80" s="4"/>
      <c r="F80" s="2"/>
      <c r="G80" s="2"/>
      <c r="H80" s="4"/>
      <c r="K80" s="2"/>
      <c r="R80" s="2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3:249" ht="12.75" customHeight="1" x14ac:dyDescent="0.25">
      <c r="C81" s="4"/>
      <c r="D81" s="4"/>
      <c r="F81" s="2"/>
      <c r="G81" s="2"/>
      <c r="H81" s="4"/>
      <c r="K81" s="2"/>
      <c r="R81" s="2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3:249" ht="12.75" customHeight="1" x14ac:dyDescent="0.25">
      <c r="E82" s="4"/>
      <c r="G82" s="2"/>
      <c r="J82" s="4"/>
      <c r="K82" s="2"/>
      <c r="R82" s="2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3:249" ht="12.75" customHeight="1" x14ac:dyDescent="0.25">
      <c r="R83" s="2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3:249" ht="12.75" customHeight="1" x14ac:dyDescent="0.25">
      <c r="R84" s="1"/>
    </row>
    <row r="85" spans="3:249" ht="12.75" customHeight="1" x14ac:dyDescent="0.25">
      <c r="R85" s="1"/>
    </row>
    <row r="86" spans="3:249" ht="12.75" customHeight="1" x14ac:dyDescent="0.25">
      <c r="R86" s="1"/>
    </row>
    <row r="87" spans="3:249" ht="12.75" customHeight="1" x14ac:dyDescent="0.25">
      <c r="R87" s="1"/>
    </row>
    <row r="88" spans="3:249" ht="12.75" customHeight="1" x14ac:dyDescent="0.25">
      <c r="R88" s="1"/>
    </row>
    <row r="89" spans="3:249" ht="12.75" customHeight="1" x14ac:dyDescent="0.25">
      <c r="R89" s="1"/>
    </row>
    <row r="90" spans="3:249" ht="12.75" customHeight="1" x14ac:dyDescent="0.25">
      <c r="R90" s="1"/>
    </row>
    <row r="91" spans="3:249" ht="12.75" customHeight="1" x14ac:dyDescent="0.25">
      <c r="R91" s="1"/>
    </row>
    <row r="92" spans="3:249" ht="12.75" customHeight="1" x14ac:dyDescent="0.25">
      <c r="R92" s="1"/>
    </row>
    <row r="93" spans="3:249" ht="12.75" customHeight="1" x14ac:dyDescent="0.25">
      <c r="R93" s="1"/>
    </row>
    <row r="94" spans="3:249" ht="12.75" customHeight="1" x14ac:dyDescent="0.25">
      <c r="R94" s="1"/>
    </row>
    <row r="95" spans="3:249" ht="12.75" customHeight="1" x14ac:dyDescent="0.25">
      <c r="R95" s="1"/>
    </row>
    <row r="96" spans="3:249" ht="12.75" customHeight="1" x14ac:dyDescent="0.25">
      <c r="R96" s="1"/>
    </row>
    <row r="97" spans="18:18" ht="12.75" customHeight="1" x14ac:dyDescent="0.25">
      <c r="R97" s="1"/>
    </row>
    <row r="98" spans="18:18" ht="12.75" customHeight="1" x14ac:dyDescent="0.25">
      <c r="R98" s="1"/>
    </row>
    <row r="99" spans="18:18" ht="12.75" customHeight="1" x14ac:dyDescent="0.25">
      <c r="R99" s="1"/>
    </row>
    <row r="100" spans="18:18" ht="12.75" customHeight="1" x14ac:dyDescent="0.25">
      <c r="R100" s="1"/>
    </row>
    <row r="101" spans="18:18" ht="12.75" customHeight="1" x14ac:dyDescent="0.25">
      <c r="R101" s="1"/>
    </row>
    <row r="102" spans="18:18" ht="12.75" customHeight="1" x14ac:dyDescent="0.25">
      <c r="R102" s="1"/>
    </row>
    <row r="103" spans="18:18" ht="12.75" customHeight="1" x14ac:dyDescent="0.25">
      <c r="R103" s="1"/>
    </row>
    <row r="104" spans="18:18" ht="12.75" customHeight="1" x14ac:dyDescent="0.25">
      <c r="R104" s="1"/>
    </row>
    <row r="105" spans="18:18" ht="12.75" customHeight="1" x14ac:dyDescent="0.25">
      <c r="R105" s="1"/>
    </row>
    <row r="106" spans="18:18" ht="12.75" customHeight="1" x14ac:dyDescent="0.25">
      <c r="R106" s="1"/>
    </row>
    <row r="107" spans="18:18" ht="12.75" customHeight="1" x14ac:dyDescent="0.25">
      <c r="R107" s="1"/>
    </row>
    <row r="108" spans="18:18" ht="12.75" customHeight="1" x14ac:dyDescent="0.25">
      <c r="R108" s="1"/>
    </row>
    <row r="109" spans="18:18" ht="12.75" customHeight="1" x14ac:dyDescent="0.25">
      <c r="R109" s="1"/>
    </row>
    <row r="110" spans="18:18" ht="12.75" customHeight="1" x14ac:dyDescent="0.25">
      <c r="R110" s="1"/>
    </row>
    <row r="111" spans="18:18" ht="12.75" customHeight="1" x14ac:dyDescent="0.25">
      <c r="R111" s="1"/>
    </row>
    <row r="112" spans="18:18" ht="12.75" customHeight="1" x14ac:dyDescent="0.25">
      <c r="R112" s="1"/>
    </row>
    <row r="113" spans="18:18" ht="12.75" customHeight="1" x14ac:dyDescent="0.25">
      <c r="R113" s="1"/>
    </row>
    <row r="114" spans="18:18" ht="12.75" customHeight="1" x14ac:dyDescent="0.25">
      <c r="R114" s="1"/>
    </row>
    <row r="115" spans="18:18" ht="12.75" customHeight="1" x14ac:dyDescent="0.25">
      <c r="R115" s="1"/>
    </row>
    <row r="116" spans="18:18" ht="12.75" customHeight="1" x14ac:dyDescent="0.25">
      <c r="R116" s="1"/>
    </row>
    <row r="117" spans="18:18" ht="12.75" customHeight="1" x14ac:dyDescent="0.25">
      <c r="R117" s="1"/>
    </row>
    <row r="118" spans="18:18" ht="12.75" customHeight="1" x14ac:dyDescent="0.25">
      <c r="R118" s="1"/>
    </row>
    <row r="119" spans="18:18" ht="12.75" customHeight="1" x14ac:dyDescent="0.25">
      <c r="R119" s="1"/>
    </row>
    <row r="120" spans="18:18" ht="12.75" customHeight="1" x14ac:dyDescent="0.25">
      <c r="R120" s="1"/>
    </row>
    <row r="121" spans="18:18" ht="12.75" customHeight="1" x14ac:dyDescent="0.25">
      <c r="R121" s="1"/>
    </row>
    <row r="122" spans="18:18" ht="12.75" customHeight="1" x14ac:dyDescent="0.25">
      <c r="R122" s="1"/>
    </row>
    <row r="123" spans="18:18" ht="12.75" customHeight="1" x14ac:dyDescent="0.25">
      <c r="R123" s="1"/>
    </row>
    <row r="124" spans="18:18" ht="12.75" customHeight="1" x14ac:dyDescent="0.25">
      <c r="R124" s="1"/>
    </row>
    <row r="125" spans="18:18" ht="12.75" customHeight="1" x14ac:dyDescent="0.25">
      <c r="R125" s="1"/>
    </row>
    <row r="126" spans="18:18" ht="12.75" customHeight="1" x14ac:dyDescent="0.25">
      <c r="R126" s="1"/>
    </row>
    <row r="127" spans="18:18" ht="12.75" customHeight="1" x14ac:dyDescent="0.25">
      <c r="R127" s="1"/>
    </row>
    <row r="128" spans="18:18" ht="12.75" customHeight="1" x14ac:dyDescent="0.25">
      <c r="R128" s="1"/>
    </row>
    <row r="129" spans="18:18" ht="12.75" customHeight="1" x14ac:dyDescent="0.25">
      <c r="R129" s="1"/>
    </row>
    <row r="130" spans="18:18" ht="12.75" customHeight="1" x14ac:dyDescent="0.25">
      <c r="R130" s="1"/>
    </row>
    <row r="131" spans="18:18" ht="12.75" customHeight="1" x14ac:dyDescent="0.25">
      <c r="R131" s="1"/>
    </row>
    <row r="132" spans="18:18" ht="12.75" customHeight="1" x14ac:dyDescent="0.25">
      <c r="R132" s="1"/>
    </row>
    <row r="133" spans="18:18" ht="12.75" customHeight="1" x14ac:dyDescent="0.25">
      <c r="R133" s="1"/>
    </row>
    <row r="134" spans="18:18" ht="12.75" customHeight="1" x14ac:dyDescent="0.25">
      <c r="R134" s="1"/>
    </row>
    <row r="135" spans="18:18" ht="12.75" customHeight="1" x14ac:dyDescent="0.25">
      <c r="R135" s="1"/>
    </row>
    <row r="136" spans="18:18" ht="12.75" customHeight="1" x14ac:dyDescent="0.25">
      <c r="R136" s="1"/>
    </row>
    <row r="137" spans="18:18" ht="12.75" customHeight="1" x14ac:dyDescent="0.25">
      <c r="R137" s="1"/>
    </row>
    <row r="138" spans="18:18" ht="12.75" customHeight="1" x14ac:dyDescent="0.25">
      <c r="R138" s="1"/>
    </row>
    <row r="139" spans="18:18" ht="12.75" customHeight="1" x14ac:dyDescent="0.25">
      <c r="R139" s="1"/>
    </row>
    <row r="140" spans="18:18" ht="12.75" customHeight="1" x14ac:dyDescent="0.25">
      <c r="R140" s="1"/>
    </row>
    <row r="141" spans="18:18" ht="12.75" customHeight="1" x14ac:dyDescent="0.25">
      <c r="R141" s="1"/>
    </row>
    <row r="142" spans="18:18" ht="12.75" customHeight="1" x14ac:dyDescent="0.25">
      <c r="R142" s="1"/>
    </row>
    <row r="143" spans="18:18" ht="12.75" customHeight="1" x14ac:dyDescent="0.25">
      <c r="R143" s="1"/>
    </row>
    <row r="144" spans="18:18" ht="12.75" customHeight="1" x14ac:dyDescent="0.25">
      <c r="R144" s="1"/>
    </row>
    <row r="145" spans="18:18" ht="12.75" customHeight="1" x14ac:dyDescent="0.25">
      <c r="R145" s="1"/>
    </row>
    <row r="146" spans="18:18" ht="12.75" customHeight="1" x14ac:dyDescent="0.25">
      <c r="R146" s="1"/>
    </row>
    <row r="147" spans="18:18" ht="12.75" customHeight="1" x14ac:dyDescent="0.25">
      <c r="R147" s="1"/>
    </row>
    <row r="148" spans="18:18" ht="12.75" customHeight="1" x14ac:dyDescent="0.25">
      <c r="R148" s="1"/>
    </row>
    <row r="149" spans="18:18" ht="12.75" customHeight="1" x14ac:dyDescent="0.25">
      <c r="R149" s="1"/>
    </row>
    <row r="150" spans="18:18" ht="12.75" customHeight="1" x14ac:dyDescent="0.25">
      <c r="R150" s="1"/>
    </row>
    <row r="151" spans="18:18" ht="12.75" customHeight="1" x14ac:dyDescent="0.25">
      <c r="R151" s="1"/>
    </row>
    <row r="152" spans="18:18" ht="12.75" customHeight="1" x14ac:dyDescent="0.25">
      <c r="R152" s="1"/>
    </row>
    <row r="153" spans="18:18" ht="12.75" customHeight="1" x14ac:dyDescent="0.25">
      <c r="R153" s="1"/>
    </row>
    <row r="154" spans="18:18" ht="12.75" customHeight="1" x14ac:dyDescent="0.25">
      <c r="R154" s="1"/>
    </row>
    <row r="155" spans="18:18" ht="12.75" customHeight="1" x14ac:dyDescent="0.25">
      <c r="R155" s="1"/>
    </row>
    <row r="156" spans="18:18" ht="12.75" customHeight="1" x14ac:dyDescent="0.25">
      <c r="R156" s="1"/>
    </row>
    <row r="157" spans="18:18" ht="12.75" customHeight="1" x14ac:dyDescent="0.25">
      <c r="R157" s="1"/>
    </row>
    <row r="158" spans="18:18" ht="12.75" customHeight="1" x14ac:dyDescent="0.25">
      <c r="R158" s="1"/>
    </row>
    <row r="159" spans="18:18" ht="12.75" customHeight="1" x14ac:dyDescent="0.25">
      <c r="R159" s="1"/>
    </row>
    <row r="160" spans="18:18" ht="12.75" customHeight="1" x14ac:dyDescent="0.25">
      <c r="R160" s="1"/>
    </row>
    <row r="161" spans="18:18" ht="12.75" customHeight="1" x14ac:dyDescent="0.25">
      <c r="R161" s="1"/>
    </row>
    <row r="162" spans="18:18" ht="12.75" customHeight="1" x14ac:dyDescent="0.25">
      <c r="R162" s="1"/>
    </row>
    <row r="163" spans="18:18" ht="12.75" customHeight="1" x14ac:dyDescent="0.25">
      <c r="R163" s="1"/>
    </row>
    <row r="164" spans="18:18" ht="12.75" customHeight="1" x14ac:dyDescent="0.25">
      <c r="R164" s="1"/>
    </row>
    <row r="165" spans="18:18" ht="12.75" customHeight="1" x14ac:dyDescent="0.25">
      <c r="R165" s="1"/>
    </row>
    <row r="166" spans="18:18" ht="12.75" customHeight="1" x14ac:dyDescent="0.25">
      <c r="R166" s="1"/>
    </row>
    <row r="167" spans="18:18" ht="12.75" customHeight="1" x14ac:dyDescent="0.25">
      <c r="R167" s="1"/>
    </row>
    <row r="168" spans="18:18" ht="12.75" customHeight="1" x14ac:dyDescent="0.25">
      <c r="R168" s="1"/>
    </row>
    <row r="169" spans="18:18" ht="12.75" customHeight="1" x14ac:dyDescent="0.25">
      <c r="R169" s="1"/>
    </row>
    <row r="170" spans="18:18" ht="12.75" customHeight="1" x14ac:dyDescent="0.25">
      <c r="R170" s="1"/>
    </row>
    <row r="171" spans="18:18" ht="12.75" customHeight="1" x14ac:dyDescent="0.25">
      <c r="R171" s="1"/>
    </row>
    <row r="172" spans="18:18" ht="12.75" customHeight="1" x14ac:dyDescent="0.25">
      <c r="R172" s="1"/>
    </row>
    <row r="173" spans="18:18" ht="12.75" customHeight="1" x14ac:dyDescent="0.25">
      <c r="R173" s="1"/>
    </row>
    <row r="174" spans="18:18" ht="12.75" customHeight="1" x14ac:dyDescent="0.25">
      <c r="R174" s="1"/>
    </row>
    <row r="175" spans="18:18" ht="12.75" customHeight="1" x14ac:dyDescent="0.25">
      <c r="R175" s="1"/>
    </row>
    <row r="176" spans="18:18" ht="12.75" customHeight="1" x14ac:dyDescent="0.25">
      <c r="R176" s="1"/>
    </row>
    <row r="177" spans="18:18" ht="12.75" customHeight="1" x14ac:dyDescent="0.25">
      <c r="R177" s="1"/>
    </row>
    <row r="178" spans="18:18" ht="12.75" customHeight="1" x14ac:dyDescent="0.25">
      <c r="R178" s="1"/>
    </row>
    <row r="179" spans="18:18" ht="12.75" customHeight="1" x14ac:dyDescent="0.25">
      <c r="R179" s="1"/>
    </row>
    <row r="180" spans="18:18" ht="12.75" customHeight="1" x14ac:dyDescent="0.25">
      <c r="R180" s="1"/>
    </row>
    <row r="181" spans="18:18" ht="12.75" customHeight="1" x14ac:dyDescent="0.25">
      <c r="R181" s="1"/>
    </row>
    <row r="182" spans="18:18" ht="12.75" customHeight="1" x14ac:dyDescent="0.25">
      <c r="R182" s="1"/>
    </row>
    <row r="183" spans="18:18" ht="12.75" customHeight="1" x14ac:dyDescent="0.25">
      <c r="R183" s="1"/>
    </row>
    <row r="184" spans="18:18" ht="12.75" customHeight="1" x14ac:dyDescent="0.25">
      <c r="R184" s="1"/>
    </row>
    <row r="185" spans="18:18" ht="12.75" customHeight="1" x14ac:dyDescent="0.25">
      <c r="R185" s="1"/>
    </row>
    <row r="186" spans="18:18" ht="12.75" customHeight="1" x14ac:dyDescent="0.25">
      <c r="R186" s="1"/>
    </row>
    <row r="187" spans="18:18" ht="12.75" customHeight="1" x14ac:dyDescent="0.25">
      <c r="R187" s="1"/>
    </row>
    <row r="188" spans="18:18" ht="12.75" customHeight="1" x14ac:dyDescent="0.25">
      <c r="R188" s="1"/>
    </row>
    <row r="189" spans="18:18" ht="12.75" customHeight="1" x14ac:dyDescent="0.25">
      <c r="R189" s="1"/>
    </row>
    <row r="190" spans="18:18" ht="12.75" customHeight="1" x14ac:dyDescent="0.25">
      <c r="R190" s="1"/>
    </row>
    <row r="191" spans="18:18" ht="12.75" customHeight="1" x14ac:dyDescent="0.25">
      <c r="R191" s="1"/>
    </row>
    <row r="192" spans="18:18" ht="12.75" customHeight="1" x14ac:dyDescent="0.25">
      <c r="R192" s="1"/>
    </row>
    <row r="193" spans="18:18" ht="12.75" customHeight="1" x14ac:dyDescent="0.25">
      <c r="R193" s="1"/>
    </row>
    <row r="194" spans="18:18" ht="12.75" customHeight="1" x14ac:dyDescent="0.25">
      <c r="R194" s="1"/>
    </row>
    <row r="195" spans="18:18" ht="12.75" customHeight="1" x14ac:dyDescent="0.25">
      <c r="R195" s="1"/>
    </row>
    <row r="196" spans="18:18" ht="12.75" customHeight="1" x14ac:dyDescent="0.25">
      <c r="R196" s="1"/>
    </row>
    <row r="197" spans="18:18" ht="12.75" customHeight="1" x14ac:dyDescent="0.25">
      <c r="R197" s="1"/>
    </row>
    <row r="198" spans="18:18" ht="12.75" customHeight="1" x14ac:dyDescent="0.25">
      <c r="R198" s="1"/>
    </row>
    <row r="199" spans="18:18" ht="12.75" customHeight="1" x14ac:dyDescent="0.25">
      <c r="R199" s="1"/>
    </row>
    <row r="200" spans="18:18" ht="12.75" customHeight="1" x14ac:dyDescent="0.25">
      <c r="R200" s="1"/>
    </row>
    <row r="201" spans="18:18" ht="12.75" customHeight="1" x14ac:dyDescent="0.25">
      <c r="R201" s="1"/>
    </row>
    <row r="202" spans="18:18" ht="12.75" customHeight="1" x14ac:dyDescent="0.25">
      <c r="R202" s="1"/>
    </row>
    <row r="203" spans="18:18" ht="12.75" customHeight="1" x14ac:dyDescent="0.25">
      <c r="R203" s="1"/>
    </row>
    <row r="204" spans="18:18" ht="12.75" customHeight="1" x14ac:dyDescent="0.25">
      <c r="R204" s="1"/>
    </row>
    <row r="205" spans="18:18" ht="12.75" customHeight="1" x14ac:dyDescent="0.25">
      <c r="R205" s="1"/>
    </row>
    <row r="206" spans="18:18" ht="12.75" customHeight="1" x14ac:dyDescent="0.25">
      <c r="R206" s="1"/>
    </row>
    <row r="207" spans="18:18" ht="12.75" customHeight="1" x14ac:dyDescent="0.25">
      <c r="R207" s="1"/>
    </row>
    <row r="208" spans="18:18" ht="12.75" customHeight="1" x14ac:dyDescent="0.25">
      <c r="R208" s="1"/>
    </row>
    <row r="209" spans="18:18" ht="12.75" customHeight="1" x14ac:dyDescent="0.25">
      <c r="R209" s="1"/>
    </row>
    <row r="210" spans="18:18" ht="12.75" customHeight="1" x14ac:dyDescent="0.25">
      <c r="R210" s="1"/>
    </row>
    <row r="211" spans="18:18" ht="12.75" customHeight="1" x14ac:dyDescent="0.25">
      <c r="R211" s="1"/>
    </row>
    <row r="212" spans="18:18" ht="12.75" customHeight="1" x14ac:dyDescent="0.25">
      <c r="R212" s="1"/>
    </row>
    <row r="213" spans="18:18" ht="12.75" customHeight="1" x14ac:dyDescent="0.25">
      <c r="R213" s="1"/>
    </row>
    <row r="214" spans="18:18" ht="12.75" customHeight="1" x14ac:dyDescent="0.25">
      <c r="R214" s="1"/>
    </row>
    <row r="215" spans="18:18" ht="12.75" customHeight="1" x14ac:dyDescent="0.25">
      <c r="R215" s="1"/>
    </row>
    <row r="216" spans="18:18" ht="12.75" customHeight="1" x14ac:dyDescent="0.25">
      <c r="R216" s="1"/>
    </row>
    <row r="217" spans="18:18" ht="12.75" customHeight="1" x14ac:dyDescent="0.25">
      <c r="R217" s="1"/>
    </row>
    <row r="218" spans="18:18" ht="12.75" customHeight="1" x14ac:dyDescent="0.25">
      <c r="R218" s="1"/>
    </row>
    <row r="219" spans="18:18" ht="12.75" customHeight="1" x14ac:dyDescent="0.25">
      <c r="R219" s="1"/>
    </row>
    <row r="220" spans="18:18" ht="12.75" customHeight="1" x14ac:dyDescent="0.25">
      <c r="R220" s="1"/>
    </row>
    <row r="221" spans="18:18" ht="12.75" customHeight="1" x14ac:dyDescent="0.25">
      <c r="R221" s="1"/>
    </row>
    <row r="222" spans="18:18" ht="12.75" customHeight="1" x14ac:dyDescent="0.25">
      <c r="R222" s="1"/>
    </row>
    <row r="223" spans="18:18" ht="12.75" customHeight="1" x14ac:dyDescent="0.25">
      <c r="R223" s="1"/>
    </row>
    <row r="224" spans="18:18" ht="12.75" customHeight="1" x14ac:dyDescent="0.25">
      <c r="R224" s="1"/>
    </row>
    <row r="225" spans="18:18" ht="12.75" customHeight="1" x14ac:dyDescent="0.25">
      <c r="R225" s="1"/>
    </row>
    <row r="226" spans="18:18" ht="12.75" customHeight="1" x14ac:dyDescent="0.25">
      <c r="R226" s="1"/>
    </row>
    <row r="227" spans="18:18" ht="12.75" customHeight="1" x14ac:dyDescent="0.25">
      <c r="R227" s="1"/>
    </row>
    <row r="228" spans="18:18" ht="12.75" customHeight="1" x14ac:dyDescent="0.25">
      <c r="R228" s="1"/>
    </row>
    <row r="229" spans="18:18" ht="12.75" customHeight="1" x14ac:dyDescent="0.25">
      <c r="R229" s="1"/>
    </row>
    <row r="230" spans="18:18" ht="12.75" customHeight="1" x14ac:dyDescent="0.25">
      <c r="R230" s="1"/>
    </row>
    <row r="231" spans="18:18" ht="12.75" customHeight="1" x14ac:dyDescent="0.25">
      <c r="R231" s="1"/>
    </row>
    <row r="232" spans="18:18" ht="12.75" customHeight="1" x14ac:dyDescent="0.25">
      <c r="R232" s="1"/>
    </row>
    <row r="233" spans="18:18" ht="12.75" customHeight="1" x14ac:dyDescent="0.25">
      <c r="R233" s="1"/>
    </row>
    <row r="234" spans="18:18" ht="12.75" customHeight="1" x14ac:dyDescent="0.25">
      <c r="R234" s="1"/>
    </row>
    <row r="235" spans="18:18" ht="12.75" customHeight="1" x14ac:dyDescent="0.25">
      <c r="R235" s="1"/>
    </row>
    <row r="236" spans="18:18" ht="12.75" customHeight="1" x14ac:dyDescent="0.25">
      <c r="R236" s="1"/>
    </row>
    <row r="237" spans="18:18" ht="12.75" customHeight="1" x14ac:dyDescent="0.25">
      <c r="R237" s="1"/>
    </row>
    <row r="238" spans="18:18" ht="12.75" customHeight="1" x14ac:dyDescent="0.25">
      <c r="R238" s="1"/>
    </row>
    <row r="239" spans="18:18" ht="12.75" customHeight="1" x14ac:dyDescent="0.25">
      <c r="R239" s="1"/>
    </row>
    <row r="240" spans="18:18" ht="12.75" customHeight="1" x14ac:dyDescent="0.25">
      <c r="R240" s="1"/>
    </row>
    <row r="241" spans="18:18" ht="12.75" customHeight="1" x14ac:dyDescent="0.25">
      <c r="R241" s="1"/>
    </row>
    <row r="242" spans="18:18" ht="12.75" customHeight="1" x14ac:dyDescent="0.25">
      <c r="R242" s="1"/>
    </row>
    <row r="243" spans="18:18" ht="12.75" customHeight="1" x14ac:dyDescent="0.25">
      <c r="R243" s="1"/>
    </row>
    <row r="244" spans="18:18" ht="12.75" customHeight="1" x14ac:dyDescent="0.25">
      <c r="R244" s="1"/>
    </row>
    <row r="245" spans="18:18" ht="12.75" customHeight="1" x14ac:dyDescent="0.25">
      <c r="R245" s="1"/>
    </row>
    <row r="246" spans="18:18" ht="12.75" customHeight="1" x14ac:dyDescent="0.25">
      <c r="R246" s="1"/>
    </row>
    <row r="247" spans="18:18" ht="12.75" customHeight="1" x14ac:dyDescent="0.25">
      <c r="R247" s="1"/>
    </row>
    <row r="248" spans="18:18" ht="12.75" customHeight="1" x14ac:dyDescent="0.25">
      <c r="R248" s="1"/>
    </row>
    <row r="249" spans="18:18" ht="12.75" customHeight="1" x14ac:dyDescent="0.25">
      <c r="R249" s="1"/>
    </row>
    <row r="250" spans="18:18" ht="12.75" customHeight="1" x14ac:dyDescent="0.25">
      <c r="R250" s="1"/>
    </row>
    <row r="251" spans="18:18" ht="12.75" customHeight="1" x14ac:dyDescent="0.25">
      <c r="R251" s="1"/>
    </row>
    <row r="252" spans="18:18" ht="12.75" customHeight="1" x14ac:dyDescent="0.25">
      <c r="R252" s="1"/>
    </row>
    <row r="253" spans="18:18" ht="12.75" customHeight="1" x14ac:dyDescent="0.25">
      <c r="R253" s="1"/>
    </row>
    <row r="254" spans="18:18" ht="12.75" customHeight="1" x14ac:dyDescent="0.25">
      <c r="R254" s="1"/>
    </row>
    <row r="255" spans="18:18" ht="12.75" customHeight="1" x14ac:dyDescent="0.25">
      <c r="R255" s="1"/>
    </row>
    <row r="256" spans="18:18" ht="12.75" customHeight="1" x14ac:dyDescent="0.25">
      <c r="R256" s="1"/>
    </row>
    <row r="257" spans="18:18" ht="12.75" customHeight="1" x14ac:dyDescent="0.25">
      <c r="R257" s="1"/>
    </row>
    <row r="258" spans="18:18" ht="12.75" customHeight="1" x14ac:dyDescent="0.25">
      <c r="R258" s="1"/>
    </row>
    <row r="259" spans="18:18" ht="12.75" customHeight="1" x14ac:dyDescent="0.25">
      <c r="R259" s="1"/>
    </row>
    <row r="260" spans="18:18" ht="12.75" customHeight="1" x14ac:dyDescent="0.25">
      <c r="R260" s="1"/>
    </row>
    <row r="261" spans="18:18" ht="12.75" customHeight="1" x14ac:dyDescent="0.25">
      <c r="R261" s="1"/>
    </row>
    <row r="262" spans="18:18" ht="12.75" customHeight="1" x14ac:dyDescent="0.25">
      <c r="R262" s="1"/>
    </row>
    <row r="263" spans="18:18" ht="12.75" customHeight="1" x14ac:dyDescent="0.25">
      <c r="R263" s="1"/>
    </row>
    <row r="264" spans="18:18" ht="12.75" customHeight="1" x14ac:dyDescent="0.25">
      <c r="R264" s="1"/>
    </row>
    <row r="265" spans="18:18" ht="12.75" customHeight="1" x14ac:dyDescent="0.25">
      <c r="R265" s="1"/>
    </row>
    <row r="266" spans="18:18" ht="12.75" customHeight="1" x14ac:dyDescent="0.25">
      <c r="R266" s="1"/>
    </row>
    <row r="267" spans="18:18" ht="12.75" customHeight="1" x14ac:dyDescent="0.25">
      <c r="R267" s="1"/>
    </row>
    <row r="268" spans="18:18" ht="12.75" customHeight="1" x14ac:dyDescent="0.25">
      <c r="R268" s="1"/>
    </row>
    <row r="269" spans="18:18" ht="12.75" customHeight="1" x14ac:dyDescent="0.25">
      <c r="R269" s="1"/>
    </row>
    <row r="270" spans="18:18" ht="12.75" customHeight="1" x14ac:dyDescent="0.25">
      <c r="R270" s="1"/>
    </row>
    <row r="271" spans="18:18" ht="12.75" customHeight="1" x14ac:dyDescent="0.25">
      <c r="R271" s="1"/>
    </row>
    <row r="272" spans="18:18" ht="12.75" customHeight="1" x14ac:dyDescent="0.25">
      <c r="R272" s="1"/>
    </row>
    <row r="273" spans="18:18" ht="12.75" customHeight="1" x14ac:dyDescent="0.25">
      <c r="R273" s="1"/>
    </row>
    <row r="274" spans="18:18" ht="12.75" customHeight="1" x14ac:dyDescent="0.25">
      <c r="R274" s="1"/>
    </row>
    <row r="275" spans="18:18" ht="12.75" customHeight="1" x14ac:dyDescent="0.25">
      <c r="R275" s="1"/>
    </row>
    <row r="276" spans="18:18" ht="12.75" customHeight="1" x14ac:dyDescent="0.25">
      <c r="R276" s="1"/>
    </row>
    <row r="277" spans="18:18" ht="12.75" customHeight="1" x14ac:dyDescent="0.25">
      <c r="R277" s="1"/>
    </row>
    <row r="278" spans="18:18" ht="12.75" customHeight="1" x14ac:dyDescent="0.25">
      <c r="R278" s="1"/>
    </row>
    <row r="279" spans="18:18" ht="12.75" customHeight="1" x14ac:dyDescent="0.25">
      <c r="R279" s="1"/>
    </row>
    <row r="280" spans="18:18" ht="12.75" customHeight="1" x14ac:dyDescent="0.25">
      <c r="R280" s="1"/>
    </row>
    <row r="281" spans="18:18" ht="12.75" customHeight="1" x14ac:dyDescent="0.25">
      <c r="R281" s="1"/>
    </row>
    <row r="282" spans="18:18" ht="12.75" customHeight="1" x14ac:dyDescent="0.25">
      <c r="R282" s="1"/>
    </row>
    <row r="283" spans="18:18" ht="12.75" customHeight="1" x14ac:dyDescent="0.25">
      <c r="R283" s="1"/>
    </row>
    <row r="284" spans="18:18" ht="12.75" customHeight="1" x14ac:dyDescent="0.25">
      <c r="R284" s="1"/>
    </row>
    <row r="285" spans="18:18" ht="12.75" customHeight="1" x14ac:dyDescent="0.25">
      <c r="R285" s="1"/>
    </row>
    <row r="286" spans="18:18" ht="12.75" customHeight="1" x14ac:dyDescent="0.25">
      <c r="R286" s="1"/>
    </row>
    <row r="287" spans="18:18" ht="12.75" customHeight="1" x14ac:dyDescent="0.25">
      <c r="R287" s="1"/>
    </row>
    <row r="288" spans="18:18" ht="12.75" customHeight="1" x14ac:dyDescent="0.25">
      <c r="R288" s="1"/>
    </row>
    <row r="289" spans="18:18" ht="12.75" customHeight="1" x14ac:dyDescent="0.25">
      <c r="R289" s="1"/>
    </row>
    <row r="290" spans="18:18" ht="12.75" customHeight="1" x14ac:dyDescent="0.25">
      <c r="R290" s="1"/>
    </row>
    <row r="291" spans="18:18" ht="12.75" customHeight="1" x14ac:dyDescent="0.25">
      <c r="R291" s="1"/>
    </row>
    <row r="292" spans="18:18" ht="12.75" customHeight="1" x14ac:dyDescent="0.25">
      <c r="R292" s="1"/>
    </row>
    <row r="293" spans="18:18" ht="12.75" customHeight="1" x14ac:dyDescent="0.25">
      <c r="R293" s="1"/>
    </row>
    <row r="294" spans="18:18" ht="12.75" customHeight="1" x14ac:dyDescent="0.25">
      <c r="R294" s="1"/>
    </row>
    <row r="295" spans="18:18" ht="12.75" customHeight="1" x14ac:dyDescent="0.25">
      <c r="R295" s="1"/>
    </row>
    <row r="296" spans="18:18" ht="12.75" customHeight="1" x14ac:dyDescent="0.25">
      <c r="R296" s="1"/>
    </row>
    <row r="297" spans="18:18" ht="12.75" customHeight="1" x14ac:dyDescent="0.25">
      <c r="R297" s="1"/>
    </row>
    <row r="298" spans="18:18" ht="12.75" customHeight="1" x14ac:dyDescent="0.25">
      <c r="R298" s="1"/>
    </row>
    <row r="299" spans="18:18" ht="12.75" customHeight="1" x14ac:dyDescent="0.25">
      <c r="R299" s="1"/>
    </row>
    <row r="300" spans="18:18" ht="12.75" customHeight="1" x14ac:dyDescent="0.25">
      <c r="R300" s="1"/>
    </row>
    <row r="301" spans="18:18" ht="12.75" customHeight="1" x14ac:dyDescent="0.25">
      <c r="R301" s="1"/>
    </row>
    <row r="302" spans="18:18" ht="12.75" customHeight="1" x14ac:dyDescent="0.25">
      <c r="R302" s="1"/>
    </row>
    <row r="303" spans="18:18" ht="12.75" customHeight="1" x14ac:dyDescent="0.25">
      <c r="R303" s="1"/>
    </row>
    <row r="304" spans="18:18" ht="12.75" customHeight="1" x14ac:dyDescent="0.25">
      <c r="R304" s="1"/>
    </row>
    <row r="305" spans="18:18" ht="12.75" customHeight="1" x14ac:dyDescent="0.25">
      <c r="R305" s="1"/>
    </row>
    <row r="306" spans="18:18" ht="12.75" customHeight="1" x14ac:dyDescent="0.25">
      <c r="R306" s="1"/>
    </row>
    <row r="307" spans="18:18" ht="12.75" customHeight="1" x14ac:dyDescent="0.25">
      <c r="R307" s="1"/>
    </row>
    <row r="308" spans="18:18" ht="12.75" customHeight="1" x14ac:dyDescent="0.25">
      <c r="R308" s="1"/>
    </row>
    <row r="309" spans="18:18" ht="12.75" customHeight="1" x14ac:dyDescent="0.25">
      <c r="R309" s="1"/>
    </row>
    <row r="310" spans="18:18" ht="12.75" customHeight="1" x14ac:dyDescent="0.25">
      <c r="R310" s="1"/>
    </row>
    <row r="311" spans="18:18" ht="12.75" customHeight="1" x14ac:dyDescent="0.25">
      <c r="R311" s="1"/>
    </row>
    <row r="312" spans="18:18" ht="12.75" customHeight="1" x14ac:dyDescent="0.25">
      <c r="R312" s="1"/>
    </row>
    <row r="313" spans="18:18" ht="12.75" customHeight="1" x14ac:dyDescent="0.25">
      <c r="R313" s="1"/>
    </row>
    <row r="314" spans="18:18" ht="12.75" customHeight="1" x14ac:dyDescent="0.25">
      <c r="R314" s="1"/>
    </row>
    <row r="315" spans="18:18" ht="12.75" customHeight="1" x14ac:dyDescent="0.25">
      <c r="R315" s="1"/>
    </row>
    <row r="316" spans="18:18" ht="12.75" customHeight="1" x14ac:dyDescent="0.25">
      <c r="R316" s="1"/>
    </row>
    <row r="317" spans="18:18" ht="12.75" customHeight="1" x14ac:dyDescent="0.25">
      <c r="R317" s="1"/>
    </row>
    <row r="318" spans="18:18" ht="12.75" customHeight="1" x14ac:dyDescent="0.25">
      <c r="R318" s="1"/>
    </row>
    <row r="319" spans="18:18" ht="12.75" customHeight="1" x14ac:dyDescent="0.25">
      <c r="R319" s="1"/>
    </row>
    <row r="320" spans="18:18" ht="12.75" customHeight="1" x14ac:dyDescent="0.25">
      <c r="R320" s="1"/>
    </row>
    <row r="321" spans="18:18" ht="12.75" customHeight="1" x14ac:dyDescent="0.25">
      <c r="R321" s="1"/>
    </row>
    <row r="322" spans="18:18" ht="12.75" customHeight="1" x14ac:dyDescent="0.25">
      <c r="R322" s="1"/>
    </row>
    <row r="323" spans="18:18" ht="12.75" customHeight="1" x14ac:dyDescent="0.25">
      <c r="R323" s="1"/>
    </row>
    <row r="324" spans="18:18" ht="12.75" customHeight="1" x14ac:dyDescent="0.25">
      <c r="R324" s="1"/>
    </row>
    <row r="325" spans="18:18" ht="12.75" customHeight="1" x14ac:dyDescent="0.25">
      <c r="R325" s="1"/>
    </row>
    <row r="326" spans="18:18" ht="12.75" customHeight="1" x14ac:dyDescent="0.25">
      <c r="R326" s="1"/>
    </row>
    <row r="327" spans="18:18" ht="12.75" customHeight="1" x14ac:dyDescent="0.25">
      <c r="R327" s="1"/>
    </row>
    <row r="328" spans="18:18" ht="12.75" customHeight="1" x14ac:dyDescent="0.25">
      <c r="R328" s="1"/>
    </row>
    <row r="329" spans="18:18" ht="12.75" customHeight="1" x14ac:dyDescent="0.25">
      <c r="R329" s="1"/>
    </row>
    <row r="330" spans="18:18" ht="12.75" customHeight="1" x14ac:dyDescent="0.25">
      <c r="R330" s="1"/>
    </row>
    <row r="331" spans="18:18" ht="12.75" customHeight="1" x14ac:dyDescent="0.25">
      <c r="R331" s="1"/>
    </row>
    <row r="332" spans="18:18" ht="12.75" customHeight="1" x14ac:dyDescent="0.25">
      <c r="R332" s="1"/>
    </row>
    <row r="333" spans="18:18" ht="12.75" customHeight="1" x14ac:dyDescent="0.25">
      <c r="R333" s="1"/>
    </row>
    <row r="334" spans="18:18" ht="12.75" customHeight="1" x14ac:dyDescent="0.25">
      <c r="R334" s="1"/>
    </row>
    <row r="335" spans="18:18" ht="12.75" customHeight="1" x14ac:dyDescent="0.25">
      <c r="R335" s="1"/>
    </row>
    <row r="336" spans="18:18" ht="12.75" customHeight="1" x14ac:dyDescent="0.25">
      <c r="R336" s="1"/>
    </row>
    <row r="337" spans="18:18" ht="12.75" customHeight="1" x14ac:dyDescent="0.25">
      <c r="R337" s="1"/>
    </row>
    <row r="338" spans="18:18" ht="12.75" customHeight="1" x14ac:dyDescent="0.25">
      <c r="R338" s="1"/>
    </row>
    <row r="339" spans="18:18" ht="12.75" customHeight="1" x14ac:dyDescent="0.25">
      <c r="R339" s="1"/>
    </row>
    <row r="340" spans="18:18" ht="12.75" customHeight="1" x14ac:dyDescent="0.25">
      <c r="R340" s="1"/>
    </row>
    <row r="341" spans="18:18" ht="12.75" customHeight="1" x14ac:dyDescent="0.25">
      <c r="R341" s="1"/>
    </row>
    <row r="342" spans="18:18" ht="12.75" customHeight="1" x14ac:dyDescent="0.25">
      <c r="R342" s="1"/>
    </row>
    <row r="343" spans="18:18" ht="12.75" customHeight="1" x14ac:dyDescent="0.25">
      <c r="R343" s="1"/>
    </row>
    <row r="344" spans="18:18" ht="12.75" customHeight="1" x14ac:dyDescent="0.25">
      <c r="R344" s="1"/>
    </row>
    <row r="345" spans="18:18" ht="12.75" customHeight="1" x14ac:dyDescent="0.25">
      <c r="R345" s="1"/>
    </row>
    <row r="346" spans="18:18" ht="12.75" customHeight="1" x14ac:dyDescent="0.25">
      <c r="R346" s="1"/>
    </row>
    <row r="347" spans="18:18" ht="12.75" customHeight="1" x14ac:dyDescent="0.25">
      <c r="R347" s="1"/>
    </row>
    <row r="348" spans="18:18" ht="12.75" customHeight="1" x14ac:dyDescent="0.25">
      <c r="R348" s="1"/>
    </row>
    <row r="349" spans="18:18" ht="12.75" customHeight="1" x14ac:dyDescent="0.25">
      <c r="R349" s="1"/>
    </row>
    <row r="350" spans="18:18" ht="12.75" customHeight="1" x14ac:dyDescent="0.25">
      <c r="R350" s="1"/>
    </row>
    <row r="351" spans="18:18" ht="12.75" customHeight="1" x14ac:dyDescent="0.25">
      <c r="R351" s="1"/>
    </row>
    <row r="352" spans="18:18" ht="12.75" customHeight="1" x14ac:dyDescent="0.25">
      <c r="R352" s="1"/>
    </row>
    <row r="353" spans="18:18" ht="12.75" customHeight="1" x14ac:dyDescent="0.25">
      <c r="R353" s="1"/>
    </row>
    <row r="354" spans="18:18" ht="12.75" customHeight="1" x14ac:dyDescent="0.25">
      <c r="R354" s="1"/>
    </row>
    <row r="355" spans="18:18" ht="12.75" customHeight="1" x14ac:dyDescent="0.25">
      <c r="R355" s="1"/>
    </row>
    <row r="356" spans="18:18" ht="12.75" customHeight="1" x14ac:dyDescent="0.25">
      <c r="R356" s="1"/>
    </row>
    <row r="357" spans="18:18" ht="12.75" customHeight="1" x14ac:dyDescent="0.25">
      <c r="R357" s="1"/>
    </row>
    <row r="358" spans="18:18" ht="12.75" customHeight="1" x14ac:dyDescent="0.25">
      <c r="R358" s="1"/>
    </row>
    <row r="359" spans="18:18" ht="12.75" customHeight="1" x14ac:dyDescent="0.25">
      <c r="R359" s="1"/>
    </row>
    <row r="360" spans="18:18" ht="12.75" customHeight="1" x14ac:dyDescent="0.25">
      <c r="R360" s="1"/>
    </row>
    <row r="361" spans="18:18" ht="12.75" customHeight="1" x14ac:dyDescent="0.25">
      <c r="R361" s="1"/>
    </row>
    <row r="362" spans="18:18" ht="12.75" customHeight="1" x14ac:dyDescent="0.25">
      <c r="R362" s="1"/>
    </row>
    <row r="363" spans="18:18" ht="12.75" customHeight="1" x14ac:dyDescent="0.25">
      <c r="R363" s="1"/>
    </row>
    <row r="364" spans="18:18" ht="12.75" customHeight="1" x14ac:dyDescent="0.25">
      <c r="R364" s="1"/>
    </row>
    <row r="365" spans="18:18" ht="12.75" customHeight="1" x14ac:dyDescent="0.25">
      <c r="R365" s="1"/>
    </row>
    <row r="366" spans="18:18" ht="12.75" customHeight="1" x14ac:dyDescent="0.25">
      <c r="R366" s="1"/>
    </row>
    <row r="367" spans="18:18" ht="12.75" customHeight="1" x14ac:dyDescent="0.25">
      <c r="R367" s="1"/>
    </row>
    <row r="368" spans="18:18" ht="12.75" customHeight="1" x14ac:dyDescent="0.25">
      <c r="R368" s="1"/>
    </row>
    <row r="369" spans="18:18" ht="12.75" customHeight="1" x14ac:dyDescent="0.25">
      <c r="R369" s="1"/>
    </row>
    <row r="370" spans="18:18" ht="12.75" customHeight="1" x14ac:dyDescent="0.25">
      <c r="R370" s="1"/>
    </row>
    <row r="371" spans="18:18" ht="12.75" customHeight="1" x14ac:dyDescent="0.25">
      <c r="R371" s="1"/>
    </row>
    <row r="372" spans="18:18" ht="12.75" customHeight="1" x14ac:dyDescent="0.25">
      <c r="R372" s="1"/>
    </row>
    <row r="373" spans="18:18" ht="12.75" customHeight="1" x14ac:dyDescent="0.25">
      <c r="R373" s="1"/>
    </row>
    <row r="374" spans="18:18" ht="12.75" customHeight="1" x14ac:dyDescent="0.25">
      <c r="R374" s="1"/>
    </row>
    <row r="375" spans="18:18" ht="12.75" customHeight="1" x14ac:dyDescent="0.25">
      <c r="R375" s="1"/>
    </row>
    <row r="376" spans="18:18" ht="12.75" customHeight="1" x14ac:dyDescent="0.25">
      <c r="R376" s="1"/>
    </row>
    <row r="377" spans="18:18" ht="12.75" customHeight="1" x14ac:dyDescent="0.25">
      <c r="R377" s="1"/>
    </row>
    <row r="378" spans="18:18" ht="12.75" customHeight="1" x14ac:dyDescent="0.25">
      <c r="R378" s="1"/>
    </row>
    <row r="379" spans="18:18" ht="12.75" customHeight="1" x14ac:dyDescent="0.25">
      <c r="R379" s="1"/>
    </row>
    <row r="380" spans="18:18" ht="12.75" customHeight="1" x14ac:dyDescent="0.25">
      <c r="R380" s="1"/>
    </row>
    <row r="381" spans="18:18" ht="12.75" customHeight="1" x14ac:dyDescent="0.25">
      <c r="R381" s="1"/>
    </row>
    <row r="382" spans="18:18" ht="12.75" customHeight="1" x14ac:dyDescent="0.25">
      <c r="R382" s="1"/>
    </row>
    <row r="383" spans="18:18" ht="12.75" customHeight="1" x14ac:dyDescent="0.25">
      <c r="R383" s="1"/>
    </row>
    <row r="384" spans="18:18" ht="12.75" customHeight="1" x14ac:dyDescent="0.25">
      <c r="R384" s="1"/>
    </row>
    <row r="385" spans="18:18" ht="12.75" customHeight="1" x14ac:dyDescent="0.25">
      <c r="R385" s="1"/>
    </row>
    <row r="386" spans="18:18" ht="12.75" customHeight="1" x14ac:dyDescent="0.25">
      <c r="R386" s="1"/>
    </row>
    <row r="387" spans="18:18" ht="12.75" customHeight="1" x14ac:dyDescent="0.25">
      <c r="R387" s="1"/>
    </row>
    <row r="388" spans="18:18" ht="12.75" customHeight="1" x14ac:dyDescent="0.25">
      <c r="R388" s="1"/>
    </row>
    <row r="389" spans="18:18" ht="12.75" customHeight="1" x14ac:dyDescent="0.25">
      <c r="R389" s="1"/>
    </row>
    <row r="390" spans="18:18" ht="12.75" customHeight="1" x14ac:dyDescent="0.25">
      <c r="R390" s="1"/>
    </row>
    <row r="391" spans="18:18" ht="12.75" customHeight="1" x14ac:dyDescent="0.25">
      <c r="R391" s="1"/>
    </row>
    <row r="392" spans="18:18" ht="12.75" customHeight="1" x14ac:dyDescent="0.25">
      <c r="R392" s="1"/>
    </row>
    <row r="393" spans="18:18" ht="12.75" customHeight="1" x14ac:dyDescent="0.25">
      <c r="R393" s="1"/>
    </row>
    <row r="394" spans="18:18" ht="12.75" customHeight="1" x14ac:dyDescent="0.25">
      <c r="R394" s="1"/>
    </row>
    <row r="395" spans="18:18" ht="12.75" customHeight="1" x14ac:dyDescent="0.25">
      <c r="R395" s="1"/>
    </row>
    <row r="396" spans="18:18" ht="12.75" customHeight="1" x14ac:dyDescent="0.25">
      <c r="R396" s="1"/>
    </row>
    <row r="397" spans="18:18" ht="12.75" customHeight="1" x14ac:dyDescent="0.25">
      <c r="R397" s="1"/>
    </row>
    <row r="398" spans="18:18" ht="12.75" customHeight="1" x14ac:dyDescent="0.25">
      <c r="R398" s="1"/>
    </row>
    <row r="399" spans="18:18" ht="12.75" customHeight="1" x14ac:dyDescent="0.25">
      <c r="R399" s="1"/>
    </row>
    <row r="400" spans="18:18" ht="12.75" customHeight="1" x14ac:dyDescent="0.25">
      <c r="R400" s="1"/>
    </row>
    <row r="401" spans="18:18" ht="12.75" customHeight="1" x14ac:dyDescent="0.25">
      <c r="R401" s="1"/>
    </row>
    <row r="402" spans="18:18" ht="12.75" customHeight="1" x14ac:dyDescent="0.25">
      <c r="R402" s="1"/>
    </row>
    <row r="403" spans="18:18" ht="12.75" customHeight="1" x14ac:dyDescent="0.25">
      <c r="R403" s="1"/>
    </row>
    <row r="404" spans="18:18" ht="12.75" customHeight="1" x14ac:dyDescent="0.25">
      <c r="R404" s="1"/>
    </row>
    <row r="405" spans="18:18" ht="12.75" customHeight="1" x14ac:dyDescent="0.25">
      <c r="R405" s="1"/>
    </row>
    <row r="406" spans="18:18" ht="12.75" customHeight="1" x14ac:dyDescent="0.25">
      <c r="R406" s="1"/>
    </row>
    <row r="407" spans="18:18" ht="12.75" customHeight="1" x14ac:dyDescent="0.25">
      <c r="R407" s="1"/>
    </row>
    <row r="408" spans="18:18" ht="12.75" customHeight="1" x14ac:dyDescent="0.25">
      <c r="R408" s="1"/>
    </row>
    <row r="409" spans="18:18" ht="12.75" customHeight="1" x14ac:dyDescent="0.25">
      <c r="R409" s="1"/>
    </row>
    <row r="410" spans="18:18" ht="12.75" customHeight="1" x14ac:dyDescent="0.25">
      <c r="R410" s="1"/>
    </row>
    <row r="411" spans="18:18" ht="12.75" customHeight="1" x14ac:dyDescent="0.25">
      <c r="R411" s="1"/>
    </row>
    <row r="412" spans="18:18" ht="12.75" customHeight="1" x14ac:dyDescent="0.25">
      <c r="R412" s="1"/>
    </row>
    <row r="413" spans="18:18" ht="12.75" customHeight="1" x14ac:dyDescent="0.25">
      <c r="R413" s="1"/>
    </row>
    <row r="414" spans="18:18" ht="12.75" customHeight="1" x14ac:dyDescent="0.25">
      <c r="R414" s="1"/>
    </row>
    <row r="415" spans="18:18" ht="12.75" customHeight="1" x14ac:dyDescent="0.25">
      <c r="R415" s="1"/>
    </row>
    <row r="416" spans="18:18" ht="12.75" customHeight="1" x14ac:dyDescent="0.25">
      <c r="R416" s="1"/>
    </row>
    <row r="417" spans="18:18" ht="12.75" customHeight="1" x14ac:dyDescent="0.25">
      <c r="R417" s="1"/>
    </row>
    <row r="418" spans="18:18" ht="12.75" customHeight="1" x14ac:dyDescent="0.25">
      <c r="R418" s="1"/>
    </row>
    <row r="419" spans="18:18" ht="12.75" customHeight="1" x14ac:dyDescent="0.25">
      <c r="R419" s="1"/>
    </row>
    <row r="420" spans="18:18" ht="12.75" customHeight="1" x14ac:dyDescent="0.25">
      <c r="R420" s="1"/>
    </row>
    <row r="421" spans="18:18" ht="12.75" customHeight="1" x14ac:dyDescent="0.25">
      <c r="R421" s="1"/>
    </row>
    <row r="422" spans="18:18" ht="12.75" customHeight="1" x14ac:dyDescent="0.25">
      <c r="R422" s="1"/>
    </row>
    <row r="423" spans="18:18" ht="12.75" customHeight="1" x14ac:dyDescent="0.25">
      <c r="R423" s="1"/>
    </row>
    <row r="424" spans="18:18" ht="12.75" customHeight="1" x14ac:dyDescent="0.25">
      <c r="R424" s="1"/>
    </row>
    <row r="425" spans="18:18" ht="12.75" customHeight="1" x14ac:dyDescent="0.25">
      <c r="R425" s="1"/>
    </row>
    <row r="426" spans="18:18" ht="12.75" customHeight="1" x14ac:dyDescent="0.25">
      <c r="R426" s="1"/>
    </row>
    <row r="427" spans="18:18" ht="12.75" customHeight="1" x14ac:dyDescent="0.25">
      <c r="R427" s="1"/>
    </row>
    <row r="428" spans="18:18" ht="12.75" customHeight="1" x14ac:dyDescent="0.25">
      <c r="R428" s="1"/>
    </row>
    <row r="429" spans="18:18" ht="12.75" customHeight="1" x14ac:dyDescent="0.25">
      <c r="R429" s="1"/>
    </row>
    <row r="430" spans="18:18" ht="12.75" customHeight="1" x14ac:dyDescent="0.25">
      <c r="R430" s="1"/>
    </row>
    <row r="431" spans="18:18" ht="12.75" customHeight="1" x14ac:dyDescent="0.25">
      <c r="R431" s="1"/>
    </row>
    <row r="432" spans="18:18" ht="12.75" customHeight="1" x14ac:dyDescent="0.25">
      <c r="R432" s="1"/>
    </row>
    <row r="433" spans="18:18" ht="12.75" customHeight="1" x14ac:dyDescent="0.25">
      <c r="R433" s="1"/>
    </row>
    <row r="434" spans="18:18" ht="12.75" customHeight="1" x14ac:dyDescent="0.25">
      <c r="R434" s="1"/>
    </row>
    <row r="435" spans="18:18" ht="12.75" customHeight="1" x14ac:dyDescent="0.25">
      <c r="R435" s="1"/>
    </row>
    <row r="436" spans="18:18" ht="12.75" customHeight="1" x14ac:dyDescent="0.25">
      <c r="R436" s="1"/>
    </row>
    <row r="437" spans="18:18" ht="12.75" customHeight="1" x14ac:dyDescent="0.25">
      <c r="R437" s="1"/>
    </row>
    <row r="438" spans="18:18" ht="12.75" customHeight="1" x14ac:dyDescent="0.25">
      <c r="R438" s="1"/>
    </row>
    <row r="439" spans="18:18" ht="12.75" customHeight="1" x14ac:dyDescent="0.25">
      <c r="R439" s="1"/>
    </row>
    <row r="440" spans="18:18" ht="12.75" customHeight="1" x14ac:dyDescent="0.25">
      <c r="R440" s="1"/>
    </row>
    <row r="441" spans="18:18" ht="12.75" customHeight="1" x14ac:dyDescent="0.25">
      <c r="R441" s="1"/>
    </row>
    <row r="442" spans="18:18" ht="12.75" customHeight="1" x14ac:dyDescent="0.25">
      <c r="R442" s="1"/>
    </row>
    <row r="443" spans="18:18" ht="12.75" customHeight="1" x14ac:dyDescent="0.25">
      <c r="R443" s="1"/>
    </row>
    <row r="444" spans="18:18" ht="12.75" customHeight="1" x14ac:dyDescent="0.25">
      <c r="R444" s="1"/>
    </row>
    <row r="445" spans="18:18" ht="12.75" customHeight="1" x14ac:dyDescent="0.25">
      <c r="R445" s="1"/>
    </row>
    <row r="446" spans="18:18" ht="12.75" customHeight="1" x14ac:dyDescent="0.25">
      <c r="R446" s="1"/>
    </row>
    <row r="447" spans="18:18" ht="12.75" customHeight="1" x14ac:dyDescent="0.25">
      <c r="R447" s="1"/>
    </row>
    <row r="448" spans="18:18" ht="12.75" customHeight="1" x14ac:dyDescent="0.25">
      <c r="R448" s="1"/>
    </row>
    <row r="449" spans="18:18" ht="12.75" customHeight="1" x14ac:dyDescent="0.25">
      <c r="R449" s="1"/>
    </row>
    <row r="450" spans="18:18" ht="12.75" customHeight="1" x14ac:dyDescent="0.25">
      <c r="R450" s="1"/>
    </row>
    <row r="451" spans="18:18" ht="12.75" customHeight="1" x14ac:dyDescent="0.25">
      <c r="R451" s="1"/>
    </row>
    <row r="452" spans="18:18" ht="12.75" customHeight="1" x14ac:dyDescent="0.25">
      <c r="R452" s="1"/>
    </row>
    <row r="453" spans="18:18" ht="12.75" customHeight="1" x14ac:dyDescent="0.25">
      <c r="R453" s="1"/>
    </row>
    <row r="454" spans="18:18" ht="12.75" customHeight="1" x14ac:dyDescent="0.25">
      <c r="R454" s="1"/>
    </row>
    <row r="455" spans="18:18" ht="12.75" customHeight="1" x14ac:dyDescent="0.25">
      <c r="R455" s="1"/>
    </row>
    <row r="456" spans="18:18" ht="12.75" customHeight="1" x14ac:dyDescent="0.25">
      <c r="R456" s="1"/>
    </row>
    <row r="457" spans="18:18" ht="12.75" customHeight="1" x14ac:dyDescent="0.25">
      <c r="R457" s="1"/>
    </row>
    <row r="458" spans="18:18" ht="12.75" customHeight="1" x14ac:dyDescent="0.25">
      <c r="R458" s="1"/>
    </row>
    <row r="459" spans="18:18" ht="12.75" customHeight="1" x14ac:dyDescent="0.25">
      <c r="R459" s="1"/>
    </row>
    <row r="460" spans="18:18" ht="12.75" customHeight="1" x14ac:dyDescent="0.25">
      <c r="R460" s="1"/>
    </row>
    <row r="461" spans="18:18" ht="12.75" customHeight="1" x14ac:dyDescent="0.25">
      <c r="R461" s="1"/>
    </row>
    <row r="462" spans="18:18" ht="12.75" customHeight="1" x14ac:dyDescent="0.25">
      <c r="R462" s="1"/>
    </row>
    <row r="463" spans="18:18" ht="12.75" customHeight="1" x14ac:dyDescent="0.25">
      <c r="R463" s="1"/>
    </row>
    <row r="464" spans="18:18" ht="12.75" customHeight="1" x14ac:dyDescent="0.25">
      <c r="R464" s="1"/>
    </row>
    <row r="465" spans="18:18" ht="12.75" customHeight="1" x14ac:dyDescent="0.25">
      <c r="R465" s="1"/>
    </row>
    <row r="466" spans="18:18" ht="12.75" customHeight="1" x14ac:dyDescent="0.25">
      <c r="R466" s="1"/>
    </row>
    <row r="467" spans="18:18" ht="12.75" customHeight="1" x14ac:dyDescent="0.25">
      <c r="R467" s="1"/>
    </row>
    <row r="468" spans="18:18" ht="12.75" customHeight="1" x14ac:dyDescent="0.25">
      <c r="R468" s="1"/>
    </row>
    <row r="469" spans="18:18" ht="12.75" customHeight="1" x14ac:dyDescent="0.25">
      <c r="R469" s="1"/>
    </row>
    <row r="470" spans="18:18" ht="12.75" customHeight="1" x14ac:dyDescent="0.25">
      <c r="R470" s="1"/>
    </row>
    <row r="471" spans="18:18" ht="12.75" customHeight="1" x14ac:dyDescent="0.25">
      <c r="R471" s="1"/>
    </row>
    <row r="472" spans="18:18" ht="12.75" customHeight="1" x14ac:dyDescent="0.25">
      <c r="R472" s="1"/>
    </row>
    <row r="473" spans="18:18" ht="12.75" customHeight="1" x14ac:dyDescent="0.25">
      <c r="R473" s="1"/>
    </row>
    <row r="474" spans="18:18" ht="12.75" customHeight="1" x14ac:dyDescent="0.25">
      <c r="R474" s="1"/>
    </row>
    <row r="475" spans="18:18" ht="12.75" customHeight="1" x14ac:dyDescent="0.25">
      <c r="R475" s="1"/>
    </row>
    <row r="476" spans="18:18" ht="12.75" customHeight="1" x14ac:dyDescent="0.25">
      <c r="R476" s="1"/>
    </row>
    <row r="477" spans="18:18" ht="12.75" customHeight="1" x14ac:dyDescent="0.25">
      <c r="R477" s="1"/>
    </row>
    <row r="478" spans="18:18" ht="12.75" customHeight="1" x14ac:dyDescent="0.25">
      <c r="R478" s="1"/>
    </row>
    <row r="479" spans="18:18" ht="12.75" customHeight="1" x14ac:dyDescent="0.25">
      <c r="R479" s="1"/>
    </row>
    <row r="480" spans="18:18" ht="12.75" customHeight="1" x14ac:dyDescent="0.25">
      <c r="R480" s="1"/>
    </row>
    <row r="481" spans="18:18" ht="12.75" customHeight="1" x14ac:dyDescent="0.25">
      <c r="R481" s="1"/>
    </row>
    <row r="482" spans="18:18" ht="12.75" customHeight="1" x14ac:dyDescent="0.25">
      <c r="R482" s="1"/>
    </row>
    <row r="483" spans="18:18" ht="12.75" customHeight="1" x14ac:dyDescent="0.25">
      <c r="R483" s="1"/>
    </row>
    <row r="484" spans="18:18" ht="12.75" customHeight="1" x14ac:dyDescent="0.25">
      <c r="R484" s="1"/>
    </row>
    <row r="485" spans="18:18" ht="12.75" customHeight="1" x14ac:dyDescent="0.25">
      <c r="R485" s="1"/>
    </row>
    <row r="486" spans="18:18" ht="12.75" customHeight="1" x14ac:dyDescent="0.25">
      <c r="R486" s="1"/>
    </row>
    <row r="487" spans="18:18" ht="12.75" customHeight="1" x14ac:dyDescent="0.25">
      <c r="R487" s="1"/>
    </row>
    <row r="488" spans="18:18" ht="12.75" customHeight="1" x14ac:dyDescent="0.25">
      <c r="R488" s="1"/>
    </row>
    <row r="489" spans="18:18" ht="12.75" customHeight="1" x14ac:dyDescent="0.25">
      <c r="R489" s="1"/>
    </row>
    <row r="490" spans="18:18" ht="12.75" customHeight="1" x14ac:dyDescent="0.25">
      <c r="R490" s="1"/>
    </row>
    <row r="491" spans="18:18" ht="12.75" customHeight="1" x14ac:dyDescent="0.25">
      <c r="R491" s="1"/>
    </row>
    <row r="492" spans="18:18" ht="12.75" customHeight="1" x14ac:dyDescent="0.25">
      <c r="R492" s="1"/>
    </row>
    <row r="493" spans="18:18" ht="12.75" customHeight="1" x14ac:dyDescent="0.25">
      <c r="R493" s="1"/>
    </row>
    <row r="494" spans="18:18" ht="12.75" customHeight="1" x14ac:dyDescent="0.25">
      <c r="R494" s="1"/>
    </row>
    <row r="495" spans="18:18" ht="12.75" customHeight="1" x14ac:dyDescent="0.25">
      <c r="R495" s="1"/>
    </row>
    <row r="496" spans="18:18" ht="12.75" customHeight="1" x14ac:dyDescent="0.25">
      <c r="R496" s="1"/>
    </row>
    <row r="497" spans="18:18" ht="12.75" customHeight="1" x14ac:dyDescent="0.25">
      <c r="R497" s="1"/>
    </row>
    <row r="498" spans="18:18" ht="12.75" customHeight="1" x14ac:dyDescent="0.25">
      <c r="R498" s="1"/>
    </row>
    <row r="499" spans="18:18" ht="12.75" customHeight="1" x14ac:dyDescent="0.25">
      <c r="R499" s="1"/>
    </row>
    <row r="500" spans="18:18" ht="12.75" customHeight="1" x14ac:dyDescent="0.25">
      <c r="R500" s="1"/>
    </row>
    <row r="501" spans="18:18" ht="12.75" customHeight="1" x14ac:dyDescent="0.25">
      <c r="R501" s="1"/>
    </row>
    <row r="502" spans="18:18" ht="12.75" customHeight="1" x14ac:dyDescent="0.25">
      <c r="R502" s="1"/>
    </row>
    <row r="503" spans="18:18" ht="12.75" customHeight="1" x14ac:dyDescent="0.25">
      <c r="R503" s="1"/>
    </row>
    <row r="504" spans="18:18" ht="12.75" customHeight="1" x14ac:dyDescent="0.25">
      <c r="R504" s="1"/>
    </row>
    <row r="505" spans="18:18" ht="12.75" customHeight="1" x14ac:dyDescent="0.25">
      <c r="R505" s="1"/>
    </row>
    <row r="506" spans="18:18" ht="12.75" customHeight="1" x14ac:dyDescent="0.25">
      <c r="R506" s="1"/>
    </row>
    <row r="507" spans="18:18" ht="12.75" customHeight="1" x14ac:dyDescent="0.25">
      <c r="R507" s="1"/>
    </row>
    <row r="508" spans="18:18" ht="12.75" customHeight="1" x14ac:dyDescent="0.25">
      <c r="R508" s="1"/>
    </row>
    <row r="509" spans="18:18" ht="12.75" customHeight="1" x14ac:dyDescent="0.25">
      <c r="R509" s="1"/>
    </row>
    <row r="510" spans="18:18" ht="12.75" customHeight="1" x14ac:dyDescent="0.25">
      <c r="R510" s="1"/>
    </row>
    <row r="511" spans="18:18" ht="12.75" customHeight="1" x14ac:dyDescent="0.25">
      <c r="R511" s="1"/>
    </row>
    <row r="512" spans="18:18" ht="12.75" customHeight="1" x14ac:dyDescent="0.25">
      <c r="R512" s="1"/>
    </row>
    <row r="513" spans="18:18" ht="12.75" customHeight="1" x14ac:dyDescent="0.25">
      <c r="R513" s="1"/>
    </row>
    <row r="514" spans="18:18" ht="12.75" customHeight="1" x14ac:dyDescent="0.25">
      <c r="R514" s="1"/>
    </row>
    <row r="515" spans="18:18" ht="12.75" customHeight="1" x14ac:dyDescent="0.25">
      <c r="R515" s="1"/>
    </row>
    <row r="516" spans="18:18" ht="12.75" customHeight="1" x14ac:dyDescent="0.25">
      <c r="R516" s="1"/>
    </row>
    <row r="517" spans="18:18" ht="12.75" customHeight="1" x14ac:dyDescent="0.25">
      <c r="R517" s="1"/>
    </row>
    <row r="518" spans="18:18" ht="12.75" customHeight="1" x14ac:dyDescent="0.25">
      <c r="R518" s="1"/>
    </row>
    <row r="519" spans="18:18" ht="12.75" customHeight="1" x14ac:dyDescent="0.25">
      <c r="R519" s="1"/>
    </row>
    <row r="520" spans="18:18" ht="12.75" customHeight="1" x14ac:dyDescent="0.25">
      <c r="R520" s="1"/>
    </row>
    <row r="521" spans="18:18" ht="12.75" customHeight="1" x14ac:dyDescent="0.25">
      <c r="R521" s="1"/>
    </row>
    <row r="522" spans="18:18" ht="12.75" customHeight="1" x14ac:dyDescent="0.25">
      <c r="R522" s="1"/>
    </row>
    <row r="523" spans="18:18" ht="12.75" customHeight="1" x14ac:dyDescent="0.25">
      <c r="R523" s="1"/>
    </row>
    <row r="524" spans="18:18" ht="12.75" customHeight="1" x14ac:dyDescent="0.25">
      <c r="R524" s="1"/>
    </row>
    <row r="525" spans="18:18" ht="12.75" customHeight="1" x14ac:dyDescent="0.25">
      <c r="R525" s="1"/>
    </row>
    <row r="526" spans="18:18" ht="12.75" customHeight="1" x14ac:dyDescent="0.25">
      <c r="R526" s="1"/>
    </row>
    <row r="527" spans="18:18" ht="12.75" customHeight="1" x14ac:dyDescent="0.25">
      <c r="R527" s="1"/>
    </row>
    <row r="528" spans="18:18" ht="12.75" customHeight="1" x14ac:dyDescent="0.25">
      <c r="R528" s="1"/>
    </row>
    <row r="529" spans="18:18" ht="12.75" customHeight="1" x14ac:dyDescent="0.25">
      <c r="R529" s="1"/>
    </row>
    <row r="530" spans="18:18" ht="12.75" customHeight="1" x14ac:dyDescent="0.25">
      <c r="R530" s="1"/>
    </row>
    <row r="531" spans="18:18" ht="12.75" customHeight="1" x14ac:dyDescent="0.25">
      <c r="R531" s="1"/>
    </row>
    <row r="532" spans="18:18" ht="12.75" customHeight="1" x14ac:dyDescent="0.25">
      <c r="R532" s="1"/>
    </row>
    <row r="533" spans="18:18" ht="12.75" customHeight="1" x14ac:dyDescent="0.25">
      <c r="R533" s="1"/>
    </row>
    <row r="534" spans="18:18" ht="12.75" customHeight="1" x14ac:dyDescent="0.25">
      <c r="R534" s="1"/>
    </row>
    <row r="535" spans="18:18" ht="12.75" customHeight="1" x14ac:dyDescent="0.25">
      <c r="R535" s="1"/>
    </row>
    <row r="536" spans="18:18" ht="12.75" customHeight="1" x14ac:dyDescent="0.25">
      <c r="R536" s="1"/>
    </row>
    <row r="537" spans="18:18" ht="12.75" customHeight="1" x14ac:dyDescent="0.25">
      <c r="R537" s="1"/>
    </row>
    <row r="538" spans="18:18" ht="12.75" customHeight="1" x14ac:dyDescent="0.25">
      <c r="R538" s="1"/>
    </row>
    <row r="539" spans="18:18" ht="12.75" customHeight="1" x14ac:dyDescent="0.25">
      <c r="R539" s="1"/>
    </row>
    <row r="540" spans="18:18" ht="12.75" customHeight="1" x14ac:dyDescent="0.25">
      <c r="R540" s="1"/>
    </row>
    <row r="541" spans="18:18" ht="12.75" customHeight="1" x14ac:dyDescent="0.25">
      <c r="R541" s="1"/>
    </row>
    <row r="542" spans="18:18" ht="12.75" customHeight="1" x14ac:dyDescent="0.25">
      <c r="R542" s="1"/>
    </row>
    <row r="543" spans="18:18" ht="12.75" customHeight="1" x14ac:dyDescent="0.25">
      <c r="R543" s="1"/>
    </row>
    <row r="544" spans="18:18" ht="12.75" customHeight="1" x14ac:dyDescent="0.25">
      <c r="R544" s="1"/>
    </row>
    <row r="545" spans="18:18" ht="12.75" customHeight="1" x14ac:dyDescent="0.25">
      <c r="R545" s="1"/>
    </row>
    <row r="546" spans="18:18" ht="12.75" customHeight="1" x14ac:dyDescent="0.25">
      <c r="R546" s="1"/>
    </row>
    <row r="547" spans="18:18" ht="12.75" customHeight="1" x14ac:dyDescent="0.25">
      <c r="R547" s="1"/>
    </row>
    <row r="548" spans="18:18" ht="12.75" customHeight="1" x14ac:dyDescent="0.25">
      <c r="R548" s="1"/>
    </row>
    <row r="549" spans="18:18" ht="12.75" customHeight="1" x14ac:dyDescent="0.25">
      <c r="R549" s="1"/>
    </row>
    <row r="550" spans="18:18" ht="12.75" customHeight="1" x14ac:dyDescent="0.25">
      <c r="R550" s="1"/>
    </row>
    <row r="551" spans="18:18" ht="12.75" customHeight="1" x14ac:dyDescent="0.25">
      <c r="R551" s="1"/>
    </row>
    <row r="552" spans="18:18" ht="12.75" customHeight="1" x14ac:dyDescent="0.25">
      <c r="R552" s="1"/>
    </row>
    <row r="553" spans="18:18" ht="12.75" customHeight="1" x14ac:dyDescent="0.25">
      <c r="R553" s="1"/>
    </row>
    <row r="554" spans="18:18" ht="12.75" customHeight="1" x14ac:dyDescent="0.25">
      <c r="R554" s="1"/>
    </row>
    <row r="555" spans="18:18" ht="12.75" customHeight="1" x14ac:dyDescent="0.25">
      <c r="R555" s="1"/>
    </row>
    <row r="556" spans="18:18" ht="12.75" customHeight="1" x14ac:dyDescent="0.25">
      <c r="R556" s="1"/>
    </row>
    <row r="557" spans="18:18" ht="12.75" customHeight="1" x14ac:dyDescent="0.25">
      <c r="R557" s="1"/>
    </row>
    <row r="558" spans="18:18" ht="12.75" customHeight="1" x14ac:dyDescent="0.25">
      <c r="R558" s="1"/>
    </row>
    <row r="559" spans="18:18" ht="12.75" customHeight="1" x14ac:dyDescent="0.25">
      <c r="R559" s="1"/>
    </row>
    <row r="560" spans="18:18" ht="12.75" customHeight="1" x14ac:dyDescent="0.25">
      <c r="R560" s="1"/>
    </row>
    <row r="561" spans="18:18" ht="12.75" customHeight="1" x14ac:dyDescent="0.25">
      <c r="R561" s="1"/>
    </row>
    <row r="562" spans="18:18" ht="12.75" customHeight="1" x14ac:dyDescent="0.25">
      <c r="R562" s="1"/>
    </row>
    <row r="563" spans="18:18" ht="12.75" customHeight="1" x14ac:dyDescent="0.25">
      <c r="R563" s="1"/>
    </row>
    <row r="564" spans="18:18" ht="12.75" customHeight="1" x14ac:dyDescent="0.25">
      <c r="R564" s="1"/>
    </row>
    <row r="565" spans="18:18" ht="12.75" customHeight="1" x14ac:dyDescent="0.25">
      <c r="R565" s="1"/>
    </row>
    <row r="566" spans="18:18" ht="12.75" customHeight="1" x14ac:dyDescent="0.25">
      <c r="R566" s="1"/>
    </row>
    <row r="567" spans="18:18" ht="12.75" customHeight="1" x14ac:dyDescent="0.25">
      <c r="R567" s="1"/>
    </row>
    <row r="568" spans="18:18" ht="12.75" customHeight="1" x14ac:dyDescent="0.25">
      <c r="R568" s="1"/>
    </row>
    <row r="569" spans="18:18" ht="12.75" customHeight="1" x14ac:dyDescent="0.25">
      <c r="R569" s="1"/>
    </row>
    <row r="570" spans="18:18" ht="12.75" customHeight="1" x14ac:dyDescent="0.25">
      <c r="R570" s="1"/>
    </row>
    <row r="571" spans="18:18" ht="12.75" customHeight="1" x14ac:dyDescent="0.25">
      <c r="R571" s="1"/>
    </row>
    <row r="572" spans="18:18" ht="12.75" customHeight="1" x14ac:dyDescent="0.25">
      <c r="R572" s="1"/>
    </row>
    <row r="573" spans="18:18" ht="12.75" customHeight="1" x14ac:dyDescent="0.25">
      <c r="R573" s="1"/>
    </row>
    <row r="574" spans="18:18" ht="12.75" customHeight="1" x14ac:dyDescent="0.25">
      <c r="R574" s="1"/>
    </row>
    <row r="575" spans="18:18" ht="12.75" customHeight="1" x14ac:dyDescent="0.25">
      <c r="R575" s="1"/>
    </row>
    <row r="576" spans="18:18" ht="12.75" customHeight="1" x14ac:dyDescent="0.25">
      <c r="R576" s="1"/>
    </row>
    <row r="577" spans="18:18" ht="12.75" customHeight="1" x14ac:dyDescent="0.25">
      <c r="R577" s="1"/>
    </row>
    <row r="578" spans="18:18" ht="12.75" customHeight="1" x14ac:dyDescent="0.25">
      <c r="R578" s="1"/>
    </row>
    <row r="579" spans="18:18" ht="12.75" customHeight="1" x14ac:dyDescent="0.25">
      <c r="R579" s="1"/>
    </row>
    <row r="580" spans="18:18" ht="12.75" customHeight="1" x14ac:dyDescent="0.25">
      <c r="R580" s="1"/>
    </row>
    <row r="581" spans="18:18" ht="12.75" customHeight="1" x14ac:dyDescent="0.25">
      <c r="R581" s="1"/>
    </row>
    <row r="582" spans="18:18" ht="12.75" customHeight="1" x14ac:dyDescent="0.25">
      <c r="R582" s="1"/>
    </row>
    <row r="583" spans="18:18" ht="12.75" customHeight="1" x14ac:dyDescent="0.25">
      <c r="R583" s="1"/>
    </row>
    <row r="584" spans="18:18" ht="12.75" customHeight="1" x14ac:dyDescent="0.25">
      <c r="R584" s="1"/>
    </row>
    <row r="585" spans="18:18" ht="12.75" customHeight="1" x14ac:dyDescent="0.25">
      <c r="R585" s="1"/>
    </row>
    <row r="586" spans="18:18" ht="12.75" customHeight="1" x14ac:dyDescent="0.25">
      <c r="R586" s="1"/>
    </row>
    <row r="587" spans="18:18" ht="12.75" customHeight="1" x14ac:dyDescent="0.25">
      <c r="R587" s="1"/>
    </row>
    <row r="588" spans="18:18" ht="12.75" customHeight="1" x14ac:dyDescent="0.25">
      <c r="R588" s="1"/>
    </row>
    <row r="589" spans="18:18" ht="12.75" customHeight="1" x14ac:dyDescent="0.25">
      <c r="R589" s="1"/>
    </row>
    <row r="590" spans="18:18" ht="12.75" customHeight="1" x14ac:dyDescent="0.25">
      <c r="R590" s="1"/>
    </row>
    <row r="591" spans="18:18" ht="12.75" customHeight="1" x14ac:dyDescent="0.25">
      <c r="R591" s="1"/>
    </row>
    <row r="592" spans="18:18" ht="12.75" customHeight="1" x14ac:dyDescent="0.25">
      <c r="R592" s="1"/>
    </row>
    <row r="593" spans="18:18" ht="12.75" customHeight="1" x14ac:dyDescent="0.25">
      <c r="R593" s="1"/>
    </row>
    <row r="594" spans="18:18" ht="12.75" customHeight="1" x14ac:dyDescent="0.25">
      <c r="R594" s="1"/>
    </row>
    <row r="595" spans="18:18" ht="12.75" customHeight="1" x14ac:dyDescent="0.25">
      <c r="R595" s="1"/>
    </row>
    <row r="596" spans="18:18" ht="12.75" customHeight="1" x14ac:dyDescent="0.25">
      <c r="R596" s="1"/>
    </row>
    <row r="597" spans="18:18" ht="12.75" customHeight="1" x14ac:dyDescent="0.25">
      <c r="R597" s="1"/>
    </row>
    <row r="598" spans="18:18" ht="12.75" customHeight="1" x14ac:dyDescent="0.25">
      <c r="R598" s="1"/>
    </row>
    <row r="599" spans="18:18" ht="12.75" customHeight="1" x14ac:dyDescent="0.25">
      <c r="R599" s="1"/>
    </row>
    <row r="600" spans="18:18" ht="12.75" customHeight="1" x14ac:dyDescent="0.25">
      <c r="R600" s="1"/>
    </row>
    <row r="601" spans="18:18" ht="12.75" customHeight="1" x14ac:dyDescent="0.25">
      <c r="R601" s="1"/>
    </row>
    <row r="602" spans="18:18" ht="12.75" customHeight="1" x14ac:dyDescent="0.25">
      <c r="R602" s="1"/>
    </row>
    <row r="603" spans="18:18" ht="12.75" customHeight="1" x14ac:dyDescent="0.25">
      <c r="R603" s="1"/>
    </row>
    <row r="604" spans="18:18" ht="12.75" customHeight="1" x14ac:dyDescent="0.25">
      <c r="R604" s="1"/>
    </row>
    <row r="605" spans="18:18" ht="12.75" customHeight="1" x14ac:dyDescent="0.25">
      <c r="R605" s="1"/>
    </row>
    <row r="606" spans="18:18" ht="12.75" customHeight="1" x14ac:dyDescent="0.25">
      <c r="R606" s="1"/>
    </row>
    <row r="607" spans="18:18" ht="12.75" customHeight="1" x14ac:dyDescent="0.25">
      <c r="R607" s="1"/>
    </row>
    <row r="608" spans="18:18" ht="12.75" customHeight="1" x14ac:dyDescent="0.25">
      <c r="R608" s="1"/>
    </row>
    <row r="609" spans="18:18" ht="12.75" customHeight="1" x14ac:dyDescent="0.25">
      <c r="R609" s="1"/>
    </row>
    <row r="610" spans="18:18" ht="12.75" customHeight="1" x14ac:dyDescent="0.25">
      <c r="R610" s="1"/>
    </row>
    <row r="611" spans="18:18" ht="12.75" customHeight="1" x14ac:dyDescent="0.25">
      <c r="R611" s="1"/>
    </row>
    <row r="612" spans="18:18" ht="12.75" customHeight="1" x14ac:dyDescent="0.25">
      <c r="R612" s="1"/>
    </row>
    <row r="613" spans="18:18" ht="12.75" customHeight="1" x14ac:dyDescent="0.25">
      <c r="R613" s="1"/>
    </row>
    <row r="614" spans="18:18" ht="12.75" customHeight="1" x14ac:dyDescent="0.25">
      <c r="R614" s="1"/>
    </row>
    <row r="615" spans="18:18" ht="12.75" customHeight="1" x14ac:dyDescent="0.25">
      <c r="R615" s="1"/>
    </row>
    <row r="616" spans="18:18" ht="12.75" customHeight="1" x14ac:dyDescent="0.25">
      <c r="R616" s="1"/>
    </row>
    <row r="617" spans="18:18" ht="12.75" customHeight="1" x14ac:dyDescent="0.25">
      <c r="R617" s="1"/>
    </row>
    <row r="618" spans="18:18" ht="12.75" customHeight="1" x14ac:dyDescent="0.25">
      <c r="R618" s="1"/>
    </row>
    <row r="619" spans="18:18" ht="12.75" customHeight="1" x14ac:dyDescent="0.25">
      <c r="R619" s="1"/>
    </row>
    <row r="620" spans="18:18" ht="12.75" customHeight="1" x14ac:dyDescent="0.25">
      <c r="R620" s="1"/>
    </row>
    <row r="621" spans="18:18" ht="12.75" customHeight="1" x14ac:dyDescent="0.25">
      <c r="R621" s="1"/>
    </row>
    <row r="622" spans="18:18" ht="12.75" customHeight="1" x14ac:dyDescent="0.25">
      <c r="R622" s="1"/>
    </row>
    <row r="623" spans="18:18" ht="12.75" customHeight="1" x14ac:dyDescent="0.25">
      <c r="R623" s="1"/>
    </row>
    <row r="624" spans="18:18" ht="12.75" customHeight="1" x14ac:dyDescent="0.25">
      <c r="R624" s="1"/>
    </row>
    <row r="625" spans="18:18" ht="12.75" customHeight="1" x14ac:dyDescent="0.25">
      <c r="R625" s="1"/>
    </row>
    <row r="626" spans="18:18" ht="12.75" customHeight="1" x14ac:dyDescent="0.25">
      <c r="R626" s="1"/>
    </row>
    <row r="627" spans="18:18" ht="12.75" customHeight="1" x14ac:dyDescent="0.25">
      <c r="R627" s="1"/>
    </row>
    <row r="628" spans="18:18" ht="12.75" customHeight="1" x14ac:dyDescent="0.25">
      <c r="R628" s="1"/>
    </row>
    <row r="629" spans="18:18" ht="12.75" customHeight="1" x14ac:dyDescent="0.25">
      <c r="R629" s="1"/>
    </row>
    <row r="630" spans="18:18" ht="12.75" customHeight="1" x14ac:dyDescent="0.25">
      <c r="R630" s="1"/>
    </row>
    <row r="631" spans="18:18" ht="12.75" customHeight="1" x14ac:dyDescent="0.25">
      <c r="R631" s="1"/>
    </row>
    <row r="632" spans="18:18" ht="12.75" customHeight="1" x14ac:dyDescent="0.25">
      <c r="R632" s="1"/>
    </row>
    <row r="633" spans="18:18" ht="12.75" customHeight="1" x14ac:dyDescent="0.25">
      <c r="R633" s="1"/>
    </row>
    <row r="634" spans="18:18" ht="12.75" customHeight="1" x14ac:dyDescent="0.25">
      <c r="R634" s="1"/>
    </row>
    <row r="635" spans="18:18" ht="12.75" customHeight="1" x14ac:dyDescent="0.25">
      <c r="R635" s="1"/>
    </row>
    <row r="636" spans="18:18" ht="12.75" customHeight="1" x14ac:dyDescent="0.25">
      <c r="R636" s="1"/>
    </row>
    <row r="637" spans="18:18" ht="12.75" customHeight="1" x14ac:dyDescent="0.25">
      <c r="R637" s="1"/>
    </row>
    <row r="638" spans="18:18" ht="12.75" customHeight="1" x14ac:dyDescent="0.25">
      <c r="R638" s="1"/>
    </row>
    <row r="639" spans="18:18" ht="12.75" customHeight="1" x14ac:dyDescent="0.25">
      <c r="R639" s="1"/>
    </row>
    <row r="640" spans="18:18" ht="12.75" customHeight="1" x14ac:dyDescent="0.25">
      <c r="R640" s="1"/>
    </row>
    <row r="641" spans="18:18" ht="12.75" customHeight="1" x14ac:dyDescent="0.25">
      <c r="R641" s="1"/>
    </row>
    <row r="642" spans="18:18" ht="12.75" customHeight="1" x14ac:dyDescent="0.25">
      <c r="R642" s="1"/>
    </row>
    <row r="643" spans="18:18" ht="12.75" customHeight="1" x14ac:dyDescent="0.25">
      <c r="R643" s="1"/>
    </row>
    <row r="644" spans="18:18" ht="12.75" customHeight="1" x14ac:dyDescent="0.25">
      <c r="R644" s="1"/>
    </row>
    <row r="645" spans="18:18" ht="12.75" customHeight="1" x14ac:dyDescent="0.25">
      <c r="R645" s="1"/>
    </row>
    <row r="646" spans="18:18" ht="12.75" customHeight="1" x14ac:dyDescent="0.25">
      <c r="R646" s="1"/>
    </row>
    <row r="647" spans="18:18" ht="12.75" customHeight="1" x14ac:dyDescent="0.25">
      <c r="R647" s="1"/>
    </row>
    <row r="648" spans="18:18" ht="12.75" customHeight="1" x14ac:dyDescent="0.25">
      <c r="R648" s="1"/>
    </row>
    <row r="649" spans="18:18" ht="12.75" customHeight="1" x14ac:dyDescent="0.25">
      <c r="R649" s="1"/>
    </row>
    <row r="650" spans="18:18" ht="12.75" customHeight="1" x14ac:dyDescent="0.25">
      <c r="R650" s="1"/>
    </row>
    <row r="651" spans="18:18" ht="12.75" customHeight="1" x14ac:dyDescent="0.25">
      <c r="R651" s="1"/>
    </row>
    <row r="652" spans="18:18" ht="12.75" customHeight="1" x14ac:dyDescent="0.25">
      <c r="R652" s="1"/>
    </row>
    <row r="653" spans="18:18" ht="12.75" customHeight="1" x14ac:dyDescent="0.25">
      <c r="R653" s="1"/>
    </row>
    <row r="654" spans="18:18" ht="12.75" customHeight="1" x14ac:dyDescent="0.25">
      <c r="R654" s="1"/>
    </row>
    <row r="655" spans="18:18" ht="12.75" customHeight="1" x14ac:dyDescent="0.25">
      <c r="R655" s="1"/>
    </row>
    <row r="656" spans="18:18" ht="12.75" customHeight="1" x14ac:dyDescent="0.25">
      <c r="R656" s="1"/>
    </row>
    <row r="657" spans="18:18" ht="12.75" customHeight="1" x14ac:dyDescent="0.25">
      <c r="R657" s="1"/>
    </row>
    <row r="658" spans="18:18" ht="12.75" customHeight="1" x14ac:dyDescent="0.25">
      <c r="R658" s="1"/>
    </row>
    <row r="659" spans="18:18" ht="12.75" customHeight="1" x14ac:dyDescent="0.25">
      <c r="R659" s="1"/>
    </row>
    <row r="660" spans="18:18" ht="12.75" customHeight="1" x14ac:dyDescent="0.25">
      <c r="R660" s="1"/>
    </row>
    <row r="661" spans="18:18" ht="12.75" customHeight="1" x14ac:dyDescent="0.25">
      <c r="R661" s="1"/>
    </row>
    <row r="662" spans="18:18" ht="12.75" customHeight="1" x14ac:dyDescent="0.25">
      <c r="R662" s="1"/>
    </row>
    <row r="663" spans="18:18" ht="12.75" customHeight="1" x14ac:dyDescent="0.25">
      <c r="R663" s="1"/>
    </row>
    <row r="664" spans="18:18" ht="12.75" customHeight="1" x14ac:dyDescent="0.25">
      <c r="R664" s="1"/>
    </row>
    <row r="665" spans="18:18" ht="12.75" customHeight="1" x14ac:dyDescent="0.25">
      <c r="R665" s="1"/>
    </row>
    <row r="666" spans="18:18" ht="12.75" customHeight="1" x14ac:dyDescent="0.25">
      <c r="R666" s="1"/>
    </row>
    <row r="667" spans="18:18" ht="12.75" customHeight="1" x14ac:dyDescent="0.25">
      <c r="R667" s="1"/>
    </row>
    <row r="668" spans="18:18" ht="12.75" customHeight="1" x14ac:dyDescent="0.25">
      <c r="R668" s="1"/>
    </row>
    <row r="669" spans="18:18" ht="12.75" customHeight="1" x14ac:dyDescent="0.25">
      <c r="R669" s="1"/>
    </row>
    <row r="670" spans="18:18" ht="12.75" customHeight="1" x14ac:dyDescent="0.25">
      <c r="R670" s="1"/>
    </row>
    <row r="671" spans="18:18" ht="12.75" customHeight="1" x14ac:dyDescent="0.25">
      <c r="R671" s="1"/>
    </row>
    <row r="672" spans="18:18" ht="12.75" customHeight="1" x14ac:dyDescent="0.25">
      <c r="R672" s="1"/>
    </row>
    <row r="673" spans="18:18" ht="12.75" customHeight="1" x14ac:dyDescent="0.25">
      <c r="R673" s="1"/>
    </row>
    <row r="674" spans="18:18" ht="12.75" customHeight="1" x14ac:dyDescent="0.25">
      <c r="R674" s="1"/>
    </row>
    <row r="675" spans="18:18" ht="12.75" customHeight="1" x14ac:dyDescent="0.25">
      <c r="R675" s="1"/>
    </row>
    <row r="676" spans="18:18" ht="12.75" customHeight="1" x14ac:dyDescent="0.25">
      <c r="R676" s="1"/>
    </row>
    <row r="677" spans="18:18" ht="12.75" customHeight="1" x14ac:dyDescent="0.25">
      <c r="R677" s="1"/>
    </row>
    <row r="678" spans="18:18" ht="12.75" customHeight="1" x14ac:dyDescent="0.25">
      <c r="R678" s="1"/>
    </row>
    <row r="679" spans="18:18" ht="12.75" customHeight="1" x14ac:dyDescent="0.25">
      <c r="R679" s="1"/>
    </row>
    <row r="680" spans="18:18" ht="12.75" customHeight="1" x14ac:dyDescent="0.25">
      <c r="R680" s="1"/>
    </row>
    <row r="681" spans="18:18" ht="12.75" customHeight="1" x14ac:dyDescent="0.25">
      <c r="R681" s="1"/>
    </row>
    <row r="682" spans="18:18" ht="12.75" customHeight="1" x14ac:dyDescent="0.25">
      <c r="R682" s="1"/>
    </row>
    <row r="683" spans="18:18" ht="12.75" customHeight="1" x14ac:dyDescent="0.25">
      <c r="R683" s="1"/>
    </row>
    <row r="684" spans="18:18" ht="12.75" customHeight="1" x14ac:dyDescent="0.25">
      <c r="R684" s="1"/>
    </row>
    <row r="685" spans="18:18" ht="12.75" customHeight="1" x14ac:dyDescent="0.25">
      <c r="R685" s="1"/>
    </row>
    <row r="686" spans="18:18" ht="12.75" customHeight="1" x14ac:dyDescent="0.25">
      <c r="R686" s="1"/>
    </row>
    <row r="687" spans="18:18" ht="12.75" customHeight="1" x14ac:dyDescent="0.25">
      <c r="R687" s="1"/>
    </row>
    <row r="688" spans="18:18" ht="12.75" customHeight="1" x14ac:dyDescent="0.25">
      <c r="R688" s="1"/>
    </row>
    <row r="689" spans="18:18" ht="12.75" customHeight="1" x14ac:dyDescent="0.25">
      <c r="R689" s="1"/>
    </row>
    <row r="690" spans="18:18" ht="12.75" customHeight="1" x14ac:dyDescent="0.25">
      <c r="R690" s="1"/>
    </row>
    <row r="691" spans="18:18" ht="12.75" customHeight="1" x14ac:dyDescent="0.25">
      <c r="R691" s="1"/>
    </row>
    <row r="692" spans="18:18" ht="12.75" customHeight="1" x14ac:dyDescent="0.25">
      <c r="R692" s="1"/>
    </row>
    <row r="693" spans="18:18" ht="12.75" customHeight="1" x14ac:dyDescent="0.25">
      <c r="R693" s="1"/>
    </row>
    <row r="694" spans="18:18" ht="12.75" customHeight="1" x14ac:dyDescent="0.25">
      <c r="R694" s="1"/>
    </row>
    <row r="695" spans="18:18" ht="12.75" customHeight="1" x14ac:dyDescent="0.25">
      <c r="R695" s="1"/>
    </row>
    <row r="696" spans="18:18" ht="12.75" customHeight="1" x14ac:dyDescent="0.25">
      <c r="R696" s="1"/>
    </row>
    <row r="697" spans="18:18" ht="12.75" customHeight="1" x14ac:dyDescent="0.25">
      <c r="R697" s="1"/>
    </row>
    <row r="698" spans="18:18" ht="12.75" customHeight="1" x14ac:dyDescent="0.25">
      <c r="R698" s="1"/>
    </row>
    <row r="699" spans="18:18" ht="12.75" customHeight="1" x14ac:dyDescent="0.25">
      <c r="R699" s="1"/>
    </row>
    <row r="700" spans="18:18" ht="12.75" customHeight="1" x14ac:dyDescent="0.25">
      <c r="R700" s="1"/>
    </row>
    <row r="701" spans="18:18" ht="12.75" customHeight="1" x14ac:dyDescent="0.25">
      <c r="R701" s="1"/>
    </row>
    <row r="702" spans="18:18" ht="12.75" customHeight="1" x14ac:dyDescent="0.25">
      <c r="R702" s="1"/>
    </row>
    <row r="703" spans="18:18" ht="12.75" customHeight="1" x14ac:dyDescent="0.25">
      <c r="R703" s="1"/>
    </row>
    <row r="704" spans="18:18" ht="12.75" customHeight="1" x14ac:dyDescent="0.25">
      <c r="R704" s="1"/>
    </row>
    <row r="705" spans="18:18" ht="12.75" customHeight="1" x14ac:dyDescent="0.25">
      <c r="R705" s="1"/>
    </row>
    <row r="706" spans="18:18" ht="12.75" customHeight="1" x14ac:dyDescent="0.25">
      <c r="R706" s="1"/>
    </row>
    <row r="707" spans="18:18" ht="12.75" customHeight="1" x14ac:dyDescent="0.25">
      <c r="R707" s="1"/>
    </row>
    <row r="708" spans="18:18" ht="12.75" customHeight="1" x14ac:dyDescent="0.25">
      <c r="R708" s="1"/>
    </row>
    <row r="709" spans="18:18" ht="12.75" customHeight="1" x14ac:dyDescent="0.25">
      <c r="R709" s="1"/>
    </row>
    <row r="710" spans="18:18" ht="12.75" customHeight="1" x14ac:dyDescent="0.25">
      <c r="R710" s="1"/>
    </row>
    <row r="711" spans="18:18" ht="12.75" customHeight="1" x14ac:dyDescent="0.25">
      <c r="R711" s="1"/>
    </row>
    <row r="712" spans="18:18" ht="12.75" customHeight="1" x14ac:dyDescent="0.25">
      <c r="R712" s="1"/>
    </row>
    <row r="713" spans="18:18" ht="12.75" customHeight="1" x14ac:dyDescent="0.25">
      <c r="R713" s="1"/>
    </row>
    <row r="714" spans="18:18" ht="12.75" customHeight="1" x14ac:dyDescent="0.25">
      <c r="R714" s="1"/>
    </row>
    <row r="715" spans="18:18" ht="12.75" customHeight="1" x14ac:dyDescent="0.25">
      <c r="R715" s="1"/>
    </row>
    <row r="716" spans="18:18" ht="12.75" customHeight="1" x14ac:dyDescent="0.25">
      <c r="R716" s="1"/>
    </row>
    <row r="717" spans="18:18" ht="12.75" customHeight="1" x14ac:dyDescent="0.25">
      <c r="R717" s="1"/>
    </row>
    <row r="718" spans="18:18" ht="12.75" customHeight="1" x14ac:dyDescent="0.25">
      <c r="R718" s="1"/>
    </row>
    <row r="719" spans="18:18" ht="12.75" customHeight="1" x14ac:dyDescent="0.25">
      <c r="R719" s="1"/>
    </row>
    <row r="720" spans="18:18" ht="12.75" customHeight="1" x14ac:dyDescent="0.25">
      <c r="R720" s="1"/>
    </row>
    <row r="721" spans="18:18" ht="12.75" customHeight="1" x14ac:dyDescent="0.25">
      <c r="R721" s="1"/>
    </row>
    <row r="722" spans="18:18" ht="12.75" customHeight="1" x14ac:dyDescent="0.25">
      <c r="R722" s="1"/>
    </row>
    <row r="723" spans="18:18" ht="12.75" customHeight="1" x14ac:dyDescent="0.25">
      <c r="R723" s="1"/>
    </row>
    <row r="724" spans="18:18" ht="12.75" customHeight="1" x14ac:dyDescent="0.25">
      <c r="R724" s="1"/>
    </row>
    <row r="725" spans="18:18" ht="12.75" customHeight="1" x14ac:dyDescent="0.25">
      <c r="R725" s="1"/>
    </row>
    <row r="726" spans="18:18" ht="12.75" customHeight="1" x14ac:dyDescent="0.25">
      <c r="R726" s="1"/>
    </row>
    <row r="727" spans="18:18" ht="12.75" customHeight="1" x14ac:dyDescent="0.25">
      <c r="R727" s="1"/>
    </row>
    <row r="728" spans="18:18" ht="12.75" customHeight="1" x14ac:dyDescent="0.25">
      <c r="R728" s="1"/>
    </row>
    <row r="729" spans="18:18" ht="12.75" customHeight="1" x14ac:dyDescent="0.25">
      <c r="R729" s="1"/>
    </row>
    <row r="730" spans="18:18" ht="12.75" customHeight="1" x14ac:dyDescent="0.25">
      <c r="R730" s="1"/>
    </row>
    <row r="731" spans="18:18" ht="12.75" customHeight="1" x14ac:dyDescent="0.25">
      <c r="R731" s="1"/>
    </row>
    <row r="732" spans="18:18" ht="12.75" customHeight="1" x14ac:dyDescent="0.25">
      <c r="R732" s="1"/>
    </row>
    <row r="733" spans="18:18" ht="12.75" customHeight="1" x14ac:dyDescent="0.25">
      <c r="R733" s="1"/>
    </row>
    <row r="734" spans="18:18" ht="12.75" customHeight="1" x14ac:dyDescent="0.25">
      <c r="R734" s="1"/>
    </row>
    <row r="735" spans="18:18" ht="12.75" customHeight="1" x14ac:dyDescent="0.25">
      <c r="R735" s="1"/>
    </row>
    <row r="736" spans="18:18" ht="12.75" customHeight="1" x14ac:dyDescent="0.25">
      <c r="R736" s="1"/>
    </row>
    <row r="737" spans="18:18" ht="12.75" customHeight="1" x14ac:dyDescent="0.25">
      <c r="R737" s="1"/>
    </row>
    <row r="738" spans="18:18" ht="12.75" customHeight="1" x14ac:dyDescent="0.25">
      <c r="R738" s="1"/>
    </row>
    <row r="739" spans="18:18" ht="12.75" customHeight="1" x14ac:dyDescent="0.25">
      <c r="R739" s="1"/>
    </row>
    <row r="740" spans="18:18" ht="12.75" customHeight="1" x14ac:dyDescent="0.25">
      <c r="R740" s="1"/>
    </row>
    <row r="741" spans="18:18" ht="12.75" customHeight="1" x14ac:dyDescent="0.25">
      <c r="R741" s="1"/>
    </row>
    <row r="742" spans="18:18" ht="12.75" customHeight="1" x14ac:dyDescent="0.25">
      <c r="R742" s="1"/>
    </row>
    <row r="743" spans="18:18" ht="12.75" customHeight="1" x14ac:dyDescent="0.25">
      <c r="R743" s="1"/>
    </row>
    <row r="744" spans="18:18" ht="12.75" customHeight="1" x14ac:dyDescent="0.25">
      <c r="R744" s="1"/>
    </row>
    <row r="745" spans="18:18" ht="12.75" customHeight="1" x14ac:dyDescent="0.25">
      <c r="R745" s="1"/>
    </row>
    <row r="746" spans="18:18" ht="12.75" customHeight="1" x14ac:dyDescent="0.25">
      <c r="R746" s="1"/>
    </row>
    <row r="747" spans="18:18" ht="12.75" customHeight="1" x14ac:dyDescent="0.25">
      <c r="R747" s="1"/>
    </row>
    <row r="748" spans="18:18" ht="12.75" customHeight="1" x14ac:dyDescent="0.25">
      <c r="R748" s="1"/>
    </row>
    <row r="749" spans="18:18" ht="12.75" customHeight="1" x14ac:dyDescent="0.25">
      <c r="R749" s="1"/>
    </row>
    <row r="750" spans="18:18" ht="12.75" customHeight="1" x14ac:dyDescent="0.25">
      <c r="R750" s="1"/>
    </row>
    <row r="751" spans="18:18" ht="12.75" customHeight="1" x14ac:dyDescent="0.25">
      <c r="R751" s="1"/>
    </row>
    <row r="752" spans="18:18" ht="12.75" customHeight="1" x14ac:dyDescent="0.25">
      <c r="R752" s="1"/>
    </row>
    <row r="753" spans="18:18" ht="12.75" customHeight="1" x14ac:dyDescent="0.25">
      <c r="R753" s="1"/>
    </row>
    <row r="754" spans="18:18" ht="12.75" customHeight="1" x14ac:dyDescent="0.25">
      <c r="R754" s="1"/>
    </row>
    <row r="755" spans="18:18" ht="12.75" customHeight="1" x14ac:dyDescent="0.25">
      <c r="R755" s="1"/>
    </row>
    <row r="756" spans="18:18" ht="12.75" customHeight="1" x14ac:dyDescent="0.25">
      <c r="R756" s="1"/>
    </row>
    <row r="757" spans="18:18" ht="12.75" customHeight="1" x14ac:dyDescent="0.25">
      <c r="R757" s="1"/>
    </row>
    <row r="758" spans="18:18" ht="12.75" customHeight="1" x14ac:dyDescent="0.25">
      <c r="R758" s="1"/>
    </row>
    <row r="759" spans="18:18" ht="12.75" customHeight="1" x14ac:dyDescent="0.25">
      <c r="R759" s="1"/>
    </row>
    <row r="760" spans="18:18" ht="12.75" customHeight="1" x14ac:dyDescent="0.25">
      <c r="R760" s="1"/>
    </row>
    <row r="761" spans="18:18" ht="12.75" customHeight="1" x14ac:dyDescent="0.25">
      <c r="R761" s="1"/>
    </row>
    <row r="762" spans="18:18" ht="12.75" customHeight="1" x14ac:dyDescent="0.25">
      <c r="R762" s="1"/>
    </row>
    <row r="763" spans="18:18" ht="12.75" customHeight="1" x14ac:dyDescent="0.25">
      <c r="R763" s="1"/>
    </row>
    <row r="764" spans="18:18" ht="12.75" customHeight="1" x14ac:dyDescent="0.25">
      <c r="R764" s="1"/>
    </row>
    <row r="765" spans="18:18" ht="12.75" customHeight="1" x14ac:dyDescent="0.25">
      <c r="R765" s="1"/>
    </row>
    <row r="766" spans="18:18" ht="12.75" customHeight="1" x14ac:dyDescent="0.25">
      <c r="R766" s="1"/>
    </row>
    <row r="767" spans="18:18" ht="12.75" customHeight="1" x14ac:dyDescent="0.25">
      <c r="R767" s="1"/>
    </row>
    <row r="768" spans="18:18" ht="12.75" customHeight="1" x14ac:dyDescent="0.25">
      <c r="R768" s="1"/>
    </row>
    <row r="769" spans="18:18" ht="12.75" customHeight="1" x14ac:dyDescent="0.25">
      <c r="R769" s="1"/>
    </row>
    <row r="770" spans="18:18" ht="12.75" customHeight="1" x14ac:dyDescent="0.25">
      <c r="R770" s="1"/>
    </row>
    <row r="771" spans="18:18" ht="12.75" customHeight="1" x14ac:dyDescent="0.25">
      <c r="R771" s="1"/>
    </row>
    <row r="772" spans="18:18" ht="12.75" customHeight="1" x14ac:dyDescent="0.25">
      <c r="R772" s="1"/>
    </row>
    <row r="773" spans="18:18" ht="12.75" customHeight="1" x14ac:dyDescent="0.25">
      <c r="R773" s="1"/>
    </row>
    <row r="774" spans="18:18" ht="12.75" customHeight="1" x14ac:dyDescent="0.25">
      <c r="R774" s="1"/>
    </row>
    <row r="775" spans="18:18" ht="12.75" customHeight="1" x14ac:dyDescent="0.25">
      <c r="R775" s="1"/>
    </row>
    <row r="776" spans="18:18" ht="12.75" customHeight="1" x14ac:dyDescent="0.25">
      <c r="R776" s="1"/>
    </row>
    <row r="777" spans="18:18" ht="12.75" customHeight="1" x14ac:dyDescent="0.25">
      <c r="R777" s="1"/>
    </row>
    <row r="778" spans="18:18" ht="12.75" customHeight="1" x14ac:dyDescent="0.25">
      <c r="R778" s="1"/>
    </row>
    <row r="779" spans="18:18" ht="12.75" customHeight="1" x14ac:dyDescent="0.25">
      <c r="R779" s="1"/>
    </row>
    <row r="780" spans="18:18" ht="12.75" customHeight="1" x14ac:dyDescent="0.25">
      <c r="R780" s="1"/>
    </row>
    <row r="781" spans="18:18" ht="12.75" customHeight="1" x14ac:dyDescent="0.25">
      <c r="R781" s="1"/>
    </row>
    <row r="782" spans="18:18" ht="12.75" customHeight="1" x14ac:dyDescent="0.25">
      <c r="R782" s="1"/>
    </row>
    <row r="783" spans="18:18" ht="12.75" customHeight="1" x14ac:dyDescent="0.25">
      <c r="R783" s="1"/>
    </row>
    <row r="784" spans="18:18" ht="12.75" customHeight="1" x14ac:dyDescent="0.25">
      <c r="R784" s="1"/>
    </row>
    <row r="785" spans="18:18" ht="12.75" customHeight="1" x14ac:dyDescent="0.25">
      <c r="R785" s="1"/>
    </row>
    <row r="786" spans="18:18" ht="12.75" customHeight="1" x14ac:dyDescent="0.25">
      <c r="R786" s="1"/>
    </row>
    <row r="787" spans="18:18" ht="12.75" customHeight="1" x14ac:dyDescent="0.25">
      <c r="R787" s="1"/>
    </row>
    <row r="788" spans="18:18" ht="12.75" customHeight="1" x14ac:dyDescent="0.25">
      <c r="R788" s="1"/>
    </row>
    <row r="789" spans="18:18" ht="12.75" customHeight="1" x14ac:dyDescent="0.25">
      <c r="R789" s="1"/>
    </row>
    <row r="790" spans="18:18" ht="12.75" customHeight="1" x14ac:dyDescent="0.25">
      <c r="R790" s="1"/>
    </row>
    <row r="791" spans="18:18" ht="12.75" customHeight="1" x14ac:dyDescent="0.25">
      <c r="R791" s="1"/>
    </row>
    <row r="792" spans="18:18" ht="12.75" customHeight="1" x14ac:dyDescent="0.25">
      <c r="R792" s="1"/>
    </row>
    <row r="793" spans="18:18" ht="12.75" customHeight="1" x14ac:dyDescent="0.25">
      <c r="R793" s="1"/>
    </row>
    <row r="794" spans="18:18" ht="12.75" customHeight="1" x14ac:dyDescent="0.25">
      <c r="R794" s="1"/>
    </row>
    <row r="795" spans="18:18" ht="12.75" customHeight="1" x14ac:dyDescent="0.25">
      <c r="R795" s="1"/>
    </row>
    <row r="796" spans="18:18" ht="12.75" customHeight="1" x14ac:dyDescent="0.25">
      <c r="R796" s="1"/>
    </row>
    <row r="797" spans="18:18" ht="12.75" customHeight="1" x14ac:dyDescent="0.25">
      <c r="R797" s="1"/>
    </row>
    <row r="798" spans="18:18" ht="12.75" customHeight="1" x14ac:dyDescent="0.25">
      <c r="R798" s="1"/>
    </row>
    <row r="799" spans="18:18" ht="12.75" customHeight="1" x14ac:dyDescent="0.25">
      <c r="R799" s="1"/>
    </row>
    <row r="800" spans="18:18" ht="12.75" customHeight="1" x14ac:dyDescent="0.25">
      <c r="R800" s="1"/>
    </row>
    <row r="801" spans="18:18" ht="12.75" customHeight="1" x14ac:dyDescent="0.25">
      <c r="R801" s="1"/>
    </row>
    <row r="802" spans="18:18" ht="12.75" customHeight="1" x14ac:dyDescent="0.25">
      <c r="R802" s="1"/>
    </row>
    <row r="803" spans="18:18" ht="12.75" customHeight="1" x14ac:dyDescent="0.25">
      <c r="R803" s="1"/>
    </row>
    <row r="804" spans="18:18" ht="12.75" customHeight="1" x14ac:dyDescent="0.25">
      <c r="R804" s="1"/>
    </row>
    <row r="805" spans="18:18" ht="12.75" customHeight="1" x14ac:dyDescent="0.25">
      <c r="R805" s="1"/>
    </row>
    <row r="806" spans="18:18" ht="12.75" customHeight="1" x14ac:dyDescent="0.25">
      <c r="R806" s="1"/>
    </row>
    <row r="807" spans="18:18" ht="12.75" customHeight="1" x14ac:dyDescent="0.25">
      <c r="R807" s="1"/>
    </row>
    <row r="808" spans="18:18" ht="12.75" customHeight="1" x14ac:dyDescent="0.25">
      <c r="R808" s="1"/>
    </row>
    <row r="809" spans="18:18" ht="12.75" customHeight="1" x14ac:dyDescent="0.25">
      <c r="R809" s="1"/>
    </row>
    <row r="810" spans="18:18" ht="12.75" customHeight="1" x14ac:dyDescent="0.25">
      <c r="R810" s="1"/>
    </row>
    <row r="811" spans="18:18" ht="12.75" customHeight="1" x14ac:dyDescent="0.25">
      <c r="R811" s="1"/>
    </row>
    <row r="812" spans="18:18" ht="12.75" customHeight="1" x14ac:dyDescent="0.25">
      <c r="R812" s="1"/>
    </row>
    <row r="813" spans="18:18" ht="12.75" customHeight="1" x14ac:dyDescent="0.25">
      <c r="R813" s="1"/>
    </row>
    <row r="814" spans="18:18" ht="12.75" customHeight="1" x14ac:dyDescent="0.25">
      <c r="R814" s="1"/>
    </row>
    <row r="815" spans="18:18" ht="12.75" customHeight="1" x14ac:dyDescent="0.25">
      <c r="R815" s="1"/>
    </row>
    <row r="816" spans="18:18" ht="12.75" customHeight="1" x14ac:dyDescent="0.25">
      <c r="R816" s="1"/>
    </row>
    <row r="817" spans="18:18" ht="12.75" customHeight="1" x14ac:dyDescent="0.25">
      <c r="R817" s="1"/>
    </row>
    <row r="818" spans="18:18" ht="12.75" customHeight="1" x14ac:dyDescent="0.25">
      <c r="R818" s="1"/>
    </row>
    <row r="819" spans="18:18" ht="12.75" customHeight="1" x14ac:dyDescent="0.25">
      <c r="R819" s="1"/>
    </row>
    <row r="820" spans="18:18" ht="12.75" customHeight="1" x14ac:dyDescent="0.25">
      <c r="R820" s="1"/>
    </row>
    <row r="821" spans="18:18" ht="12.75" customHeight="1" x14ac:dyDescent="0.25">
      <c r="R821" s="1"/>
    </row>
    <row r="822" spans="18:18" ht="12.75" customHeight="1" x14ac:dyDescent="0.25">
      <c r="R822" s="1"/>
    </row>
    <row r="823" spans="18:18" ht="12.75" customHeight="1" x14ac:dyDescent="0.25">
      <c r="R823" s="1"/>
    </row>
    <row r="824" spans="18:18" ht="12.75" customHeight="1" x14ac:dyDescent="0.25">
      <c r="R824" s="1"/>
    </row>
    <row r="825" spans="18:18" ht="12.75" customHeight="1" x14ac:dyDescent="0.25">
      <c r="R825" s="1"/>
    </row>
    <row r="826" spans="18:18" ht="12.75" customHeight="1" x14ac:dyDescent="0.25">
      <c r="R826" s="1"/>
    </row>
    <row r="827" spans="18:18" ht="12.75" customHeight="1" x14ac:dyDescent="0.25">
      <c r="R827" s="1"/>
    </row>
    <row r="828" spans="18:18" ht="12.75" customHeight="1" x14ac:dyDescent="0.25">
      <c r="R828" s="1"/>
    </row>
    <row r="829" spans="18:18" ht="12.75" customHeight="1" x14ac:dyDescent="0.25">
      <c r="R829" s="1"/>
    </row>
    <row r="830" spans="18:18" ht="12.75" customHeight="1" x14ac:dyDescent="0.25">
      <c r="R830" s="1"/>
    </row>
    <row r="831" spans="18:18" ht="12.75" customHeight="1" x14ac:dyDescent="0.25">
      <c r="R831" s="1"/>
    </row>
    <row r="832" spans="18:18" ht="12.75" customHeight="1" x14ac:dyDescent="0.25">
      <c r="R832" s="1"/>
    </row>
    <row r="833" spans="18:18" ht="12.75" customHeight="1" x14ac:dyDescent="0.25">
      <c r="R833" s="1"/>
    </row>
    <row r="834" spans="18:18" ht="12.75" customHeight="1" x14ac:dyDescent="0.25">
      <c r="R834" s="1"/>
    </row>
    <row r="835" spans="18:18" ht="12.75" customHeight="1" x14ac:dyDescent="0.25">
      <c r="R835" s="1"/>
    </row>
    <row r="836" spans="18:18" ht="12.75" customHeight="1" x14ac:dyDescent="0.25">
      <c r="R836" s="1"/>
    </row>
    <row r="837" spans="18:18" ht="12.75" customHeight="1" x14ac:dyDescent="0.25">
      <c r="R837" s="1"/>
    </row>
    <row r="838" spans="18:18" ht="12.75" customHeight="1" x14ac:dyDescent="0.25">
      <c r="R838" s="1"/>
    </row>
    <row r="839" spans="18:18" ht="12.75" customHeight="1" x14ac:dyDescent="0.25">
      <c r="R839" s="1"/>
    </row>
    <row r="840" spans="18:18" ht="12.75" customHeight="1" x14ac:dyDescent="0.25">
      <c r="R840" s="1"/>
    </row>
    <row r="841" spans="18:18" ht="12.75" customHeight="1" x14ac:dyDescent="0.25">
      <c r="R841" s="1"/>
    </row>
    <row r="842" spans="18:18" ht="12.75" customHeight="1" x14ac:dyDescent="0.25">
      <c r="R842" s="1"/>
    </row>
    <row r="843" spans="18:18" ht="12.75" customHeight="1" x14ac:dyDescent="0.25">
      <c r="R843" s="1"/>
    </row>
    <row r="844" spans="18:18" ht="12.75" customHeight="1" x14ac:dyDescent="0.25">
      <c r="R844" s="1"/>
    </row>
    <row r="845" spans="18:18" ht="12.75" customHeight="1" x14ac:dyDescent="0.25">
      <c r="R845" s="1"/>
    </row>
    <row r="846" spans="18:18" ht="12.75" customHeight="1" x14ac:dyDescent="0.25">
      <c r="R846" s="1"/>
    </row>
    <row r="847" spans="18:18" ht="12.75" customHeight="1" x14ac:dyDescent="0.25">
      <c r="R847" s="1"/>
    </row>
    <row r="848" spans="18:18" ht="12.75" customHeight="1" x14ac:dyDescent="0.25">
      <c r="R848" s="1"/>
    </row>
    <row r="849" spans="18:18" ht="12.75" customHeight="1" x14ac:dyDescent="0.25">
      <c r="R849" s="1"/>
    </row>
    <row r="850" spans="18:18" ht="12.75" customHeight="1" x14ac:dyDescent="0.25">
      <c r="R850" s="1"/>
    </row>
    <row r="851" spans="18:18" ht="12.75" customHeight="1" x14ac:dyDescent="0.25">
      <c r="R851" s="1"/>
    </row>
    <row r="852" spans="18:18" ht="12.75" customHeight="1" x14ac:dyDescent="0.25">
      <c r="R852" s="1"/>
    </row>
    <row r="853" spans="18:18" ht="12.75" customHeight="1" x14ac:dyDescent="0.25">
      <c r="R853" s="1"/>
    </row>
    <row r="854" spans="18:18" ht="12.75" customHeight="1" x14ac:dyDescent="0.25">
      <c r="R854" s="1"/>
    </row>
    <row r="855" spans="18:18" ht="12.75" customHeight="1" x14ac:dyDescent="0.25">
      <c r="R855" s="1"/>
    </row>
    <row r="856" spans="18:18" ht="12.75" customHeight="1" x14ac:dyDescent="0.25">
      <c r="R856" s="1"/>
    </row>
    <row r="857" spans="18:18" ht="12.75" customHeight="1" x14ac:dyDescent="0.25">
      <c r="R857" s="1"/>
    </row>
    <row r="858" spans="18:18" ht="12.75" customHeight="1" x14ac:dyDescent="0.25">
      <c r="R858" s="1"/>
    </row>
    <row r="859" spans="18:18" ht="12.75" customHeight="1" x14ac:dyDescent="0.25">
      <c r="R859" s="1"/>
    </row>
    <row r="860" spans="18:18" ht="12.75" customHeight="1" x14ac:dyDescent="0.25">
      <c r="R860" s="1"/>
    </row>
    <row r="861" spans="18:18" ht="12.75" customHeight="1" x14ac:dyDescent="0.25">
      <c r="R861" s="1"/>
    </row>
    <row r="862" spans="18:18" ht="12.75" customHeight="1" x14ac:dyDescent="0.25">
      <c r="R862" s="1"/>
    </row>
    <row r="863" spans="18:18" ht="12.75" customHeight="1" x14ac:dyDescent="0.25">
      <c r="R863" s="1"/>
    </row>
    <row r="864" spans="18:18" ht="12.75" customHeight="1" x14ac:dyDescent="0.25">
      <c r="R864" s="1"/>
    </row>
    <row r="865" spans="18:18" ht="12.75" customHeight="1" x14ac:dyDescent="0.25">
      <c r="R865" s="1"/>
    </row>
    <row r="866" spans="18:18" ht="12.75" customHeight="1" x14ac:dyDescent="0.25">
      <c r="R866" s="1"/>
    </row>
    <row r="867" spans="18:18" ht="12.75" customHeight="1" x14ac:dyDescent="0.25">
      <c r="R867" s="1"/>
    </row>
    <row r="868" spans="18:18" ht="12.75" customHeight="1" x14ac:dyDescent="0.25">
      <c r="R868" s="1"/>
    </row>
    <row r="869" spans="18:18" ht="12.75" customHeight="1" x14ac:dyDescent="0.25">
      <c r="R869" s="1"/>
    </row>
    <row r="870" spans="18:18" ht="12.75" customHeight="1" x14ac:dyDescent="0.25">
      <c r="R870" s="1"/>
    </row>
    <row r="871" spans="18:18" ht="12.75" customHeight="1" x14ac:dyDescent="0.25">
      <c r="R871" s="1"/>
    </row>
    <row r="872" spans="18:18" ht="12.75" customHeight="1" x14ac:dyDescent="0.25">
      <c r="R872" s="1"/>
    </row>
    <row r="873" spans="18:18" ht="12.75" customHeight="1" x14ac:dyDescent="0.25">
      <c r="R873" s="1"/>
    </row>
    <row r="874" spans="18:18" ht="12.75" customHeight="1" x14ac:dyDescent="0.25">
      <c r="R874" s="1"/>
    </row>
    <row r="875" spans="18:18" ht="12.75" customHeight="1" x14ac:dyDescent="0.25">
      <c r="R875" s="1"/>
    </row>
    <row r="876" spans="18:18" ht="12.75" customHeight="1" x14ac:dyDescent="0.25">
      <c r="R876" s="1"/>
    </row>
    <row r="877" spans="18:18" ht="12.75" customHeight="1" x14ac:dyDescent="0.25">
      <c r="R877" s="1"/>
    </row>
    <row r="878" spans="18:18" ht="12.75" customHeight="1" x14ac:dyDescent="0.25">
      <c r="R878" s="1"/>
    </row>
    <row r="879" spans="18:18" ht="12.75" customHeight="1" x14ac:dyDescent="0.25">
      <c r="R879" s="1"/>
    </row>
    <row r="880" spans="18:18" ht="12.75" customHeight="1" x14ac:dyDescent="0.25">
      <c r="R880" s="1"/>
    </row>
    <row r="881" spans="18:18" ht="12.75" customHeight="1" x14ac:dyDescent="0.25">
      <c r="R881" s="1"/>
    </row>
    <row r="882" spans="18:18" ht="12.75" customHeight="1" x14ac:dyDescent="0.25">
      <c r="R882" s="1"/>
    </row>
    <row r="883" spans="18:18" ht="12.75" customHeight="1" x14ac:dyDescent="0.25">
      <c r="R883" s="1"/>
    </row>
    <row r="884" spans="18:18" ht="12.75" customHeight="1" x14ac:dyDescent="0.25">
      <c r="R884" s="1"/>
    </row>
    <row r="885" spans="18:18" ht="12.75" customHeight="1" x14ac:dyDescent="0.25">
      <c r="R885" s="1"/>
    </row>
    <row r="886" spans="18:18" ht="12.75" customHeight="1" x14ac:dyDescent="0.25">
      <c r="R886" s="1"/>
    </row>
    <row r="887" spans="18:18" ht="12.75" customHeight="1" x14ac:dyDescent="0.25">
      <c r="R887" s="1"/>
    </row>
    <row r="888" spans="18:18" ht="12.75" customHeight="1" x14ac:dyDescent="0.25">
      <c r="R888" s="1"/>
    </row>
    <row r="889" spans="18:18" ht="12.75" customHeight="1" x14ac:dyDescent="0.25">
      <c r="R889" s="1"/>
    </row>
    <row r="890" spans="18:18" ht="12.75" customHeight="1" x14ac:dyDescent="0.25">
      <c r="R890" s="1"/>
    </row>
    <row r="891" spans="18:18" ht="12.75" customHeight="1" x14ac:dyDescent="0.25">
      <c r="R891" s="1"/>
    </row>
    <row r="892" spans="18:18" ht="12.75" customHeight="1" x14ac:dyDescent="0.25">
      <c r="R892" s="1"/>
    </row>
    <row r="893" spans="18:18" ht="12.75" customHeight="1" x14ac:dyDescent="0.25">
      <c r="R893" s="1"/>
    </row>
    <row r="894" spans="18:18" ht="12.75" customHeight="1" x14ac:dyDescent="0.25">
      <c r="R894" s="1"/>
    </row>
    <row r="895" spans="18:18" ht="12.75" customHeight="1" x14ac:dyDescent="0.25">
      <c r="R895" s="1"/>
    </row>
    <row r="896" spans="18:18" ht="12.75" customHeight="1" x14ac:dyDescent="0.25">
      <c r="R896" s="1"/>
    </row>
    <row r="897" spans="18:18" ht="12.75" customHeight="1" x14ac:dyDescent="0.25">
      <c r="R897" s="1"/>
    </row>
    <row r="898" spans="18:18" ht="12.75" customHeight="1" x14ac:dyDescent="0.25">
      <c r="R898" s="1"/>
    </row>
    <row r="899" spans="18:18" ht="12.75" customHeight="1" x14ac:dyDescent="0.25">
      <c r="R899" s="1"/>
    </row>
    <row r="900" spans="18:18" ht="12.75" customHeight="1" x14ac:dyDescent="0.25">
      <c r="R900" s="1"/>
    </row>
    <row r="901" spans="18:18" ht="12.75" customHeight="1" x14ac:dyDescent="0.25">
      <c r="R901" s="1"/>
    </row>
    <row r="902" spans="18:18" ht="12.75" customHeight="1" x14ac:dyDescent="0.25">
      <c r="R902" s="1"/>
    </row>
    <row r="903" spans="18:18" ht="12.75" customHeight="1" x14ac:dyDescent="0.25">
      <c r="R903" s="1"/>
    </row>
    <row r="904" spans="18:18" ht="12.75" customHeight="1" x14ac:dyDescent="0.25">
      <c r="R904" s="1"/>
    </row>
    <row r="905" spans="18:18" ht="12.75" customHeight="1" x14ac:dyDescent="0.25">
      <c r="R905" s="1"/>
    </row>
    <row r="906" spans="18:18" ht="12.75" customHeight="1" x14ac:dyDescent="0.25">
      <c r="R906" s="1"/>
    </row>
    <row r="907" spans="18:18" ht="12.75" customHeight="1" x14ac:dyDescent="0.25">
      <c r="R907" s="1"/>
    </row>
    <row r="908" spans="18:18" ht="12.75" customHeight="1" x14ac:dyDescent="0.25">
      <c r="R908" s="1"/>
    </row>
    <row r="909" spans="18:18" ht="12.75" customHeight="1" x14ac:dyDescent="0.25">
      <c r="R909" s="1"/>
    </row>
    <row r="910" spans="18:18" ht="12.75" customHeight="1" x14ac:dyDescent="0.25">
      <c r="R910" s="1"/>
    </row>
    <row r="911" spans="18:18" ht="12.75" customHeight="1" x14ac:dyDescent="0.25">
      <c r="R911" s="1"/>
    </row>
    <row r="912" spans="18:18" ht="12.75" customHeight="1" x14ac:dyDescent="0.25">
      <c r="R912" s="1"/>
    </row>
    <row r="913" spans="18:18" ht="12.75" customHeight="1" x14ac:dyDescent="0.25">
      <c r="R913" s="1"/>
    </row>
    <row r="914" spans="18:18" ht="12.75" customHeight="1" x14ac:dyDescent="0.25">
      <c r="R914" s="1"/>
    </row>
    <row r="915" spans="18:18" ht="12.75" customHeight="1" x14ac:dyDescent="0.25">
      <c r="R915" s="1"/>
    </row>
    <row r="916" spans="18:18" ht="12.75" customHeight="1" x14ac:dyDescent="0.25">
      <c r="R916" s="1"/>
    </row>
    <row r="917" spans="18:18" ht="12.75" customHeight="1" x14ac:dyDescent="0.25">
      <c r="R917" s="1"/>
    </row>
    <row r="918" spans="18:18" ht="12.75" customHeight="1" x14ac:dyDescent="0.25">
      <c r="R918" s="1"/>
    </row>
    <row r="919" spans="18:18" ht="12.75" customHeight="1" x14ac:dyDescent="0.25">
      <c r="R919" s="1"/>
    </row>
    <row r="920" spans="18:18" ht="12.75" customHeight="1" x14ac:dyDescent="0.25">
      <c r="R920" s="1"/>
    </row>
    <row r="921" spans="18:18" ht="12.75" customHeight="1" x14ac:dyDescent="0.25">
      <c r="R921" s="1"/>
    </row>
    <row r="922" spans="18:18" ht="12.75" customHeight="1" x14ac:dyDescent="0.25">
      <c r="R922" s="1"/>
    </row>
    <row r="923" spans="18:18" ht="12.75" customHeight="1" x14ac:dyDescent="0.25">
      <c r="R923" s="1"/>
    </row>
    <row r="924" spans="18:18" ht="12.75" customHeight="1" x14ac:dyDescent="0.25">
      <c r="R924" s="1"/>
    </row>
    <row r="925" spans="18:18" ht="12.75" customHeight="1" x14ac:dyDescent="0.25">
      <c r="R925" s="1"/>
    </row>
    <row r="926" spans="18:18" ht="12.75" customHeight="1" x14ac:dyDescent="0.25">
      <c r="R926" s="1"/>
    </row>
    <row r="927" spans="18:18" ht="12.75" customHeight="1" x14ac:dyDescent="0.25">
      <c r="R927" s="1"/>
    </row>
    <row r="928" spans="18:18" ht="12.75" customHeight="1" x14ac:dyDescent="0.25">
      <c r="R928" s="1"/>
    </row>
    <row r="929" spans="18:18" ht="12.75" customHeight="1" x14ac:dyDescent="0.25">
      <c r="R929" s="1"/>
    </row>
    <row r="930" spans="18:18" ht="12.75" customHeight="1" x14ac:dyDescent="0.25">
      <c r="R930" s="1"/>
    </row>
    <row r="931" spans="18:18" ht="12.75" customHeight="1" x14ac:dyDescent="0.25">
      <c r="R931" s="1"/>
    </row>
    <row r="932" spans="18:18" ht="12.75" customHeight="1" x14ac:dyDescent="0.25">
      <c r="R932" s="1"/>
    </row>
    <row r="933" spans="18:18" ht="12.75" customHeight="1" x14ac:dyDescent="0.25">
      <c r="R933" s="1"/>
    </row>
    <row r="934" spans="18:18" ht="12.75" customHeight="1" x14ac:dyDescent="0.25">
      <c r="R934" s="1"/>
    </row>
    <row r="935" spans="18:18" ht="12.75" customHeight="1" x14ac:dyDescent="0.25">
      <c r="R935" s="1"/>
    </row>
    <row r="936" spans="18:18" ht="12.75" customHeight="1" x14ac:dyDescent="0.25">
      <c r="R936" s="1"/>
    </row>
    <row r="937" spans="18:18" ht="12.75" customHeight="1" x14ac:dyDescent="0.25">
      <c r="R937" s="1"/>
    </row>
    <row r="938" spans="18:18" ht="12.75" customHeight="1" x14ac:dyDescent="0.25">
      <c r="R938" s="1"/>
    </row>
    <row r="939" spans="18:18" ht="12.75" customHeight="1" x14ac:dyDescent="0.25">
      <c r="R939" s="1"/>
    </row>
    <row r="940" spans="18:18" ht="12.75" customHeight="1" x14ac:dyDescent="0.25">
      <c r="R940" s="1"/>
    </row>
    <row r="941" spans="18:18" ht="12.75" customHeight="1" x14ac:dyDescent="0.25">
      <c r="R941" s="1"/>
    </row>
    <row r="942" spans="18:18" ht="12.75" customHeight="1" x14ac:dyDescent="0.25">
      <c r="R942" s="1"/>
    </row>
    <row r="943" spans="18:18" ht="12.75" customHeight="1" x14ac:dyDescent="0.25">
      <c r="R943" s="1"/>
    </row>
    <row r="944" spans="18:18" ht="12.75" customHeight="1" x14ac:dyDescent="0.25">
      <c r="R944" s="1"/>
    </row>
    <row r="945" spans="18:18" ht="12.75" customHeight="1" x14ac:dyDescent="0.25">
      <c r="R945" s="1"/>
    </row>
    <row r="946" spans="18:18" ht="12.75" customHeight="1" x14ac:dyDescent="0.25">
      <c r="R946" s="1"/>
    </row>
    <row r="947" spans="18:18" ht="12.75" customHeight="1" x14ac:dyDescent="0.25">
      <c r="R947" s="1"/>
    </row>
    <row r="948" spans="18:18" ht="12.75" customHeight="1" x14ac:dyDescent="0.25">
      <c r="R948" s="1"/>
    </row>
    <row r="949" spans="18:18" ht="12.75" customHeight="1" x14ac:dyDescent="0.25">
      <c r="R949" s="1"/>
    </row>
    <row r="950" spans="18:18" ht="12.75" customHeight="1" x14ac:dyDescent="0.25">
      <c r="R950" s="1"/>
    </row>
    <row r="951" spans="18:18" ht="12.75" customHeight="1" x14ac:dyDescent="0.25">
      <c r="R951" s="1"/>
    </row>
    <row r="952" spans="18:18" ht="12.75" customHeight="1" x14ac:dyDescent="0.25">
      <c r="R952" s="1"/>
    </row>
    <row r="953" spans="18:18" ht="12.75" customHeight="1" x14ac:dyDescent="0.25">
      <c r="R953" s="1"/>
    </row>
    <row r="954" spans="18:18" ht="12.75" customHeight="1" x14ac:dyDescent="0.25">
      <c r="R954" s="1"/>
    </row>
    <row r="955" spans="18:18" ht="12.75" customHeight="1" x14ac:dyDescent="0.25">
      <c r="R955" s="1"/>
    </row>
    <row r="956" spans="18:18" ht="12.75" customHeight="1" x14ac:dyDescent="0.25">
      <c r="R956" s="1"/>
    </row>
    <row r="957" spans="18:18" ht="12.75" customHeight="1" x14ac:dyDescent="0.25">
      <c r="R957" s="1"/>
    </row>
    <row r="958" spans="18:18" ht="12.75" customHeight="1" x14ac:dyDescent="0.25">
      <c r="R958" s="1"/>
    </row>
    <row r="959" spans="18:18" ht="12.75" customHeight="1" x14ac:dyDescent="0.25">
      <c r="R959" s="1"/>
    </row>
    <row r="960" spans="18:18" ht="12.75" customHeight="1" x14ac:dyDescent="0.25">
      <c r="R960" s="1"/>
    </row>
    <row r="961" spans="18:18" ht="12.75" customHeight="1" x14ac:dyDescent="0.25">
      <c r="R961" s="1"/>
    </row>
    <row r="962" spans="18:18" ht="12.75" customHeight="1" x14ac:dyDescent="0.25">
      <c r="R962" s="1"/>
    </row>
    <row r="963" spans="18:18" ht="12.75" customHeight="1" x14ac:dyDescent="0.25">
      <c r="R963" s="1"/>
    </row>
    <row r="964" spans="18:18" ht="12.75" customHeight="1" x14ac:dyDescent="0.25">
      <c r="R964" s="1"/>
    </row>
    <row r="965" spans="18:18" ht="12.75" customHeight="1" x14ac:dyDescent="0.25">
      <c r="R965" s="1"/>
    </row>
    <row r="966" spans="18:18" ht="12.75" customHeight="1" x14ac:dyDescent="0.25">
      <c r="R966" s="1"/>
    </row>
    <row r="967" spans="18:18" ht="12.75" customHeight="1" x14ac:dyDescent="0.25">
      <c r="R967" s="1"/>
    </row>
    <row r="968" spans="18:18" ht="12.75" customHeight="1" x14ac:dyDescent="0.25">
      <c r="R968" s="1"/>
    </row>
    <row r="969" spans="18:18" ht="12.75" customHeight="1" x14ac:dyDescent="0.25">
      <c r="R969" s="1"/>
    </row>
    <row r="970" spans="18:18" ht="12.75" customHeight="1" x14ac:dyDescent="0.25">
      <c r="R970" s="1"/>
    </row>
    <row r="971" spans="18:18" ht="12.75" customHeight="1" x14ac:dyDescent="0.25">
      <c r="R971" s="1"/>
    </row>
    <row r="972" spans="18:18" ht="12.75" customHeight="1" x14ac:dyDescent="0.25">
      <c r="R972" s="1"/>
    </row>
    <row r="973" spans="18:18" ht="12.75" customHeight="1" x14ac:dyDescent="0.25">
      <c r="R973" s="1"/>
    </row>
    <row r="974" spans="18:18" ht="12.75" customHeight="1" x14ac:dyDescent="0.25">
      <c r="R974" s="1"/>
    </row>
    <row r="975" spans="18:18" ht="12.75" customHeight="1" x14ac:dyDescent="0.25">
      <c r="R975" s="1"/>
    </row>
    <row r="976" spans="18:18" ht="12.75" customHeight="1" x14ac:dyDescent="0.25">
      <c r="R976" s="1"/>
    </row>
    <row r="977" spans="18:18" ht="12.75" customHeight="1" x14ac:dyDescent="0.25">
      <c r="R977" s="1"/>
    </row>
    <row r="978" spans="18:18" ht="12.75" customHeight="1" x14ac:dyDescent="0.25">
      <c r="R978" s="1"/>
    </row>
    <row r="979" spans="18:18" ht="12.75" customHeight="1" x14ac:dyDescent="0.25">
      <c r="R979" s="1"/>
    </row>
    <row r="980" spans="18:18" ht="12.75" customHeight="1" x14ac:dyDescent="0.25">
      <c r="R980" s="1"/>
    </row>
    <row r="981" spans="18:18" ht="12.75" customHeight="1" x14ac:dyDescent="0.25">
      <c r="R981" s="1"/>
    </row>
    <row r="982" spans="18:18" ht="12.75" customHeight="1" x14ac:dyDescent="0.25">
      <c r="R982" s="1"/>
    </row>
    <row r="983" spans="18:18" ht="12.75" customHeight="1" x14ac:dyDescent="0.25">
      <c r="R983" s="1"/>
    </row>
    <row r="984" spans="18:18" ht="12.75" customHeight="1" x14ac:dyDescent="0.25">
      <c r="R984" s="1"/>
    </row>
    <row r="985" spans="18:18" ht="12.75" customHeight="1" x14ac:dyDescent="0.25">
      <c r="R985" s="1"/>
    </row>
    <row r="986" spans="18:18" ht="12.75" customHeight="1" x14ac:dyDescent="0.25">
      <c r="R986" s="1"/>
    </row>
    <row r="987" spans="18:18" ht="12.75" customHeight="1" x14ac:dyDescent="0.25">
      <c r="R987" s="1"/>
    </row>
    <row r="988" spans="18:18" ht="12.75" customHeight="1" x14ac:dyDescent="0.25">
      <c r="R988" s="1"/>
    </row>
    <row r="989" spans="18:18" ht="12.75" customHeight="1" x14ac:dyDescent="0.25">
      <c r="R989" s="1"/>
    </row>
    <row r="990" spans="18:18" ht="12.75" customHeight="1" x14ac:dyDescent="0.25">
      <c r="R990" s="1"/>
    </row>
    <row r="991" spans="18:18" ht="12.75" customHeight="1" x14ac:dyDescent="0.25">
      <c r="R991" s="1"/>
    </row>
    <row r="992" spans="18:18" ht="12.75" customHeight="1" x14ac:dyDescent="0.25">
      <c r="R992" s="1"/>
    </row>
    <row r="993" spans="18:18" ht="12.75" customHeight="1" x14ac:dyDescent="0.25">
      <c r="R993" s="1"/>
    </row>
    <row r="994" spans="18:18" ht="12.75" customHeight="1" x14ac:dyDescent="0.25">
      <c r="R994" s="1"/>
    </row>
    <row r="995" spans="18:18" ht="12.75" customHeight="1" x14ac:dyDescent="0.25">
      <c r="R995" s="1"/>
    </row>
    <row r="996" spans="18:18" ht="12.75" customHeight="1" x14ac:dyDescent="0.25">
      <c r="R996" s="1"/>
    </row>
    <row r="997" spans="18:18" ht="12.75" customHeight="1" x14ac:dyDescent="0.25">
      <c r="R997" s="1"/>
    </row>
    <row r="998" spans="18:18" ht="12.75" customHeight="1" x14ac:dyDescent="0.25">
      <c r="R998" s="1"/>
    </row>
    <row r="999" spans="18:18" ht="12.75" customHeight="1" x14ac:dyDescent="0.25">
      <c r="R999" s="1"/>
    </row>
    <row r="1000" spans="18:18" ht="12.75" customHeight="1" x14ac:dyDescent="0.25">
      <c r="R1000" s="1"/>
    </row>
    <row r="1001" spans="18:18" ht="12.75" customHeight="1" x14ac:dyDescent="0.25">
      <c r="R1001" s="1"/>
    </row>
    <row r="1002" spans="18:18" ht="12.75" customHeight="1" x14ac:dyDescent="0.25">
      <c r="R1002" s="1"/>
    </row>
    <row r="1003" spans="18:18" ht="12.75" customHeight="1" x14ac:dyDescent="0.25">
      <c r="R1003" s="1"/>
    </row>
    <row r="1004" spans="18:18" ht="12.75" customHeight="1" x14ac:dyDescent="0.25">
      <c r="R1004" s="1"/>
    </row>
    <row r="1005" spans="18:18" ht="12.75" customHeight="1" x14ac:dyDescent="0.25">
      <c r="R1005" s="1"/>
    </row>
    <row r="1006" spans="18:18" ht="12.75" customHeight="1" x14ac:dyDescent="0.25">
      <c r="R1006" s="1"/>
    </row>
    <row r="1007" spans="18:18" ht="12.75" customHeight="1" x14ac:dyDescent="0.25">
      <c r="R1007" s="1"/>
    </row>
    <row r="1008" spans="18:18" ht="12.75" customHeight="1" x14ac:dyDescent="0.25">
      <c r="R1008" s="1"/>
    </row>
    <row r="1009" spans="18:18" ht="12.75" customHeight="1" x14ac:dyDescent="0.25">
      <c r="R1009" s="1"/>
    </row>
    <row r="1010" spans="18:18" ht="12.75" customHeight="1" x14ac:dyDescent="0.25">
      <c r="R1010" s="1"/>
    </row>
    <row r="1011" spans="18:18" ht="12.75" customHeight="1" x14ac:dyDescent="0.25">
      <c r="R1011" s="1"/>
    </row>
    <row r="1012" spans="18:18" ht="12.75" customHeight="1" x14ac:dyDescent="0.25">
      <c r="R1012" s="1"/>
    </row>
    <row r="1013" spans="18:18" ht="12.75" customHeight="1" x14ac:dyDescent="0.25">
      <c r="R1013" s="1"/>
    </row>
    <row r="1014" spans="18:18" ht="12.75" customHeight="1" x14ac:dyDescent="0.25">
      <c r="R1014" s="1"/>
    </row>
    <row r="1015" spans="18:18" ht="12.75" customHeight="1" x14ac:dyDescent="0.25">
      <c r="R1015" s="1"/>
    </row>
    <row r="1016" spans="18:18" ht="12.75" customHeight="1" x14ac:dyDescent="0.25">
      <c r="R1016" s="1"/>
    </row>
    <row r="1017" spans="18:18" ht="12.75" customHeight="1" x14ac:dyDescent="0.25">
      <c r="R1017" s="1"/>
    </row>
    <row r="1018" spans="18:18" ht="12.75" customHeight="1" x14ac:dyDescent="0.25">
      <c r="R1018" s="1"/>
    </row>
    <row r="1019" spans="18:18" ht="12.75" customHeight="1" x14ac:dyDescent="0.25">
      <c r="R1019" s="1"/>
    </row>
    <row r="1020" spans="18:18" ht="12.75" customHeight="1" x14ac:dyDescent="0.25">
      <c r="R1020" s="1"/>
    </row>
    <row r="1021" spans="18:18" ht="12.75" customHeight="1" x14ac:dyDescent="0.25">
      <c r="R1021" s="1"/>
    </row>
    <row r="1022" spans="18:18" ht="12.75" customHeight="1" x14ac:dyDescent="0.25">
      <c r="R1022" s="1"/>
    </row>
    <row r="1023" spans="18:18" ht="12.75" customHeight="1" x14ac:dyDescent="0.25">
      <c r="R1023" s="1"/>
    </row>
    <row r="1024" spans="18:18" ht="12.75" customHeight="1" x14ac:dyDescent="0.25">
      <c r="R1024" s="1"/>
    </row>
    <row r="1025" spans="18:18" ht="12.75" customHeight="1" x14ac:dyDescent="0.25">
      <c r="R1025" s="1"/>
    </row>
    <row r="1026" spans="18:18" ht="12.75" customHeight="1" x14ac:dyDescent="0.25">
      <c r="R1026" s="1"/>
    </row>
    <row r="1027" spans="18:18" ht="12.75" customHeight="1" x14ac:dyDescent="0.25">
      <c r="R1027" s="1"/>
    </row>
    <row r="1028" spans="18:18" ht="12.75" customHeight="1" x14ac:dyDescent="0.25">
      <c r="R1028" s="1"/>
    </row>
    <row r="1029" spans="18:18" ht="12.75" customHeight="1" x14ac:dyDescent="0.25">
      <c r="R1029" s="1"/>
    </row>
    <row r="1030" spans="18:18" ht="12.75" customHeight="1" x14ac:dyDescent="0.25">
      <c r="R1030" s="1"/>
    </row>
    <row r="1031" spans="18:18" ht="12.75" customHeight="1" x14ac:dyDescent="0.25">
      <c r="R1031" s="1"/>
    </row>
    <row r="1032" spans="18:18" ht="12.75" customHeight="1" x14ac:dyDescent="0.25">
      <c r="R1032" s="1"/>
    </row>
    <row r="1033" spans="18:18" ht="12.75" customHeight="1" x14ac:dyDescent="0.25">
      <c r="R1033" s="1"/>
    </row>
    <row r="1034" spans="18:18" ht="12.75" customHeight="1" x14ac:dyDescent="0.25">
      <c r="R1034" s="1"/>
    </row>
    <row r="1035" spans="18:18" ht="12.75" customHeight="1" x14ac:dyDescent="0.25">
      <c r="R1035" s="1"/>
    </row>
    <row r="1036" spans="18:18" ht="12.75" customHeight="1" x14ac:dyDescent="0.25">
      <c r="R1036" s="1"/>
    </row>
    <row r="1037" spans="18:18" ht="12.75" customHeight="1" x14ac:dyDescent="0.25">
      <c r="R1037" s="1"/>
    </row>
    <row r="1038" spans="18:18" ht="12.75" customHeight="1" x14ac:dyDescent="0.25">
      <c r="R1038" s="1"/>
    </row>
    <row r="1039" spans="18:18" ht="12.75" customHeight="1" x14ac:dyDescent="0.25">
      <c r="R1039" s="1"/>
    </row>
    <row r="1040" spans="18:18" ht="12.75" customHeight="1" x14ac:dyDescent="0.25">
      <c r="R1040" s="1"/>
    </row>
    <row r="1041" spans="18:18" ht="12.75" customHeight="1" x14ac:dyDescent="0.25">
      <c r="R1041" s="1"/>
    </row>
    <row r="1042" spans="18:18" ht="12.75" customHeight="1" x14ac:dyDescent="0.25">
      <c r="R1042" s="1"/>
    </row>
    <row r="1043" spans="18:18" ht="12.75" customHeight="1" x14ac:dyDescent="0.25">
      <c r="R1043" s="1"/>
    </row>
    <row r="1044" spans="18:18" ht="12.75" customHeight="1" x14ac:dyDescent="0.25">
      <c r="R1044" s="1"/>
    </row>
    <row r="1045" spans="18:18" ht="12.75" customHeight="1" x14ac:dyDescent="0.25">
      <c r="R1045" s="1"/>
    </row>
    <row r="1046" spans="18:18" ht="12.75" customHeight="1" x14ac:dyDescent="0.25">
      <c r="R1046" s="1"/>
    </row>
    <row r="1047" spans="18:18" ht="12.75" customHeight="1" x14ac:dyDescent="0.25">
      <c r="R1047" s="1"/>
    </row>
    <row r="1048" spans="18:18" ht="12.75" customHeight="1" x14ac:dyDescent="0.25">
      <c r="R1048" s="1"/>
    </row>
    <row r="1049" spans="18:18" ht="12.75" customHeight="1" x14ac:dyDescent="0.25">
      <c r="R1049" s="1"/>
    </row>
    <row r="1050" spans="18:18" ht="12.75" customHeight="1" x14ac:dyDescent="0.25">
      <c r="R1050" s="1"/>
    </row>
    <row r="1051" spans="18:18" ht="12.75" customHeight="1" x14ac:dyDescent="0.25">
      <c r="R1051" s="1"/>
    </row>
    <row r="1052" spans="18:18" ht="12.75" customHeight="1" x14ac:dyDescent="0.25">
      <c r="R1052" s="1"/>
    </row>
    <row r="1053" spans="18:18" ht="12.75" customHeight="1" x14ac:dyDescent="0.25">
      <c r="R1053" s="1"/>
    </row>
    <row r="1054" spans="18:18" ht="12.75" customHeight="1" x14ac:dyDescent="0.25">
      <c r="R1054" s="1"/>
    </row>
    <row r="1055" spans="18:18" ht="12.75" customHeight="1" x14ac:dyDescent="0.25">
      <c r="R1055" s="1"/>
    </row>
    <row r="1056" spans="18:18" ht="12.75" customHeight="1" x14ac:dyDescent="0.25">
      <c r="R1056" s="1"/>
    </row>
    <row r="1057" spans="18:18" ht="12.75" customHeight="1" x14ac:dyDescent="0.25">
      <c r="R1057" s="1"/>
    </row>
    <row r="1058" spans="18:18" ht="12.75" customHeight="1" x14ac:dyDescent="0.25">
      <c r="R1058" s="1"/>
    </row>
    <row r="1059" spans="18:18" ht="12.75" customHeight="1" x14ac:dyDescent="0.25">
      <c r="R1059" s="1"/>
    </row>
    <row r="1060" spans="18:18" ht="12.75" customHeight="1" x14ac:dyDescent="0.25">
      <c r="R1060" s="1"/>
    </row>
    <row r="1061" spans="18:18" ht="12.75" customHeight="1" x14ac:dyDescent="0.25">
      <c r="R1061" s="1"/>
    </row>
    <row r="1062" spans="18:18" ht="12.75" customHeight="1" x14ac:dyDescent="0.25">
      <c r="R1062" s="1"/>
    </row>
    <row r="1063" spans="18:18" ht="12.75" customHeight="1" x14ac:dyDescent="0.25">
      <c r="R1063" s="1"/>
    </row>
    <row r="1064" spans="18:18" ht="12.75" customHeight="1" x14ac:dyDescent="0.25">
      <c r="R1064" s="1"/>
    </row>
    <row r="1065" spans="18:18" ht="12.75" customHeight="1" x14ac:dyDescent="0.25">
      <c r="R1065" s="1"/>
    </row>
    <row r="1066" spans="18:18" ht="12.75" customHeight="1" x14ac:dyDescent="0.25">
      <c r="R1066" s="1"/>
    </row>
    <row r="1067" spans="18:18" ht="12.75" customHeight="1" x14ac:dyDescent="0.25">
      <c r="R1067" s="1"/>
    </row>
    <row r="1068" spans="18:18" ht="12.75" customHeight="1" x14ac:dyDescent="0.25">
      <c r="R1068" s="1"/>
    </row>
    <row r="1069" spans="18:18" ht="12.75" customHeight="1" x14ac:dyDescent="0.25">
      <c r="R1069" s="1"/>
    </row>
    <row r="1070" spans="18:18" ht="12.75" customHeight="1" x14ac:dyDescent="0.25">
      <c r="R1070" s="1"/>
    </row>
    <row r="1071" spans="18:18" ht="12.75" customHeight="1" x14ac:dyDescent="0.25">
      <c r="R1071" s="1"/>
    </row>
    <row r="1072" spans="18:18" ht="12.75" customHeight="1" x14ac:dyDescent="0.25">
      <c r="R1072" s="1"/>
    </row>
    <row r="1073" spans="18:18" ht="12.75" customHeight="1" x14ac:dyDescent="0.25">
      <c r="R1073" s="1"/>
    </row>
    <row r="1074" spans="18:18" ht="12.75" customHeight="1" x14ac:dyDescent="0.25">
      <c r="R1074" s="1"/>
    </row>
    <row r="1075" spans="18:18" ht="12.75" customHeight="1" x14ac:dyDescent="0.25">
      <c r="R1075" s="1"/>
    </row>
    <row r="1076" spans="18:18" ht="12.75" customHeight="1" x14ac:dyDescent="0.25">
      <c r="R1076" s="1"/>
    </row>
    <row r="1077" spans="18:18" ht="12.75" customHeight="1" x14ac:dyDescent="0.25">
      <c r="R1077" s="1"/>
    </row>
    <row r="1078" spans="18:18" ht="12.75" customHeight="1" x14ac:dyDescent="0.25">
      <c r="R1078" s="1"/>
    </row>
    <row r="1079" spans="18:18" ht="12.75" customHeight="1" x14ac:dyDescent="0.25">
      <c r="R1079" s="1"/>
    </row>
    <row r="1080" spans="18:18" ht="12.75" customHeight="1" x14ac:dyDescent="0.25">
      <c r="R1080" s="1"/>
    </row>
    <row r="1081" spans="18:18" ht="12.75" customHeight="1" x14ac:dyDescent="0.25">
      <c r="R1081" s="1"/>
    </row>
    <row r="1082" spans="18:18" ht="12.75" customHeight="1" x14ac:dyDescent="0.25">
      <c r="R1082" s="1"/>
    </row>
    <row r="1083" spans="18:18" ht="12.75" customHeight="1" x14ac:dyDescent="0.25">
      <c r="R1083" s="1"/>
    </row>
    <row r="1084" spans="18:18" ht="12.75" customHeight="1" x14ac:dyDescent="0.25">
      <c r="R1084" s="1"/>
    </row>
    <row r="1085" spans="18:18" ht="12.75" customHeight="1" x14ac:dyDescent="0.25">
      <c r="R1085" s="1"/>
    </row>
    <row r="1086" spans="18:18" ht="12.75" customHeight="1" x14ac:dyDescent="0.25">
      <c r="R1086" s="1"/>
    </row>
    <row r="1087" spans="18:18" ht="12.75" customHeight="1" x14ac:dyDescent="0.25">
      <c r="R1087" s="1"/>
    </row>
    <row r="1088" spans="18:18" ht="12.75" customHeight="1" x14ac:dyDescent="0.25">
      <c r="R1088" s="1"/>
    </row>
    <row r="1089" spans="18:18" ht="12.75" customHeight="1" x14ac:dyDescent="0.25">
      <c r="R1089" s="1"/>
    </row>
    <row r="1090" spans="18:18" ht="12.75" customHeight="1" x14ac:dyDescent="0.25">
      <c r="R1090" s="1"/>
    </row>
    <row r="1091" spans="18:18" ht="12.75" customHeight="1" x14ac:dyDescent="0.25">
      <c r="R1091" s="1"/>
    </row>
    <row r="1092" spans="18:18" ht="12.75" customHeight="1" x14ac:dyDescent="0.25">
      <c r="R1092" s="1"/>
    </row>
    <row r="1093" spans="18:18" ht="12.75" customHeight="1" x14ac:dyDescent="0.25">
      <c r="R1093" s="1"/>
    </row>
    <row r="1094" spans="18:18" ht="12.75" customHeight="1" x14ac:dyDescent="0.25">
      <c r="R1094" s="1"/>
    </row>
    <row r="1095" spans="18:18" ht="12.75" customHeight="1" x14ac:dyDescent="0.25">
      <c r="R1095" s="1"/>
    </row>
    <row r="1096" spans="18:18" ht="12.75" customHeight="1" x14ac:dyDescent="0.25">
      <c r="R1096" s="1"/>
    </row>
    <row r="1097" spans="18:18" ht="12.75" customHeight="1" x14ac:dyDescent="0.25">
      <c r="R1097" s="1"/>
    </row>
    <row r="1098" spans="18:18" ht="12.75" customHeight="1" x14ac:dyDescent="0.25">
      <c r="R1098" s="1"/>
    </row>
    <row r="1099" spans="18:18" ht="12.75" customHeight="1" x14ac:dyDescent="0.25">
      <c r="R1099" s="1"/>
    </row>
    <row r="1100" spans="18:18" ht="12.75" customHeight="1" x14ac:dyDescent="0.25">
      <c r="R1100" s="1"/>
    </row>
    <row r="1101" spans="18:18" ht="12.75" customHeight="1" x14ac:dyDescent="0.25">
      <c r="R1101" s="1"/>
    </row>
    <row r="1102" spans="18:18" ht="12.75" customHeight="1" x14ac:dyDescent="0.25">
      <c r="R1102" s="1"/>
    </row>
    <row r="1103" spans="18:18" ht="12.75" customHeight="1" x14ac:dyDescent="0.25">
      <c r="R1103" s="1"/>
    </row>
    <row r="1104" spans="18:18" ht="12.75" customHeight="1" x14ac:dyDescent="0.25">
      <c r="R1104" s="1"/>
    </row>
    <row r="1105" spans="18:18" ht="12.75" customHeight="1" x14ac:dyDescent="0.25">
      <c r="R1105" s="1"/>
    </row>
    <row r="1106" spans="18:18" ht="12.75" customHeight="1" x14ac:dyDescent="0.25">
      <c r="R1106" s="1"/>
    </row>
    <row r="1107" spans="18:18" ht="12.75" customHeight="1" x14ac:dyDescent="0.25">
      <c r="R1107" s="1"/>
    </row>
    <row r="1108" spans="18:18" ht="12.75" customHeight="1" x14ac:dyDescent="0.25">
      <c r="R1108" s="1"/>
    </row>
    <row r="1109" spans="18:18" ht="12.75" customHeight="1" x14ac:dyDescent="0.25">
      <c r="R1109" s="1"/>
    </row>
    <row r="1110" spans="18:18" ht="12.75" customHeight="1" x14ac:dyDescent="0.25">
      <c r="R1110" s="1"/>
    </row>
    <row r="1111" spans="18:18" ht="12.75" customHeight="1" x14ac:dyDescent="0.25">
      <c r="R1111" s="1"/>
    </row>
    <row r="1112" spans="18:18" ht="12.75" customHeight="1" x14ac:dyDescent="0.25">
      <c r="R1112" s="1"/>
    </row>
    <row r="1113" spans="18:18" ht="12.75" customHeight="1" x14ac:dyDescent="0.25">
      <c r="R1113" s="1"/>
    </row>
    <row r="1114" spans="18:18" ht="12.75" customHeight="1" x14ac:dyDescent="0.25">
      <c r="R1114" s="1"/>
    </row>
    <row r="1115" spans="18:18" ht="12.75" customHeight="1" x14ac:dyDescent="0.25">
      <c r="R1115" s="1"/>
    </row>
    <row r="1116" spans="18:18" ht="12.75" customHeight="1" x14ac:dyDescent="0.25">
      <c r="R1116" s="1"/>
    </row>
    <row r="1117" spans="18:18" ht="12.75" customHeight="1" x14ac:dyDescent="0.25">
      <c r="R1117" s="1"/>
    </row>
    <row r="1118" spans="18:18" ht="12.75" customHeight="1" x14ac:dyDescent="0.25">
      <c r="R1118" s="1"/>
    </row>
    <row r="1119" spans="18:18" ht="12.75" customHeight="1" x14ac:dyDescent="0.25">
      <c r="R1119" s="1"/>
    </row>
    <row r="1120" spans="18:18" ht="12.75" customHeight="1" x14ac:dyDescent="0.25">
      <c r="R1120" s="1"/>
    </row>
    <row r="1121" spans="18:18" ht="12.75" customHeight="1" x14ac:dyDescent="0.25">
      <c r="R1121" s="1"/>
    </row>
    <row r="1122" spans="18:18" ht="12.75" customHeight="1" x14ac:dyDescent="0.25">
      <c r="R1122" s="1"/>
    </row>
    <row r="1123" spans="18:18" ht="12.75" customHeight="1" x14ac:dyDescent="0.25">
      <c r="R1123" s="1"/>
    </row>
    <row r="1124" spans="18:18" ht="12.75" customHeight="1" x14ac:dyDescent="0.25">
      <c r="R1124" s="1"/>
    </row>
    <row r="1125" spans="18:18" ht="12.75" customHeight="1" x14ac:dyDescent="0.25">
      <c r="R1125" s="1"/>
    </row>
    <row r="1126" spans="18:18" ht="12.75" customHeight="1" x14ac:dyDescent="0.25">
      <c r="R1126" s="1"/>
    </row>
    <row r="1127" spans="18:18" ht="12.75" customHeight="1" x14ac:dyDescent="0.25">
      <c r="R1127" s="1"/>
    </row>
    <row r="1128" spans="18:18" ht="12.75" customHeight="1" x14ac:dyDescent="0.25">
      <c r="R1128" s="1"/>
    </row>
    <row r="1129" spans="18:18" ht="12.75" customHeight="1" x14ac:dyDescent="0.25">
      <c r="R1129" s="1"/>
    </row>
    <row r="1130" spans="18:18" ht="12.75" customHeight="1" x14ac:dyDescent="0.25">
      <c r="R1130" s="1"/>
    </row>
    <row r="1131" spans="18:18" ht="12.75" customHeight="1" x14ac:dyDescent="0.25">
      <c r="R1131" s="1"/>
    </row>
    <row r="1132" spans="18:18" ht="12.75" customHeight="1" x14ac:dyDescent="0.25">
      <c r="R1132" s="1"/>
    </row>
    <row r="1133" spans="18:18" ht="12.75" customHeight="1" x14ac:dyDescent="0.25">
      <c r="R1133" s="1"/>
    </row>
    <row r="1134" spans="18:18" ht="12.75" customHeight="1" x14ac:dyDescent="0.25">
      <c r="R1134" s="1"/>
    </row>
    <row r="1135" spans="18:18" ht="12.75" customHeight="1" x14ac:dyDescent="0.25">
      <c r="R1135" s="1"/>
    </row>
    <row r="1136" spans="18:18" ht="12.75" customHeight="1" x14ac:dyDescent="0.25">
      <c r="R1136" s="1"/>
    </row>
    <row r="1137" spans="18:18" ht="12.75" customHeight="1" x14ac:dyDescent="0.25">
      <c r="R1137" s="1"/>
    </row>
    <row r="1138" spans="18:18" ht="12.75" customHeight="1" x14ac:dyDescent="0.25">
      <c r="R1138" s="1"/>
    </row>
    <row r="1139" spans="18:18" ht="12.75" customHeight="1" x14ac:dyDescent="0.25">
      <c r="R1139" s="1"/>
    </row>
    <row r="1140" spans="18:18" ht="12.75" customHeight="1" x14ac:dyDescent="0.25">
      <c r="R1140" s="1"/>
    </row>
    <row r="1141" spans="18:18" ht="12.75" customHeight="1" x14ac:dyDescent="0.25">
      <c r="R1141" s="1"/>
    </row>
    <row r="1142" spans="18:18" ht="12.75" customHeight="1" x14ac:dyDescent="0.25">
      <c r="R1142" s="1"/>
    </row>
    <row r="1143" spans="18:18" ht="12.75" customHeight="1" x14ac:dyDescent="0.25">
      <c r="R1143" s="1"/>
    </row>
    <row r="1144" spans="18:18" ht="12.75" customHeight="1" x14ac:dyDescent="0.25">
      <c r="R1144" s="1"/>
    </row>
    <row r="1145" spans="18:18" ht="12.75" customHeight="1" x14ac:dyDescent="0.25">
      <c r="R1145" s="1"/>
    </row>
    <row r="1146" spans="18:18" ht="12.75" customHeight="1" x14ac:dyDescent="0.25">
      <c r="R1146" s="1"/>
    </row>
    <row r="1147" spans="18:18" ht="12.75" customHeight="1" x14ac:dyDescent="0.25">
      <c r="R1147" s="1"/>
    </row>
    <row r="1148" spans="18:18" ht="12.75" customHeight="1" x14ac:dyDescent="0.25">
      <c r="R1148" s="1"/>
    </row>
    <row r="1149" spans="18:18" ht="12.75" customHeight="1" x14ac:dyDescent="0.25">
      <c r="R1149" s="1"/>
    </row>
    <row r="1150" spans="18:18" ht="12.75" customHeight="1" x14ac:dyDescent="0.25">
      <c r="R1150" s="1"/>
    </row>
    <row r="1151" spans="18:18" ht="12.75" customHeight="1" x14ac:dyDescent="0.25">
      <c r="R1151" s="1"/>
    </row>
    <row r="1152" spans="18:18" ht="12.75" customHeight="1" x14ac:dyDescent="0.25">
      <c r="R1152" s="1"/>
    </row>
    <row r="1153" spans="18:18" ht="12.75" customHeight="1" x14ac:dyDescent="0.25">
      <c r="R1153" s="1"/>
    </row>
    <row r="1154" spans="18:18" ht="12.75" customHeight="1" x14ac:dyDescent="0.25">
      <c r="R1154" s="1"/>
    </row>
    <row r="1155" spans="18:18" ht="12.75" customHeight="1" x14ac:dyDescent="0.25">
      <c r="R1155" s="1"/>
    </row>
    <row r="1156" spans="18:18" ht="12.75" customHeight="1" x14ac:dyDescent="0.25">
      <c r="R1156" s="1"/>
    </row>
    <row r="1157" spans="18:18" ht="12.75" customHeight="1" x14ac:dyDescent="0.25">
      <c r="R1157" s="1"/>
    </row>
    <row r="1158" spans="18:18" ht="12.75" customHeight="1" x14ac:dyDescent="0.25">
      <c r="R1158" s="1"/>
    </row>
    <row r="1159" spans="18:18" ht="12.75" customHeight="1" x14ac:dyDescent="0.25">
      <c r="R1159" s="1"/>
    </row>
    <row r="1160" spans="18:18" ht="12.75" customHeight="1" x14ac:dyDescent="0.25">
      <c r="R1160" s="1"/>
    </row>
    <row r="1161" spans="18:18" ht="12.75" customHeight="1" x14ac:dyDescent="0.25">
      <c r="R1161" s="1"/>
    </row>
    <row r="1162" spans="18:18" ht="12.75" customHeight="1" x14ac:dyDescent="0.25">
      <c r="R1162" s="1"/>
    </row>
    <row r="1163" spans="18:18" ht="12.75" customHeight="1" x14ac:dyDescent="0.25">
      <c r="R1163" s="1"/>
    </row>
    <row r="1164" spans="18:18" ht="12.75" customHeight="1" x14ac:dyDescent="0.25">
      <c r="R1164" s="1"/>
    </row>
    <row r="1165" spans="18:18" ht="12.75" customHeight="1" x14ac:dyDescent="0.25">
      <c r="R1165" s="1"/>
    </row>
    <row r="1166" spans="18:18" ht="12.75" customHeight="1" x14ac:dyDescent="0.25">
      <c r="R1166" s="1"/>
    </row>
    <row r="1167" spans="18:18" ht="12.75" customHeight="1" x14ac:dyDescent="0.25">
      <c r="R1167" s="1"/>
    </row>
    <row r="1168" spans="18:18" ht="12.75" customHeight="1" x14ac:dyDescent="0.25">
      <c r="R1168" s="1"/>
    </row>
    <row r="1169" spans="18:18" ht="12.75" customHeight="1" x14ac:dyDescent="0.25">
      <c r="R1169" s="1"/>
    </row>
    <row r="1170" spans="18:18" ht="12.75" customHeight="1" x14ac:dyDescent="0.25">
      <c r="R1170" s="1"/>
    </row>
    <row r="1171" spans="18:18" ht="12.75" customHeight="1" x14ac:dyDescent="0.25">
      <c r="R1171" s="1"/>
    </row>
    <row r="1172" spans="18:18" ht="12.75" customHeight="1" x14ac:dyDescent="0.25">
      <c r="R1172" s="1"/>
    </row>
    <row r="1173" spans="18:18" ht="12.75" customHeight="1" x14ac:dyDescent="0.25">
      <c r="R1173" s="1"/>
    </row>
    <row r="1174" spans="18:18" ht="12.75" customHeight="1" x14ac:dyDescent="0.25">
      <c r="R1174" s="1"/>
    </row>
    <row r="1175" spans="18:18" ht="12.75" customHeight="1" x14ac:dyDescent="0.25">
      <c r="R1175" s="1"/>
    </row>
    <row r="1176" spans="18:18" ht="12.75" customHeight="1" x14ac:dyDescent="0.25">
      <c r="R1176" s="1"/>
    </row>
    <row r="1177" spans="18:18" ht="12.75" customHeight="1" x14ac:dyDescent="0.25">
      <c r="R1177" s="1"/>
    </row>
    <row r="1178" spans="18:18" ht="12.75" customHeight="1" x14ac:dyDescent="0.25">
      <c r="R1178" s="1"/>
    </row>
    <row r="1179" spans="18:18" ht="12.75" customHeight="1" x14ac:dyDescent="0.25">
      <c r="R1179" s="1"/>
    </row>
    <row r="1180" spans="18:18" ht="12.75" customHeight="1" x14ac:dyDescent="0.25">
      <c r="R1180" s="1"/>
    </row>
    <row r="1181" spans="18:18" ht="12.75" customHeight="1" x14ac:dyDescent="0.25">
      <c r="R1181" s="1"/>
    </row>
    <row r="1182" spans="18:18" ht="12.75" customHeight="1" x14ac:dyDescent="0.25">
      <c r="R1182" s="1"/>
    </row>
    <row r="1183" spans="18:18" ht="12.75" customHeight="1" x14ac:dyDescent="0.25">
      <c r="R1183" s="1"/>
    </row>
    <row r="1184" spans="18:18" ht="12.75" customHeight="1" x14ac:dyDescent="0.25">
      <c r="R1184" s="1"/>
    </row>
    <row r="1185" spans="18:18" ht="12.75" customHeight="1" x14ac:dyDescent="0.25">
      <c r="R1185" s="1"/>
    </row>
    <row r="1186" spans="18:18" ht="12.75" customHeight="1" x14ac:dyDescent="0.25">
      <c r="R1186" s="1"/>
    </row>
    <row r="1187" spans="18:18" ht="12.75" customHeight="1" x14ac:dyDescent="0.25">
      <c r="R1187" s="1"/>
    </row>
    <row r="1188" spans="18:18" ht="12.75" customHeight="1" x14ac:dyDescent="0.25">
      <c r="R1188" s="1"/>
    </row>
    <row r="1189" spans="18:18" ht="12.75" customHeight="1" x14ac:dyDescent="0.25">
      <c r="R1189" s="1"/>
    </row>
    <row r="1190" spans="18:18" ht="12.75" customHeight="1" x14ac:dyDescent="0.25">
      <c r="R1190" s="1"/>
    </row>
    <row r="1191" spans="18:18" ht="12.75" customHeight="1" x14ac:dyDescent="0.25">
      <c r="R1191" s="1"/>
    </row>
    <row r="1192" spans="18:18" ht="12.75" customHeight="1" x14ac:dyDescent="0.25">
      <c r="R1192" s="1"/>
    </row>
    <row r="1193" spans="18:18" ht="12.75" customHeight="1" x14ac:dyDescent="0.25">
      <c r="R1193" s="1"/>
    </row>
    <row r="1194" spans="18:18" ht="12.75" customHeight="1" x14ac:dyDescent="0.25">
      <c r="R1194" s="1"/>
    </row>
    <row r="1195" spans="18:18" ht="12.75" customHeight="1" x14ac:dyDescent="0.25">
      <c r="R1195" s="1"/>
    </row>
    <row r="1196" spans="18:18" ht="12.75" customHeight="1" x14ac:dyDescent="0.25">
      <c r="R1196" s="1"/>
    </row>
    <row r="1197" spans="18:18" ht="12.75" customHeight="1" x14ac:dyDescent="0.25">
      <c r="R1197" s="1"/>
    </row>
    <row r="1198" spans="18:18" ht="12.75" customHeight="1" x14ac:dyDescent="0.25">
      <c r="R1198" s="1"/>
    </row>
    <row r="1199" spans="18:18" ht="12.75" customHeight="1" x14ac:dyDescent="0.25">
      <c r="R1199" s="1"/>
    </row>
    <row r="1200" spans="18:18" ht="12.75" customHeight="1" x14ac:dyDescent="0.25">
      <c r="R1200" s="1"/>
    </row>
    <row r="1201" spans="18:18" ht="12.75" customHeight="1" x14ac:dyDescent="0.25">
      <c r="R1201" s="1"/>
    </row>
    <row r="1202" spans="18:18" ht="12.75" customHeight="1" x14ac:dyDescent="0.25">
      <c r="R1202" s="1"/>
    </row>
    <row r="1203" spans="18:18" ht="12.75" customHeight="1" x14ac:dyDescent="0.25">
      <c r="R1203" s="1"/>
    </row>
    <row r="1204" spans="18:18" ht="12.75" customHeight="1" x14ac:dyDescent="0.25">
      <c r="R1204" s="1"/>
    </row>
    <row r="1205" spans="18:18" ht="12.75" customHeight="1" x14ac:dyDescent="0.25">
      <c r="R1205" s="1"/>
    </row>
    <row r="1206" spans="18:18" ht="12.75" customHeight="1" x14ac:dyDescent="0.25">
      <c r="R1206" s="1"/>
    </row>
    <row r="1207" spans="18:18" ht="12.75" customHeight="1" x14ac:dyDescent="0.25">
      <c r="R1207" s="1"/>
    </row>
    <row r="1208" spans="18:18" ht="12.75" customHeight="1" x14ac:dyDescent="0.25">
      <c r="R1208" s="1"/>
    </row>
    <row r="1209" spans="18:18" ht="12.75" customHeight="1" x14ac:dyDescent="0.25">
      <c r="R1209" s="1"/>
    </row>
    <row r="1210" spans="18:18" ht="12.75" customHeight="1" x14ac:dyDescent="0.25">
      <c r="R1210" s="1"/>
    </row>
    <row r="1211" spans="18:18" ht="12.75" customHeight="1" x14ac:dyDescent="0.25">
      <c r="R1211" s="1"/>
    </row>
    <row r="1212" spans="18:18" ht="12.75" customHeight="1" x14ac:dyDescent="0.25">
      <c r="R1212" s="1"/>
    </row>
    <row r="1213" spans="18:18" ht="12.75" customHeight="1" x14ac:dyDescent="0.25">
      <c r="R1213" s="1"/>
    </row>
    <row r="1214" spans="18:18" ht="12.75" customHeight="1" x14ac:dyDescent="0.25">
      <c r="R1214" s="1"/>
    </row>
    <row r="1215" spans="18:18" ht="12.75" customHeight="1" x14ac:dyDescent="0.25">
      <c r="R1215" s="1"/>
    </row>
    <row r="1216" spans="18:18" ht="12.75" customHeight="1" x14ac:dyDescent="0.25">
      <c r="R1216" s="1"/>
    </row>
    <row r="1217" spans="18:18" ht="12.75" customHeight="1" x14ac:dyDescent="0.25">
      <c r="R1217" s="1"/>
    </row>
    <row r="1218" spans="18:18" ht="12.75" customHeight="1" x14ac:dyDescent="0.25">
      <c r="R1218" s="1"/>
    </row>
    <row r="1219" spans="18:18" ht="12.75" customHeight="1" x14ac:dyDescent="0.25">
      <c r="R1219" s="1"/>
    </row>
    <row r="1220" spans="18:18" ht="12.75" customHeight="1" x14ac:dyDescent="0.25">
      <c r="R1220" s="1"/>
    </row>
    <row r="1221" spans="18:18" ht="12.75" customHeight="1" x14ac:dyDescent="0.25">
      <c r="R1221" s="1"/>
    </row>
    <row r="1222" spans="18:18" ht="12.75" customHeight="1" x14ac:dyDescent="0.25">
      <c r="R1222" s="1"/>
    </row>
    <row r="1223" spans="18:18" ht="12.75" customHeight="1" x14ac:dyDescent="0.25">
      <c r="R1223" s="1"/>
    </row>
    <row r="1224" spans="18:18" ht="12.75" customHeight="1" x14ac:dyDescent="0.25">
      <c r="R1224" s="1"/>
    </row>
    <row r="1225" spans="18:18" ht="12.75" customHeight="1" x14ac:dyDescent="0.25">
      <c r="R1225" s="1"/>
    </row>
    <row r="1226" spans="18:18" ht="12.75" customHeight="1" x14ac:dyDescent="0.25">
      <c r="R1226" s="1"/>
    </row>
    <row r="1227" spans="18:18" ht="12.75" customHeight="1" x14ac:dyDescent="0.25">
      <c r="R1227" s="1"/>
    </row>
    <row r="1228" spans="18:18" ht="12.75" customHeight="1" x14ac:dyDescent="0.25">
      <c r="R1228" s="1"/>
    </row>
    <row r="1229" spans="18:18" ht="12.75" customHeight="1" x14ac:dyDescent="0.25">
      <c r="R1229" s="1"/>
    </row>
    <row r="1230" spans="18:18" ht="12.75" customHeight="1" x14ac:dyDescent="0.25">
      <c r="R1230" s="1"/>
    </row>
    <row r="1231" spans="18:18" ht="12.75" customHeight="1" x14ac:dyDescent="0.25">
      <c r="R1231" s="1"/>
    </row>
    <row r="1232" spans="18:18" ht="12.75" customHeight="1" x14ac:dyDescent="0.25">
      <c r="R1232" s="1"/>
    </row>
    <row r="1233" spans="18:18" ht="12.75" customHeight="1" x14ac:dyDescent="0.25">
      <c r="R1233" s="1"/>
    </row>
    <row r="1234" spans="18:18" ht="12.75" customHeight="1" x14ac:dyDescent="0.25">
      <c r="R1234" s="1"/>
    </row>
    <row r="1235" spans="18:18" ht="12.75" customHeight="1" x14ac:dyDescent="0.25">
      <c r="R1235" s="1"/>
    </row>
    <row r="1236" spans="18:18" ht="12.75" customHeight="1" x14ac:dyDescent="0.25">
      <c r="R1236" s="1"/>
    </row>
    <row r="1237" spans="18:18" ht="12.75" customHeight="1" x14ac:dyDescent="0.25">
      <c r="R1237" s="1"/>
    </row>
    <row r="1238" spans="18:18" ht="12.75" customHeight="1" x14ac:dyDescent="0.25">
      <c r="R1238" s="1"/>
    </row>
    <row r="1239" spans="18:18" ht="12.75" customHeight="1" x14ac:dyDescent="0.25">
      <c r="R1239" s="1"/>
    </row>
    <row r="1240" spans="18:18" ht="12.75" customHeight="1" x14ac:dyDescent="0.25">
      <c r="R1240" s="1"/>
    </row>
    <row r="1241" spans="18:18" ht="12.75" customHeight="1" x14ac:dyDescent="0.25">
      <c r="R1241" s="1"/>
    </row>
    <row r="1242" spans="18:18" ht="12.75" customHeight="1" x14ac:dyDescent="0.25">
      <c r="R1242" s="1"/>
    </row>
    <row r="1243" spans="18:18" ht="12.75" customHeight="1" x14ac:dyDescent="0.25">
      <c r="R1243" s="1"/>
    </row>
    <row r="1244" spans="18:18" ht="12.75" customHeight="1" x14ac:dyDescent="0.25">
      <c r="R1244" s="1"/>
    </row>
    <row r="1245" spans="18:18" ht="12.75" customHeight="1" x14ac:dyDescent="0.25">
      <c r="R1245" s="1"/>
    </row>
    <row r="1246" spans="18:18" ht="12.75" customHeight="1" x14ac:dyDescent="0.25">
      <c r="R1246" s="1"/>
    </row>
    <row r="1247" spans="18:18" ht="12.75" customHeight="1" x14ac:dyDescent="0.25">
      <c r="R1247" s="1"/>
    </row>
    <row r="1248" spans="18:18" ht="12.75" customHeight="1" x14ac:dyDescent="0.25">
      <c r="R1248" s="1"/>
    </row>
    <row r="1249" spans="18:18" ht="12.75" customHeight="1" x14ac:dyDescent="0.25">
      <c r="R1249" s="1"/>
    </row>
    <row r="1250" spans="18:18" ht="12.75" customHeight="1" x14ac:dyDescent="0.25">
      <c r="R1250" s="1"/>
    </row>
    <row r="1251" spans="18:18" ht="12.75" customHeight="1" x14ac:dyDescent="0.25">
      <c r="R1251" s="1"/>
    </row>
    <row r="1252" spans="18:18" ht="12.75" customHeight="1" x14ac:dyDescent="0.25">
      <c r="R1252" s="1"/>
    </row>
    <row r="1253" spans="18:18" ht="12.75" customHeight="1" x14ac:dyDescent="0.25">
      <c r="R1253" s="1"/>
    </row>
    <row r="1254" spans="18:18" ht="12.75" customHeight="1" x14ac:dyDescent="0.25">
      <c r="R1254" s="1"/>
    </row>
    <row r="1255" spans="18:18" ht="12.75" customHeight="1" x14ac:dyDescent="0.25">
      <c r="R1255" s="1"/>
    </row>
    <row r="1256" spans="18:18" ht="12.75" customHeight="1" x14ac:dyDescent="0.25">
      <c r="R1256" s="1"/>
    </row>
    <row r="1257" spans="18:18" ht="12.75" customHeight="1" x14ac:dyDescent="0.25">
      <c r="R1257" s="1"/>
    </row>
    <row r="1258" spans="18:18" ht="12.75" customHeight="1" x14ac:dyDescent="0.25">
      <c r="R1258" s="1"/>
    </row>
    <row r="1259" spans="18:18" ht="12.75" customHeight="1" x14ac:dyDescent="0.25">
      <c r="R1259" s="1"/>
    </row>
    <row r="1260" spans="18:18" ht="12.75" customHeight="1" x14ac:dyDescent="0.25">
      <c r="R1260" s="1"/>
    </row>
    <row r="1261" spans="18:18" ht="12.75" customHeight="1" x14ac:dyDescent="0.25">
      <c r="R1261" s="1"/>
    </row>
    <row r="1262" spans="18:18" ht="12.75" customHeight="1" x14ac:dyDescent="0.25">
      <c r="R1262" s="1"/>
    </row>
    <row r="1263" spans="18:18" ht="12.75" customHeight="1" x14ac:dyDescent="0.25">
      <c r="R1263" s="1"/>
    </row>
    <row r="1264" spans="18:18" ht="12.75" customHeight="1" x14ac:dyDescent="0.25">
      <c r="R1264" s="1"/>
    </row>
    <row r="1265" spans="18:18" ht="12.75" customHeight="1" x14ac:dyDescent="0.25">
      <c r="R1265" s="1"/>
    </row>
    <row r="1266" spans="18:18" ht="12.75" customHeight="1" x14ac:dyDescent="0.25">
      <c r="R1266" s="1"/>
    </row>
    <row r="1267" spans="18:18" ht="12.75" customHeight="1" x14ac:dyDescent="0.25">
      <c r="R1267" s="1"/>
    </row>
    <row r="1268" spans="18:18" ht="12.75" customHeight="1" x14ac:dyDescent="0.25">
      <c r="R1268" s="1"/>
    </row>
    <row r="1269" spans="18:18" ht="12.75" customHeight="1" x14ac:dyDescent="0.25">
      <c r="R1269" s="1"/>
    </row>
    <row r="1270" spans="18:18" ht="12.75" customHeight="1" x14ac:dyDescent="0.25">
      <c r="R1270" s="1"/>
    </row>
    <row r="1271" spans="18:18" ht="12.75" customHeight="1" x14ac:dyDescent="0.25">
      <c r="R1271" s="1"/>
    </row>
    <row r="1272" spans="18:18" ht="12.75" customHeight="1" x14ac:dyDescent="0.25">
      <c r="R1272" s="1"/>
    </row>
    <row r="1273" spans="18:18" ht="12.75" customHeight="1" x14ac:dyDescent="0.25">
      <c r="R1273" s="1"/>
    </row>
    <row r="1274" spans="18:18" ht="12.75" customHeight="1" x14ac:dyDescent="0.25">
      <c r="R1274" s="1"/>
    </row>
    <row r="1275" spans="18:18" ht="12.75" customHeight="1" x14ac:dyDescent="0.25">
      <c r="R1275" s="1"/>
    </row>
    <row r="1276" spans="18:18" ht="12.75" customHeight="1" x14ac:dyDescent="0.25">
      <c r="R1276" s="1"/>
    </row>
    <row r="1277" spans="18:18" ht="12.75" customHeight="1" x14ac:dyDescent="0.25">
      <c r="R1277" s="1"/>
    </row>
    <row r="1278" spans="18:18" ht="12.75" customHeight="1" x14ac:dyDescent="0.25">
      <c r="R1278" s="1"/>
    </row>
    <row r="1279" spans="18:18" ht="12.75" customHeight="1" x14ac:dyDescent="0.25">
      <c r="R1279" s="1"/>
    </row>
    <row r="1280" spans="18:18" ht="12.75" customHeight="1" x14ac:dyDescent="0.25">
      <c r="R1280" s="1"/>
    </row>
    <row r="1281" spans="18:18" ht="12.75" customHeight="1" x14ac:dyDescent="0.25">
      <c r="R1281" s="1"/>
    </row>
    <row r="1282" spans="18:18" ht="12.75" customHeight="1" x14ac:dyDescent="0.25">
      <c r="R1282" s="1"/>
    </row>
    <row r="1283" spans="18:18" ht="12.75" customHeight="1" x14ac:dyDescent="0.25">
      <c r="R1283" s="1"/>
    </row>
    <row r="1284" spans="18:18" ht="12.75" customHeight="1" x14ac:dyDescent="0.25">
      <c r="R1284" s="1"/>
    </row>
    <row r="1285" spans="18:18" ht="12.75" customHeight="1" x14ac:dyDescent="0.25">
      <c r="R1285" s="1"/>
    </row>
    <row r="1286" spans="18:18" ht="12.75" customHeight="1" x14ac:dyDescent="0.25">
      <c r="R1286" s="1"/>
    </row>
    <row r="1287" spans="18:18" ht="12.75" customHeight="1" x14ac:dyDescent="0.25">
      <c r="R1287" s="1"/>
    </row>
    <row r="1288" spans="18:18" ht="12.75" customHeight="1" x14ac:dyDescent="0.25">
      <c r="R1288" s="1"/>
    </row>
    <row r="1289" spans="18:18" ht="12.75" customHeight="1" x14ac:dyDescent="0.25">
      <c r="R1289" s="1"/>
    </row>
    <row r="1290" spans="18:18" ht="12.75" customHeight="1" x14ac:dyDescent="0.25">
      <c r="R1290" s="1"/>
    </row>
    <row r="1291" spans="18:18" ht="12.75" customHeight="1" x14ac:dyDescent="0.25">
      <c r="R1291" s="1"/>
    </row>
    <row r="1292" spans="18:18" ht="12.75" customHeight="1" x14ac:dyDescent="0.25">
      <c r="R1292" s="1"/>
    </row>
    <row r="1293" spans="18:18" ht="12.75" customHeight="1" x14ac:dyDescent="0.25">
      <c r="R1293" s="1"/>
    </row>
    <row r="1294" spans="18:18" ht="12.75" customHeight="1" x14ac:dyDescent="0.25">
      <c r="R1294" s="1"/>
    </row>
    <row r="1295" spans="18:18" ht="12.75" customHeight="1" x14ac:dyDescent="0.25">
      <c r="R1295" s="1"/>
    </row>
    <row r="1296" spans="18:18" ht="12.75" customHeight="1" x14ac:dyDescent="0.25">
      <c r="R1296" s="1"/>
    </row>
    <row r="1297" spans="18:18" ht="12.75" customHeight="1" x14ac:dyDescent="0.25">
      <c r="R1297" s="1"/>
    </row>
    <row r="1298" spans="18:18" ht="12.75" customHeight="1" x14ac:dyDescent="0.25">
      <c r="R1298" s="1"/>
    </row>
    <row r="1299" spans="18:18" ht="12.75" customHeight="1" x14ac:dyDescent="0.25">
      <c r="R1299" s="1"/>
    </row>
    <row r="1300" spans="18:18" ht="12.75" customHeight="1" x14ac:dyDescent="0.25">
      <c r="R1300" s="1"/>
    </row>
    <row r="1301" spans="18:18" ht="12.75" customHeight="1" x14ac:dyDescent="0.25">
      <c r="R1301" s="1"/>
    </row>
    <row r="1302" spans="18:18" ht="12.75" customHeight="1" x14ac:dyDescent="0.25">
      <c r="R1302" s="1"/>
    </row>
    <row r="1303" spans="18:18" ht="12.75" customHeight="1" x14ac:dyDescent="0.25">
      <c r="R1303" s="1"/>
    </row>
    <row r="1304" spans="18:18" ht="12.75" customHeight="1" x14ac:dyDescent="0.25">
      <c r="R1304" s="1"/>
    </row>
    <row r="1305" spans="18:18" ht="12.75" customHeight="1" x14ac:dyDescent="0.25">
      <c r="R1305" s="1"/>
    </row>
    <row r="1306" spans="18:18" ht="12.75" customHeight="1" x14ac:dyDescent="0.25">
      <c r="R1306" s="1"/>
    </row>
    <row r="1307" spans="18:18" ht="12.75" customHeight="1" x14ac:dyDescent="0.25">
      <c r="R1307" s="1"/>
    </row>
    <row r="1308" spans="18:18" ht="12.75" customHeight="1" x14ac:dyDescent="0.25">
      <c r="R1308" s="1"/>
    </row>
    <row r="1309" spans="18:18" ht="12.75" customHeight="1" x14ac:dyDescent="0.25">
      <c r="R1309" s="1"/>
    </row>
  </sheetData>
  <mergeCells count="5">
    <mergeCell ref="B70:E70"/>
    <mergeCell ref="B69:E69"/>
    <mergeCell ref="B71:F71"/>
    <mergeCell ref="C3:D3"/>
    <mergeCell ref="E3:F3"/>
  </mergeCells>
  <hyperlinks>
    <hyperlink ref="B69" r:id="rId1" xr:uid="{D2E3BBCF-EE6E-4C2D-8B40-8349DE9A1B5E}"/>
    <hyperlink ref="B70:E70" r:id="rId2" display="2 - EIA, Petroleum Marketing Annual, 2012" xr:uid="{47DD7B0D-96D9-4DDE-AC00-8F70D247FFB0}"/>
    <hyperlink ref="B71:F71" r:id="rId3" display="4 - U.S. Department of Labor, Bureau of Labor Statistics, Series ID: CUUR0000SA0" xr:uid="{016E6772-1D0D-43BC-AEA2-F359F5D6F6E3}"/>
    <hyperlink ref="B69:E69" r:id="rId4" display="1 - Utah Division of Oil, Gas and Mining" xr:uid="{191807F3-4F62-4D86-82B1-DEF0E020CE54}"/>
  </hyperlinks>
  <printOptions horizontalCentered="1"/>
  <pageMargins left="0.25" right="0.25" top="0.25" bottom="0.25" header="0.5" footer="0.5"/>
  <pageSetup scale="94" orientation="portrait" r:id="rId5"/>
  <headerFooter alignWithMargins="0"/>
  <colBreaks count="1" manualBreakCount="1">
    <brk id="6" max="61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3.17a &amp; F 3.11 &amp; F 3.12</vt:lpstr>
      <vt:lpstr>'T 3.17a &amp; F 3.11 &amp; F 3.12'!Print_Area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2023-03-15T18:11:28Z</dcterms:created>
  <dcterms:modified xsi:type="dcterms:W3CDTF">2023-03-15T18:12:09Z</dcterms:modified>
</cp:coreProperties>
</file>