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1521813C-8670-4DDC-B140-04359CE6E66B}" xr6:coauthVersionLast="46" xr6:coauthVersionMax="46" xr10:uidLastSave="{00000000-0000-0000-0000-000000000000}"/>
  <bookViews>
    <workbookView xWindow="-28920" yWindow="-75" windowWidth="29040" windowHeight="15840" xr2:uid="{3F081046-7A5A-4F1E-843C-008EF1D03B10}"/>
  </bookViews>
  <sheets>
    <sheet name="T 4.7" sheetId="1" r:id="rId1"/>
  </sheets>
  <definedNames>
    <definedName name="_xlnm.Print_Area" localSheetId="0">'T 4.7'!$A$1:$F$763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C31" i="1"/>
  <c r="D31" i="1" s="1"/>
  <c r="E31" i="1"/>
  <c r="F3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C72" i="1"/>
  <c r="D72" i="1" s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C113" i="1"/>
  <c r="D113" i="1" s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C154" i="1"/>
  <c r="D154" i="1" s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C195" i="1"/>
  <c r="D195" i="1" s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C236" i="1"/>
  <c r="D236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C277" i="1"/>
  <c r="D277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C317" i="1"/>
  <c r="D317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C357" i="1"/>
  <c r="D357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C397" i="1"/>
  <c r="D397" i="1" s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C437" i="1"/>
  <c r="D437" i="1" s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C477" i="1"/>
  <c r="D477" i="1" s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C517" i="1"/>
  <c r="D517" i="1" s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C557" i="1"/>
  <c r="D557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C597" i="1"/>
  <c r="D597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C637" i="1"/>
  <c r="D637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C677" i="1"/>
  <c r="D677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C717" i="1"/>
  <c r="D717" i="1" s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C757" i="1"/>
  <c r="D757" i="1" s="1"/>
</calcChain>
</file>

<file path=xl/sharedStrings.xml><?xml version="1.0" encoding="utf-8"?>
<sst xmlns="http://schemas.openxmlformats.org/spreadsheetml/2006/main" count="730" uniqueCount="140">
  <si>
    <t>Annual production data</t>
  </si>
  <si>
    <t xml:space="preserve">Utah Division of Oil, Gas and Mining - </t>
  </si>
  <si>
    <t>Source:</t>
  </si>
  <si>
    <t>^The annual total recorded in this table is a snapshot in time and thus may not reflect more recent production numbers.</t>
  </si>
  <si>
    <t>State Total^</t>
  </si>
  <si>
    <t>Subtotal</t>
  </si>
  <si>
    <t>Thompson, J C</t>
  </si>
  <si>
    <t>J M Huber Corporation</t>
  </si>
  <si>
    <t>Citation Oil &amp; Gas Corp</t>
  </si>
  <si>
    <t>Beartooth Oil &amp; Gas Co</t>
  </si>
  <si>
    <t>Crescendo Energy LLC</t>
  </si>
  <si>
    <t>Williams Prod Rmt Co</t>
  </si>
  <si>
    <t>Texaco E &amp; P Inc</t>
  </si>
  <si>
    <t>Lone Mtn Production Co</t>
  </si>
  <si>
    <t>Marathon Oil Company</t>
  </si>
  <si>
    <t>Rosewood Resources Inc</t>
  </si>
  <si>
    <t>Devon Energy Prod Co LP</t>
  </si>
  <si>
    <t>Del-Rio Resources Inc</t>
  </si>
  <si>
    <t>Exxonmobil Oil Corp</t>
  </si>
  <si>
    <t>Chevron USA Inc</t>
  </si>
  <si>
    <t>Anschutz Corporation, The</t>
  </si>
  <si>
    <t>Wexpro Company</t>
  </si>
  <si>
    <t>Inland Production Company</t>
  </si>
  <si>
    <t>Dominion Expl &amp; Prod Inc</t>
  </si>
  <si>
    <t>Tom Brown Inc</t>
  </si>
  <si>
    <t>EOG Resources, Inc</t>
  </si>
  <si>
    <t>Anadarko Petroleum Corp</t>
  </si>
  <si>
    <t>Shenandoah Energy Inc</t>
  </si>
  <si>
    <t>El Paso Prod Oil &amp; Gas Co</t>
  </si>
  <si>
    <t>BP America Production Co</t>
  </si>
  <si>
    <t>Phillips Petroleum Company</t>
  </si>
  <si>
    <t>Percent of State Production</t>
  </si>
  <si>
    <t>2002 Gross Production</t>
  </si>
  <si>
    <t>Operator</t>
  </si>
  <si>
    <t>Rank</t>
  </si>
  <si>
    <t>Thousand Cubic Feet</t>
  </si>
  <si>
    <t>Natural Gas Gross Production in Utah by the 25 Largest Operators, 2002</t>
  </si>
  <si>
    <t>Table 4.7</t>
  </si>
  <si>
    <t>Berry Petroleum Company</t>
  </si>
  <si>
    <t>Miller, Dyer &amp; Co LLC</t>
  </si>
  <si>
    <t>Klabzuba Oil &amp; Gas Inc</t>
  </si>
  <si>
    <t>Wind River Resources Corp</t>
  </si>
  <si>
    <t>Qep Uinta Basin Inc</t>
  </si>
  <si>
    <t>Merit Energy Company</t>
  </si>
  <si>
    <t>Westport Oil &amp; Gas Co LP</t>
  </si>
  <si>
    <t>ConocoPhillips Company</t>
  </si>
  <si>
    <t>2003 Gross Production</t>
  </si>
  <si>
    <t>Natural Gas Gross Production in Utah by the 25 Largest Operators, 2003</t>
  </si>
  <si>
    <t>Gasco Production Company</t>
  </si>
  <si>
    <t>XTO Energy Inc</t>
  </si>
  <si>
    <t>Bill Barrett Corp</t>
  </si>
  <si>
    <t>2004 Gross Production</t>
  </si>
  <si>
    <t>Natural Gas Gross Production in Utah by the 25 Largest Operators, 2004</t>
  </si>
  <si>
    <t>Houston Exploration Co, The</t>
  </si>
  <si>
    <t>Fiml Natural Resources LLC (FNR)</t>
  </si>
  <si>
    <t>Newfield Production Company</t>
  </si>
  <si>
    <t>Encana Oil &amp; Gas (USA), Inc</t>
  </si>
  <si>
    <t>2005 Gross Production</t>
  </si>
  <si>
    <t>Natural Gas Gross Production in Utah by the 25 Largest Operators, 2005</t>
  </si>
  <si>
    <t>El Paso E&amp;P Company, LP</t>
  </si>
  <si>
    <t>Resolute Natural Resources</t>
  </si>
  <si>
    <t>Enduring Resources, LLC</t>
  </si>
  <si>
    <t>Kerr-McGee Oil &amp; Gas Onshore, LP</t>
  </si>
  <si>
    <t>2006 Gross Production</t>
  </si>
  <si>
    <t>Natural Gas Gross Production in Utah by the 25 Largest Operators, 2006</t>
  </si>
  <si>
    <t>Slate River Resources LLC</t>
  </si>
  <si>
    <t>Questar Exploration &amp; Production Co</t>
  </si>
  <si>
    <t>2007 Gross Production</t>
  </si>
  <si>
    <t>Natural Gas Gross Production in Utah by the 25 Largest Operators, 2007</t>
  </si>
  <si>
    <t>Pioneer Natural Resources USA, Inc</t>
  </si>
  <si>
    <t>Whiting Oil &amp; Gas Corporation</t>
  </si>
  <si>
    <t>2008 Gross Production</t>
  </si>
  <si>
    <t>Natural Gas Gross Production in Utah by the 25 Largest Operators, 2008</t>
  </si>
  <si>
    <t>Augustus Energy Partners LLC</t>
  </si>
  <si>
    <t>2009 Gross Production</t>
  </si>
  <si>
    <t>Natural Gas Gross Production in Utah by the 25 Largest Operators, 2009</t>
  </si>
  <si>
    <t>Patara Oil &amp; Gas, LLC</t>
  </si>
  <si>
    <t>Qep Energy Company</t>
  </si>
  <si>
    <t>2010 Gross Production</t>
  </si>
  <si>
    <t>Natural Gas Gross Production in Utah by the 25 Largest Operators, 2010</t>
  </si>
  <si>
    <t>Summit Operating, LLC</t>
  </si>
  <si>
    <t>Blue Tip Castlegate, Inc</t>
  </si>
  <si>
    <t>Uintah Investors LLC</t>
  </si>
  <si>
    <t>2011 Gross Production</t>
  </si>
  <si>
    <t>Natural Gas Gross Production in Utah by the 25 Largest Operators, 2011</t>
  </si>
  <si>
    <t>Ute Energy Upstream Holdings LLC</t>
  </si>
  <si>
    <t>Koch Exploration Company LLC</t>
  </si>
  <si>
    <t>EP Energy E&amp;P Company, LP</t>
  </si>
  <si>
    <t>2012 Gross Production</t>
  </si>
  <si>
    <t>Natural Gas Gross Production in Utah by the 25 Largest Operators, 2012</t>
  </si>
  <si>
    <t>National Fuel Corporation</t>
  </si>
  <si>
    <t>Berry Petroleum Company LLC</t>
  </si>
  <si>
    <t>Crescent Point Energy US Corp</t>
  </si>
  <si>
    <t>Paradox Upstream, LLC</t>
  </si>
  <si>
    <t>Anadarko E&amp;P Onshore LLC</t>
  </si>
  <si>
    <t>2013 Gross Production</t>
  </si>
  <si>
    <t>Natural Gas Gross Production in Utah by the 25 Largest Operators, 2013</t>
  </si>
  <si>
    <t>Petroglyph Operating Co</t>
  </si>
  <si>
    <t>Ultra Resources Inc</t>
  </si>
  <si>
    <t>Linn Operating Inc</t>
  </si>
  <si>
    <t>EnerVest Operating, LLC</t>
  </si>
  <si>
    <t>2014 Gross Production</t>
  </si>
  <si>
    <t>Natural Gas Gross Production in Utah by the 25 Largest Operators, 2014</t>
  </si>
  <si>
    <t>*Cumulative production numbers will change as companies merge or consolidate.  Refer to Utah Division of Oil, Gas, and Mining for historical cumulative production totals for former companies.</t>
  </si>
  <si>
    <t>Swevco-Sabw LLC</t>
  </si>
  <si>
    <t>Cobra Oil &amp; Gas Corp</t>
  </si>
  <si>
    <t>2015 Gross Production</t>
  </si>
  <si>
    <t>Natural Gas Gross Production in Utah by the 25 Largest Operators, 2015</t>
  </si>
  <si>
    <t>Finley Resources, Inc</t>
  </si>
  <si>
    <t>Badlands Production Company</t>
  </si>
  <si>
    <t>2016 Gross Production</t>
  </si>
  <si>
    <t>Natural Gas Gross Production in Utah by the 25 Largest Operators, 2016</t>
  </si>
  <si>
    <t>Wapiti Operating, LLC</t>
  </si>
  <si>
    <t>Rig II LLC</t>
  </si>
  <si>
    <t>AVAD Operating LLC</t>
  </si>
  <si>
    <t>2017 Gross Production</t>
  </si>
  <si>
    <t>Natural Gas Gross Production in Utah by the 25 Largest Operators, 2017</t>
  </si>
  <si>
    <t>Wolverine Gas &amp; Oil Company of Utah, LLC</t>
  </si>
  <si>
    <t>Liberty Pioneer Energy Source, Inc</t>
  </si>
  <si>
    <t>Altamont Energy Operating LLC</t>
  </si>
  <si>
    <t>Axia Energy II LLC</t>
  </si>
  <si>
    <t>Middle Fork Energy Uinta, LLC</t>
  </si>
  <si>
    <t>Elk Operating Services, LLC</t>
  </si>
  <si>
    <t>2018 Gross Production</t>
  </si>
  <si>
    <t>Natural Gas Gross Production in Utah by the 25 Largest Operators, 2018</t>
  </si>
  <si>
    <t>Quinex Energy Corp</t>
  </si>
  <si>
    <t>CH4-Finley Operating, LLC</t>
  </si>
  <si>
    <t>Bainbridge Uinta LLC</t>
  </si>
  <si>
    <t>Buzzards Bench, LLC</t>
  </si>
  <si>
    <t>Urban Oil &amp; Gas Group, LLC</t>
  </si>
  <si>
    <t>2019 Gross Production</t>
  </si>
  <si>
    <t>Natural Gas Gross Production in Utah by the 25 Largest Operators, 2019</t>
  </si>
  <si>
    <t>Arb Energy Utah, LLC</t>
  </si>
  <si>
    <t>XCL AssetCo, LLC</t>
  </si>
  <si>
    <t>Utah Gas Op Ltd</t>
  </si>
  <si>
    <t>Caerus Uinta, LLC</t>
  </si>
  <si>
    <t>Percent of Total State Cumulative Production</t>
  </si>
  <si>
    <t>Cumulative Production*</t>
  </si>
  <si>
    <t>2020 Gross Production</t>
  </si>
  <si>
    <t>Natural Gas Gross Production in Utah by the 25 Largest Operators,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</si>
</sst>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</numFmts>
  <fonts count="10" x14ac:knownFonts="1">
    <font>
      <sz val="10"/>
      <name val="Arial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8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2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7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4" fontId="4" fillId="3" borderId="0" xfId="0" applyNumberFormat="1" applyFont="1" applyFill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 wrapText="1"/>
    </xf>
    <xf numFmtId="164" fontId="4" fillId="5" borderId="0" xfId="0" applyNumberFormat="1" applyFont="1" applyFill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ilgas.ogm.utah.gov/Data_Center/LiveData_Search/prod_oper.cfm" TargetMode="External"/><Relationship Id="rId13" Type="http://schemas.openxmlformats.org/officeDocument/2006/relationships/hyperlink" Target="http://oilgas.ogm.utah.gov/Data_Center/LiveData_Search/prod_oper.cfm" TargetMode="External"/><Relationship Id="rId18" Type="http://schemas.openxmlformats.org/officeDocument/2006/relationships/hyperlink" Target="http://oilgas.ogm.utah.gov/Data_Center/LiveData_Search/prod_oper.cfm" TargetMode="External"/><Relationship Id="rId3" Type="http://schemas.openxmlformats.org/officeDocument/2006/relationships/hyperlink" Target="http://oilgas.ogm.utah.gov/Data_Center/LiveData_Search/prod_oper.cfm" TargetMode="External"/><Relationship Id="rId7" Type="http://schemas.openxmlformats.org/officeDocument/2006/relationships/hyperlink" Target="http://oilgas.ogm.utah.gov/Data_Center/LiveData_Search/prod_oper.cfm" TargetMode="External"/><Relationship Id="rId12" Type="http://schemas.openxmlformats.org/officeDocument/2006/relationships/hyperlink" Target="http://oilgas.ogm.utah.gov/Data_Center/LiveData_Search/prod_oper.cfm" TargetMode="External"/><Relationship Id="rId17" Type="http://schemas.openxmlformats.org/officeDocument/2006/relationships/hyperlink" Target="http://oilgas.ogm.utah.gov/Data_Center/LiveData_Search/prod_oper.cfm" TargetMode="External"/><Relationship Id="rId2" Type="http://schemas.openxmlformats.org/officeDocument/2006/relationships/hyperlink" Target="http://oilgas.ogm.utah.gov/Data_Center/LiveData_Search/prod_oper.cfm" TargetMode="External"/><Relationship Id="rId16" Type="http://schemas.openxmlformats.org/officeDocument/2006/relationships/hyperlink" Target="http://oilgas.ogm.utah.gov/Data_Center/LiveData_Search/prod_oper.cf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oilgas.ogm.utah.gov/Data_Center/LiveData_Search/prod_oper.cfm" TargetMode="External"/><Relationship Id="rId6" Type="http://schemas.openxmlformats.org/officeDocument/2006/relationships/hyperlink" Target="http://oilgas.ogm.utah.gov/Data_Center/LiveData_Search/prod_oper.cfm" TargetMode="External"/><Relationship Id="rId11" Type="http://schemas.openxmlformats.org/officeDocument/2006/relationships/hyperlink" Target="http://oilgas.ogm.utah.gov/Data_Center/LiveData_Search/prod_oper.cfm" TargetMode="External"/><Relationship Id="rId5" Type="http://schemas.openxmlformats.org/officeDocument/2006/relationships/hyperlink" Target="http://oilgas.ogm.utah.gov/Data_Center/LiveData_Search/prod_oper.cfm" TargetMode="External"/><Relationship Id="rId15" Type="http://schemas.openxmlformats.org/officeDocument/2006/relationships/hyperlink" Target="http://oilgas.ogm.utah.gov/Data_Center/LiveData_Search/prod_oper.cfm" TargetMode="External"/><Relationship Id="rId10" Type="http://schemas.openxmlformats.org/officeDocument/2006/relationships/hyperlink" Target="http://oilgas.ogm.utah.gov/Data_Center/LiveData_Search/prod_oper.cfm" TargetMode="External"/><Relationship Id="rId19" Type="http://schemas.openxmlformats.org/officeDocument/2006/relationships/hyperlink" Target="http://oilgas.ogm.utah.gov/Data_Center/LiveData_Search/prod_oper.cfm" TargetMode="External"/><Relationship Id="rId4" Type="http://schemas.openxmlformats.org/officeDocument/2006/relationships/hyperlink" Target="http://oilgas.ogm.utah.gov/Data_Center/LiveData_Search/prod_oper.cfm" TargetMode="External"/><Relationship Id="rId9" Type="http://schemas.openxmlformats.org/officeDocument/2006/relationships/hyperlink" Target="http://oilgas.ogm.utah.gov/Data_Center/LiveData_Search/prod_oper.cfm" TargetMode="External"/><Relationship Id="rId14" Type="http://schemas.openxmlformats.org/officeDocument/2006/relationships/hyperlink" Target="http://oilgas.ogm.utah.gov/Data_Center/LiveData_Search/prod_oper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8ACD5-5B28-4347-8C93-6A36AFB11134}">
  <dimension ref="A1:J763"/>
  <sheetViews>
    <sheetView showGridLines="0" tabSelected="1" zoomScaleNormal="100" workbookViewId="0">
      <selection activeCell="I25" sqref="I25"/>
    </sheetView>
  </sheetViews>
  <sheetFormatPr defaultRowHeight="12.75" x14ac:dyDescent="0.2"/>
  <cols>
    <col min="1" max="1" width="10.42578125" style="1" customWidth="1"/>
    <col min="2" max="2" width="27" style="1" customWidth="1"/>
    <col min="3" max="3" width="12.5703125" style="1" customWidth="1"/>
    <col min="4" max="4" width="15.42578125" style="1" customWidth="1"/>
    <col min="5" max="5" width="12.7109375" style="1" customWidth="1"/>
    <col min="6" max="6" width="15.7109375" style="1" customWidth="1"/>
    <col min="7" max="16384" width="9.140625" style="1"/>
  </cols>
  <sheetData>
    <row r="1" spans="1:10" ht="15.75" x14ac:dyDescent="0.2">
      <c r="A1" s="28" t="s">
        <v>37</v>
      </c>
      <c r="B1" s="27" t="s">
        <v>139</v>
      </c>
    </row>
    <row r="2" spans="1:10" ht="11.25" customHeight="1" x14ac:dyDescent="0.2">
      <c r="A2" s="26"/>
      <c r="B2" s="26" t="s">
        <v>35</v>
      </c>
      <c r="F2" s="32"/>
    </row>
    <row r="3" spans="1:10" ht="7.5" customHeight="1" thickBot="1" x14ac:dyDescent="0.25">
      <c r="A3" s="25"/>
      <c r="B3" s="25"/>
      <c r="C3" s="25"/>
      <c r="D3" s="25"/>
      <c r="E3" s="25"/>
      <c r="F3" s="25"/>
    </row>
    <row r="4" spans="1:10" ht="39" customHeight="1" thickBot="1" x14ac:dyDescent="0.25">
      <c r="A4" s="24" t="s">
        <v>34</v>
      </c>
      <c r="B4" s="23" t="s">
        <v>33</v>
      </c>
      <c r="C4" s="22" t="s">
        <v>138</v>
      </c>
      <c r="D4" s="22" t="s">
        <v>31</v>
      </c>
      <c r="E4" s="22" t="s">
        <v>137</v>
      </c>
      <c r="F4" s="22" t="s">
        <v>136</v>
      </c>
    </row>
    <row r="5" spans="1:10" s="6" customFormat="1" ht="11.25" x14ac:dyDescent="0.2">
      <c r="A5" s="19">
        <v>1</v>
      </c>
      <c r="B5" s="15" t="s">
        <v>62</v>
      </c>
      <c r="C5" s="14">
        <v>54479884</v>
      </c>
      <c r="D5" s="13">
        <f>(C5/$C$33)</f>
        <v>0.2252671354289468</v>
      </c>
      <c r="E5" s="14">
        <v>2076792441</v>
      </c>
      <c r="F5" s="13">
        <f>(E5/$E$33)</f>
        <v>0.14527584116156134</v>
      </c>
    </row>
    <row r="6" spans="1:10" s="6" customFormat="1" ht="11.25" x14ac:dyDescent="0.2">
      <c r="A6" s="20">
        <v>2</v>
      </c>
      <c r="B6" s="18" t="s">
        <v>135</v>
      </c>
      <c r="C6" s="17">
        <v>24638088</v>
      </c>
      <c r="D6" s="34">
        <f>(C6/$C$33)</f>
        <v>0.10187524456194343</v>
      </c>
      <c r="E6" s="37">
        <v>24638086</v>
      </c>
      <c r="F6" s="34">
        <f>(E6/$E$33)</f>
        <v>1.7234840601294773E-3</v>
      </c>
    </row>
    <row r="7" spans="1:10" s="6" customFormat="1" ht="11.25" x14ac:dyDescent="0.2">
      <c r="A7" s="19">
        <v>3</v>
      </c>
      <c r="B7" s="15" t="s">
        <v>121</v>
      </c>
      <c r="C7" s="14">
        <v>20851288</v>
      </c>
      <c r="D7" s="13">
        <f>(C7/$C$33)</f>
        <v>8.6217325972352904E-2</v>
      </c>
      <c r="E7" s="14">
        <v>46921986</v>
      </c>
      <c r="F7" s="13">
        <f>(E7/$E$33)</f>
        <v>3.2822880373344948E-3</v>
      </c>
    </row>
    <row r="8" spans="1:10" s="6" customFormat="1" ht="11.25" x14ac:dyDescent="0.2">
      <c r="A8" s="20">
        <v>4</v>
      </c>
      <c r="B8" s="18" t="s">
        <v>87</v>
      </c>
      <c r="C8" s="17">
        <v>19038983</v>
      </c>
      <c r="D8" s="34">
        <f>(C8/$C$33)</f>
        <v>7.87236838075943E-2</v>
      </c>
      <c r="E8" s="37">
        <v>123250495</v>
      </c>
      <c r="F8" s="34">
        <f>(E8/$E$33)</f>
        <v>8.6216219691565271E-3</v>
      </c>
    </row>
    <row r="9" spans="1:10" s="6" customFormat="1" ht="11.25" x14ac:dyDescent="0.2">
      <c r="A9" s="19">
        <v>5</v>
      </c>
      <c r="B9" s="15" t="s">
        <v>25</v>
      </c>
      <c r="C9" s="14">
        <v>17657170</v>
      </c>
      <c r="D9" s="13">
        <f>(C9/$C$33)</f>
        <v>7.3010069288729329E-2</v>
      </c>
      <c r="E9" s="14">
        <v>720491850</v>
      </c>
      <c r="F9" s="13">
        <f>(E9/$E$33)</f>
        <v>5.0399865433061575E-2</v>
      </c>
      <c r="J9" s="21"/>
    </row>
    <row r="10" spans="1:10" s="6" customFormat="1" ht="11.25" x14ac:dyDescent="0.2">
      <c r="A10" s="20">
        <v>6</v>
      </c>
      <c r="B10" s="18" t="s">
        <v>45</v>
      </c>
      <c r="C10" s="17">
        <v>16277353</v>
      </c>
      <c r="D10" s="34">
        <f>(C10/$C$33)</f>
        <v>6.7304707966628075E-2</v>
      </c>
      <c r="E10" s="37">
        <v>618450437</v>
      </c>
      <c r="F10" s="34">
        <f>(E10/$E$33)</f>
        <v>4.3261861743221837E-2</v>
      </c>
    </row>
    <row r="11" spans="1:10" s="6" customFormat="1" ht="11.25" x14ac:dyDescent="0.2">
      <c r="A11" s="19">
        <v>7</v>
      </c>
      <c r="B11" s="15" t="s">
        <v>129</v>
      </c>
      <c r="C11" s="14">
        <v>9914537</v>
      </c>
      <c r="D11" s="13">
        <f>(C11/$C$33)</f>
        <v>4.0995302946942834E-2</v>
      </c>
      <c r="E11" s="14">
        <v>15222062</v>
      </c>
      <c r="F11" s="13">
        <f>(E11/$E$33)</f>
        <v>1.0648140938911664E-3</v>
      </c>
    </row>
    <row r="12" spans="1:10" s="6" customFormat="1" ht="11.25" x14ac:dyDescent="0.2">
      <c r="A12" s="20">
        <v>8</v>
      </c>
      <c r="B12" s="18" t="s">
        <v>100</v>
      </c>
      <c r="C12" s="17">
        <v>8734724</v>
      </c>
      <c r="D12" s="34">
        <f>(C12/$C$33)</f>
        <v>3.6116931787932439E-2</v>
      </c>
      <c r="E12" s="37">
        <v>129153120</v>
      </c>
      <c r="F12" s="34">
        <f>(E12/$E$33)</f>
        <v>9.0345225532531062E-3</v>
      </c>
    </row>
    <row r="13" spans="1:10" s="6" customFormat="1" ht="11.25" x14ac:dyDescent="0.2">
      <c r="A13" s="19">
        <v>9</v>
      </c>
      <c r="B13" s="15" t="s">
        <v>55</v>
      </c>
      <c r="C13" s="14">
        <v>8363912</v>
      </c>
      <c r="D13" s="13">
        <f>(C13/$C$33)</f>
        <v>3.458367307132653E-2</v>
      </c>
      <c r="E13" s="14">
        <v>193811862</v>
      </c>
      <c r="F13" s="13">
        <f>(E13/$E$33)</f>
        <v>1.3557532627372677E-2</v>
      </c>
    </row>
    <row r="14" spans="1:10" s="6" customFormat="1" ht="11.25" x14ac:dyDescent="0.2">
      <c r="A14" s="20">
        <v>10</v>
      </c>
      <c r="B14" s="18" t="s">
        <v>126</v>
      </c>
      <c r="C14" s="17">
        <v>7997105</v>
      </c>
      <c r="D14" s="34">
        <f>(C14/$C$33)</f>
        <v>3.3066974501533584E-2</v>
      </c>
      <c r="E14" s="37">
        <v>9456557</v>
      </c>
      <c r="F14" s="34">
        <f>(E14/$E$33)</f>
        <v>6.6150533175368534E-4</v>
      </c>
    </row>
    <row r="15" spans="1:10" s="6" customFormat="1" ht="11.25" x14ac:dyDescent="0.2">
      <c r="A15" s="19">
        <v>11</v>
      </c>
      <c r="B15" s="15" t="s">
        <v>91</v>
      </c>
      <c r="C15" s="14">
        <v>7560109</v>
      </c>
      <c r="D15" s="13">
        <f>(C15/$C$33)</f>
        <v>3.126005367339988E-2</v>
      </c>
      <c r="E15" s="14">
        <v>36485850</v>
      </c>
      <c r="F15" s="13">
        <f>(E15/$E$33)</f>
        <v>2.5522591688037412E-3</v>
      </c>
    </row>
    <row r="16" spans="1:10" s="6" customFormat="1" ht="11.25" x14ac:dyDescent="0.2">
      <c r="A16" s="20">
        <v>12</v>
      </c>
      <c r="B16" s="18" t="s">
        <v>122</v>
      </c>
      <c r="C16" s="17">
        <v>7128366</v>
      </c>
      <c r="D16" s="34">
        <f>(C16/$C$33)</f>
        <v>2.9474853307490518E-2</v>
      </c>
      <c r="E16" s="37">
        <v>23139783</v>
      </c>
      <c r="F16" s="34">
        <f>(E16/$E$33)</f>
        <v>1.6186747280350858E-3</v>
      </c>
    </row>
    <row r="17" spans="1:6" s="6" customFormat="1" ht="11.25" x14ac:dyDescent="0.2">
      <c r="A17" s="19">
        <v>13</v>
      </c>
      <c r="B17" s="15" t="s">
        <v>112</v>
      </c>
      <c r="C17" s="14">
        <v>5928813</v>
      </c>
      <c r="D17" s="13">
        <f>(C17/$C$33)</f>
        <v>2.4514859851828986E-2</v>
      </c>
      <c r="E17" s="14">
        <v>18755074</v>
      </c>
      <c r="F17" s="13">
        <f>(E17/$E$33)</f>
        <v>1.3119554451408602E-3</v>
      </c>
    </row>
    <row r="18" spans="1:6" s="6" customFormat="1" ht="11.25" x14ac:dyDescent="0.2">
      <c r="A18" s="20">
        <v>14</v>
      </c>
      <c r="B18" s="18" t="s">
        <v>49</v>
      </c>
      <c r="C18" s="17">
        <v>4971576</v>
      </c>
      <c r="D18" s="34">
        <f>(C18/$C$33)</f>
        <v>2.055681109907102E-2</v>
      </c>
      <c r="E18" s="37">
        <v>316519707</v>
      </c>
      <c r="F18" s="34">
        <f>(E18/$E$33)</f>
        <v>2.2141195129010936E-2</v>
      </c>
    </row>
    <row r="19" spans="1:6" s="6" customFormat="1" ht="11.25" x14ac:dyDescent="0.2">
      <c r="A19" s="19">
        <v>15</v>
      </c>
      <c r="B19" s="15" t="s">
        <v>128</v>
      </c>
      <c r="C19" s="14">
        <v>3398771</v>
      </c>
      <c r="D19" s="13">
        <f>(C19/$C$33)</f>
        <v>1.4053469848595436E-2</v>
      </c>
      <c r="E19" s="14">
        <v>6160107</v>
      </c>
      <c r="F19" s="13">
        <f>(E19/$E$33)</f>
        <v>4.3091197194424982E-4</v>
      </c>
    </row>
    <row r="20" spans="1:6" s="6" customFormat="1" ht="11.25" x14ac:dyDescent="0.2">
      <c r="A20" s="20">
        <v>16</v>
      </c>
      <c r="B20" s="18" t="s">
        <v>134</v>
      </c>
      <c r="C20" s="17">
        <v>3307435</v>
      </c>
      <c r="D20" s="34">
        <f>(C20/$C$33)</f>
        <v>1.3675807534161392E-2</v>
      </c>
      <c r="E20" s="37">
        <v>4279751</v>
      </c>
      <c r="F20" s="34">
        <f>(E20/$E$33)</f>
        <v>2.993772580314555E-4</v>
      </c>
    </row>
    <row r="21" spans="1:6" s="6" customFormat="1" ht="11.25" x14ac:dyDescent="0.2">
      <c r="A21" s="19">
        <v>17</v>
      </c>
      <c r="B21" s="15" t="s">
        <v>108</v>
      </c>
      <c r="C21" s="14">
        <v>2907671</v>
      </c>
      <c r="D21" s="13">
        <f>(C21/$C$33)</f>
        <v>1.2022836115800488E-2</v>
      </c>
      <c r="E21" s="14">
        <v>13466718</v>
      </c>
      <c r="F21" s="13">
        <f>(E21/$E$33)</f>
        <v>9.4202422279306575E-4</v>
      </c>
    </row>
    <row r="22" spans="1:6" s="6" customFormat="1" ht="11.25" x14ac:dyDescent="0.2">
      <c r="A22" s="20">
        <v>18</v>
      </c>
      <c r="B22" s="18" t="s">
        <v>133</v>
      </c>
      <c r="C22" s="17">
        <v>2592043</v>
      </c>
      <c r="D22" s="34">
        <f>(C22/$C$33)</f>
        <v>1.0717755961423367E-2</v>
      </c>
      <c r="E22" s="37">
        <v>2509759</v>
      </c>
      <c r="F22" s="34">
        <f>(E22/$E$33)</f>
        <v>1.7556272964005796E-4</v>
      </c>
    </row>
    <row r="23" spans="1:6" s="6" customFormat="1" ht="11.25" x14ac:dyDescent="0.2">
      <c r="A23" s="19">
        <v>19</v>
      </c>
      <c r="B23" s="15" t="s">
        <v>105</v>
      </c>
      <c r="C23" s="14">
        <v>1599952</v>
      </c>
      <c r="D23" s="13">
        <f>(C23/$C$33)</f>
        <v>6.6155905152774242E-3</v>
      </c>
      <c r="E23" s="14">
        <v>13562045</v>
      </c>
      <c r="F23" s="13">
        <f>(E23/$E$33)</f>
        <v>9.486925396826149E-4</v>
      </c>
    </row>
    <row r="24" spans="1:6" s="6" customFormat="1" ht="11.25" x14ac:dyDescent="0.2">
      <c r="A24" s="20">
        <v>20</v>
      </c>
      <c r="B24" s="18" t="s">
        <v>127</v>
      </c>
      <c r="C24" s="17">
        <v>1548984</v>
      </c>
      <c r="D24" s="34">
        <f>(C24/$C$33)</f>
        <v>6.4048445570345147E-3</v>
      </c>
      <c r="E24" s="37">
        <v>3631522</v>
      </c>
      <c r="F24" s="34">
        <f>(E24/$E$33)</f>
        <v>2.5403232544157528E-4</v>
      </c>
    </row>
    <row r="25" spans="1:6" s="6" customFormat="1" ht="11.25" x14ac:dyDescent="0.2">
      <c r="A25" s="19">
        <v>21</v>
      </c>
      <c r="B25" s="15" t="s">
        <v>21</v>
      </c>
      <c r="C25" s="14">
        <v>1520888</v>
      </c>
      <c r="D25" s="13">
        <f>(C25/$C$33)</f>
        <v>6.2886713023886038E-3</v>
      </c>
      <c r="E25" s="14">
        <v>115277307</v>
      </c>
      <c r="F25" s="13">
        <f>(E25/$E$33)</f>
        <v>8.0638813059241785E-3</v>
      </c>
    </row>
    <row r="26" spans="1:6" s="6" customFormat="1" ht="11.25" x14ac:dyDescent="0.2">
      <c r="A26" s="20">
        <v>22</v>
      </c>
      <c r="B26" s="18" t="s">
        <v>119</v>
      </c>
      <c r="C26" s="17">
        <v>1275906</v>
      </c>
      <c r="D26" s="34">
        <f>(C26/$C$33)</f>
        <v>5.2757030410822059E-3</v>
      </c>
      <c r="E26" s="37">
        <v>3423851</v>
      </c>
      <c r="F26" s="34">
        <f>(E26/$E$33)</f>
        <v>2.3950531801692596E-4</v>
      </c>
    </row>
    <row r="27" spans="1:6" s="6" customFormat="1" ht="11.25" x14ac:dyDescent="0.2">
      <c r="A27" s="19">
        <v>23</v>
      </c>
      <c r="B27" s="15" t="s">
        <v>93</v>
      </c>
      <c r="C27" s="14">
        <v>1201738</v>
      </c>
      <c r="D27" s="13">
        <f>(C27/$C$33)</f>
        <v>4.9690281424995628E-3</v>
      </c>
      <c r="E27" s="14">
        <v>15258438</v>
      </c>
      <c r="F27" s="13">
        <f>(E27/$E$33)</f>
        <v>1.0673586688297906E-3</v>
      </c>
    </row>
    <row r="28" spans="1:6" s="6" customFormat="1" ht="11.25" x14ac:dyDescent="0.2">
      <c r="A28" s="20">
        <v>24</v>
      </c>
      <c r="B28" s="18" t="s">
        <v>125</v>
      </c>
      <c r="C28" s="17">
        <v>1090676</v>
      </c>
      <c r="D28" s="34">
        <f>(C28/$C$33)</f>
        <v>4.5098014195680365E-3</v>
      </c>
      <c r="E28" s="37">
        <v>8991925</v>
      </c>
      <c r="F28" s="34">
        <f>(E28/$E$33)</f>
        <v>6.290033814874967E-4</v>
      </c>
    </row>
    <row r="29" spans="1:6" s="6" customFormat="1" ht="11.25" x14ac:dyDescent="0.2">
      <c r="A29" s="19">
        <v>25</v>
      </c>
      <c r="B29" s="15" t="s">
        <v>132</v>
      </c>
      <c r="C29" s="14">
        <v>976298</v>
      </c>
      <c r="D29" s="13">
        <f>(C29/$C$33)</f>
        <v>4.0368634739569179E-3</v>
      </c>
      <c r="E29" s="14">
        <v>1366139</v>
      </c>
      <c r="F29" s="13">
        <f>(E29/$E$33)</f>
        <v>9.5564192381714395E-5</v>
      </c>
    </row>
    <row r="30" spans="1:6" s="6" customFormat="1" ht="11.25" x14ac:dyDescent="0.2">
      <c r="A30" s="20"/>
      <c r="B30" s="20"/>
      <c r="C30" s="20"/>
      <c r="D30" s="34"/>
      <c r="E30" s="35"/>
      <c r="F30" s="34"/>
    </row>
    <row r="31" spans="1:6" s="6" customFormat="1" ht="11.25" x14ac:dyDescent="0.2">
      <c r="A31" s="19"/>
      <c r="B31" s="15" t="s">
        <v>5</v>
      </c>
      <c r="C31" s="14">
        <f>SUM(C5:C29)</f>
        <v>234962270</v>
      </c>
      <c r="D31" s="13">
        <f>(C31/$C$33)</f>
        <v>0.9715379991775086</v>
      </c>
      <c r="E31" s="14">
        <f>SUM(E5:E29)</f>
        <v>4541016872</v>
      </c>
      <c r="F31" s="13">
        <f>(E31/$E$33)</f>
        <v>0.31765333539589963</v>
      </c>
    </row>
    <row r="32" spans="1:6" s="6" customFormat="1" ht="12" thickBot="1" x14ac:dyDescent="0.25">
      <c r="A32" s="30"/>
      <c r="B32" s="12"/>
      <c r="C32" s="11"/>
      <c r="D32" s="10"/>
      <c r="E32" s="11"/>
      <c r="F32" s="10"/>
    </row>
    <row r="33" spans="1:6" s="6" customFormat="1" ht="12" thickBot="1" x14ac:dyDescent="0.25">
      <c r="A33" s="29"/>
      <c r="B33" s="9" t="s">
        <v>4</v>
      </c>
      <c r="C33" s="8">
        <v>241845682</v>
      </c>
      <c r="D33" s="7"/>
      <c r="E33" s="36">
        <v>14295511383</v>
      </c>
      <c r="F33" s="7"/>
    </row>
    <row r="34" spans="1:6" ht="7.5" customHeight="1" x14ac:dyDescent="0.2"/>
    <row r="35" spans="1:6" ht="21" customHeight="1" x14ac:dyDescent="0.2">
      <c r="A35" s="33" t="s">
        <v>103</v>
      </c>
      <c r="B35" s="33"/>
      <c r="C35" s="33"/>
      <c r="D35" s="33"/>
      <c r="E35" s="33"/>
      <c r="F35" s="33"/>
    </row>
    <row r="36" spans="1:6" ht="11.25" customHeight="1" x14ac:dyDescent="0.2">
      <c r="A36" s="5" t="s">
        <v>3</v>
      </c>
      <c r="B36" s="4"/>
      <c r="C36" s="4"/>
      <c r="D36" s="4"/>
      <c r="E36" s="4"/>
      <c r="F36" s="4"/>
    </row>
    <row r="37" spans="1:6" ht="7.5" customHeight="1" x14ac:dyDescent="0.2"/>
    <row r="38" spans="1:6" ht="11.25" customHeight="1" x14ac:dyDescent="0.2">
      <c r="A38" s="3" t="s">
        <v>2</v>
      </c>
      <c r="B38" s="3" t="s">
        <v>1</v>
      </c>
      <c r="C38" s="2" t="s">
        <v>0</v>
      </c>
    </row>
    <row r="42" spans="1:6" ht="15.75" x14ac:dyDescent="0.2">
      <c r="A42" s="28" t="s">
        <v>37</v>
      </c>
      <c r="B42" s="27" t="s">
        <v>131</v>
      </c>
    </row>
    <row r="43" spans="1:6" ht="11.25" customHeight="1" x14ac:dyDescent="0.2">
      <c r="A43" s="26"/>
      <c r="B43" s="26" t="s">
        <v>35</v>
      </c>
      <c r="F43" s="32"/>
    </row>
    <row r="44" spans="1:6" ht="7.5" customHeight="1" thickBot="1" x14ac:dyDescent="0.25">
      <c r="A44" s="25"/>
      <c r="B44" s="25"/>
      <c r="C44" s="25"/>
      <c r="D44" s="25"/>
    </row>
    <row r="45" spans="1:6" ht="39" customHeight="1" thickBot="1" x14ac:dyDescent="0.25">
      <c r="A45" s="24" t="s">
        <v>34</v>
      </c>
      <c r="B45" s="23" t="s">
        <v>33</v>
      </c>
      <c r="C45" s="22" t="s">
        <v>130</v>
      </c>
      <c r="D45" s="22" t="s">
        <v>31</v>
      </c>
    </row>
    <row r="46" spans="1:6" s="6" customFormat="1" ht="11.25" x14ac:dyDescent="0.2">
      <c r="A46" s="19">
        <v>1</v>
      </c>
      <c r="B46" s="15" t="s">
        <v>62</v>
      </c>
      <c r="C46" s="14">
        <v>92702486</v>
      </c>
      <c r="D46" s="13">
        <f>(C46/$C$74)</f>
        <v>0.33959752837509449</v>
      </c>
    </row>
    <row r="47" spans="1:6" s="6" customFormat="1" ht="11.25" x14ac:dyDescent="0.2">
      <c r="A47" s="20">
        <v>2</v>
      </c>
      <c r="B47" s="18" t="s">
        <v>25</v>
      </c>
      <c r="C47" s="17">
        <v>21627172</v>
      </c>
      <c r="D47" s="34">
        <f>(C47/$C$74)</f>
        <v>7.9226938498100793E-2</v>
      </c>
    </row>
    <row r="48" spans="1:6" s="6" customFormat="1" ht="11.25" x14ac:dyDescent="0.2">
      <c r="A48" s="19">
        <v>3</v>
      </c>
      <c r="B48" s="15" t="s">
        <v>121</v>
      </c>
      <c r="C48" s="14">
        <v>19983725</v>
      </c>
      <c r="D48" s="13">
        <f>(C48/$C$74)</f>
        <v>7.3206490036605759E-2</v>
      </c>
    </row>
    <row r="49" spans="1:4" s="6" customFormat="1" ht="11.25" x14ac:dyDescent="0.2">
      <c r="A49" s="20">
        <v>4</v>
      </c>
      <c r="B49" s="18" t="s">
        <v>87</v>
      </c>
      <c r="C49" s="17">
        <v>17752331</v>
      </c>
      <c r="D49" s="34">
        <f>(C49/$C$74)</f>
        <v>6.5032212086486754E-2</v>
      </c>
    </row>
    <row r="50" spans="1:4" s="6" customFormat="1" ht="11.25" x14ac:dyDescent="0.2">
      <c r="A50" s="19">
        <v>5</v>
      </c>
      <c r="B50" s="15" t="s">
        <v>45</v>
      </c>
      <c r="C50" s="14">
        <v>17350398</v>
      </c>
      <c r="D50" s="13">
        <f>(C50/$C$74)</f>
        <v>6.3559808710245191E-2</v>
      </c>
    </row>
    <row r="51" spans="1:4" s="6" customFormat="1" ht="11.25" x14ac:dyDescent="0.2">
      <c r="A51" s="20">
        <v>6</v>
      </c>
      <c r="B51" s="18" t="s">
        <v>55</v>
      </c>
      <c r="C51" s="17">
        <v>12308659</v>
      </c>
      <c r="D51" s="34">
        <f>(C51/$C$74)</f>
        <v>4.509037841781139E-2</v>
      </c>
    </row>
    <row r="52" spans="1:4" s="6" customFormat="1" ht="11.25" x14ac:dyDescent="0.2">
      <c r="A52" s="19">
        <v>7</v>
      </c>
      <c r="B52" s="15" t="s">
        <v>100</v>
      </c>
      <c r="C52" s="14">
        <v>12068862</v>
      </c>
      <c r="D52" s="13">
        <f>(C52/$C$74)</f>
        <v>4.4211928744824595E-2</v>
      </c>
    </row>
    <row r="53" spans="1:4" s="6" customFormat="1" ht="11.25" x14ac:dyDescent="0.2">
      <c r="A53" s="20">
        <v>8</v>
      </c>
      <c r="B53" s="18" t="s">
        <v>49</v>
      </c>
      <c r="C53" s="17">
        <v>10024721</v>
      </c>
      <c r="D53" s="34">
        <f>(C53/$C$74)</f>
        <v>3.6723615742623186E-2</v>
      </c>
    </row>
    <row r="54" spans="1:4" s="6" customFormat="1" ht="11.25" x14ac:dyDescent="0.2">
      <c r="A54" s="19">
        <v>9</v>
      </c>
      <c r="B54" s="15" t="s">
        <v>122</v>
      </c>
      <c r="C54" s="14">
        <v>8078426</v>
      </c>
      <c r="D54" s="13">
        <f>(C54/$C$74)</f>
        <v>2.959374253200827E-2</v>
      </c>
    </row>
    <row r="55" spans="1:4" s="6" customFormat="1" ht="11.25" x14ac:dyDescent="0.2">
      <c r="A55" s="20">
        <v>10</v>
      </c>
      <c r="B55" s="18" t="s">
        <v>91</v>
      </c>
      <c r="C55" s="17">
        <v>7652059</v>
      </c>
      <c r="D55" s="34">
        <f>(C55/$C$74)</f>
        <v>2.8031829948771785E-2</v>
      </c>
    </row>
    <row r="56" spans="1:4" s="6" customFormat="1" ht="11.25" x14ac:dyDescent="0.2">
      <c r="A56" s="19">
        <v>11</v>
      </c>
      <c r="B56" s="15" t="s">
        <v>92</v>
      </c>
      <c r="C56" s="14">
        <v>7464155</v>
      </c>
      <c r="D56" s="13">
        <f>(C56/$C$74)</f>
        <v>2.7343480188962824E-2</v>
      </c>
    </row>
    <row r="57" spans="1:4" s="6" customFormat="1" ht="11.25" x14ac:dyDescent="0.2">
      <c r="A57" s="20">
        <v>12</v>
      </c>
      <c r="B57" s="18" t="s">
        <v>112</v>
      </c>
      <c r="C57" s="17">
        <v>5431579</v>
      </c>
      <c r="D57" s="34">
        <f>(C57/$C$74)</f>
        <v>1.9897533315061985E-2</v>
      </c>
    </row>
    <row r="58" spans="1:4" s="6" customFormat="1" ht="11.25" x14ac:dyDescent="0.2">
      <c r="A58" s="19">
        <v>13</v>
      </c>
      <c r="B58" s="15" t="s">
        <v>129</v>
      </c>
      <c r="C58" s="14">
        <v>5307525</v>
      </c>
      <c r="D58" s="13">
        <f>(C58/$C$74)</f>
        <v>1.9443085612493968E-2</v>
      </c>
    </row>
    <row r="59" spans="1:4" s="6" customFormat="1" ht="11.25" x14ac:dyDescent="0.2">
      <c r="A59" s="20">
        <v>14</v>
      </c>
      <c r="B59" s="18" t="s">
        <v>114</v>
      </c>
      <c r="C59" s="17">
        <v>5221431</v>
      </c>
      <c r="D59" s="34">
        <f>(C59/$C$74)</f>
        <v>1.9127696987339671E-2</v>
      </c>
    </row>
    <row r="60" spans="1:4" s="6" customFormat="1" ht="11.25" x14ac:dyDescent="0.2">
      <c r="A60" s="19">
        <v>15</v>
      </c>
      <c r="B60" s="15" t="s">
        <v>108</v>
      </c>
      <c r="C60" s="14">
        <v>3466074</v>
      </c>
      <c r="D60" s="13">
        <f>(C60/$C$74)</f>
        <v>1.2697288005471367E-2</v>
      </c>
    </row>
    <row r="61" spans="1:4" s="6" customFormat="1" ht="11.25" x14ac:dyDescent="0.2">
      <c r="A61" s="20">
        <v>16</v>
      </c>
      <c r="B61" s="18" t="s">
        <v>120</v>
      </c>
      <c r="C61" s="17">
        <v>3419148</v>
      </c>
      <c r="D61" s="34">
        <f>(C61/$C$74)</f>
        <v>1.252538373079496E-2</v>
      </c>
    </row>
    <row r="62" spans="1:4" s="6" customFormat="1" ht="11.25" x14ac:dyDescent="0.2">
      <c r="A62" s="19">
        <v>17</v>
      </c>
      <c r="B62" s="15" t="s">
        <v>128</v>
      </c>
      <c r="C62" s="14">
        <v>2761336</v>
      </c>
      <c r="D62" s="13">
        <f>(C62/$C$74)</f>
        <v>1.011561740224712E-2</v>
      </c>
    </row>
    <row r="63" spans="1:4" s="6" customFormat="1" ht="11.25" x14ac:dyDescent="0.2">
      <c r="A63" s="20">
        <v>18</v>
      </c>
      <c r="B63" s="18" t="s">
        <v>105</v>
      </c>
      <c r="C63" s="17">
        <v>2170676</v>
      </c>
      <c r="D63" s="34">
        <f>(C63/$C$74)</f>
        <v>7.9518493657563475E-3</v>
      </c>
    </row>
    <row r="64" spans="1:4" s="6" customFormat="1" ht="11.25" x14ac:dyDescent="0.2">
      <c r="A64" s="19">
        <v>19</v>
      </c>
      <c r="B64" s="15" t="s">
        <v>127</v>
      </c>
      <c r="C64" s="14">
        <v>1714050</v>
      </c>
      <c r="D64" s="13">
        <f>(C64/$C$74)</f>
        <v>6.2790888208902051E-3</v>
      </c>
    </row>
    <row r="65" spans="1:6" s="6" customFormat="1" ht="11.25" x14ac:dyDescent="0.2">
      <c r="A65" s="20">
        <v>20</v>
      </c>
      <c r="B65" s="18" t="s">
        <v>21</v>
      </c>
      <c r="C65" s="17">
        <v>1690996</v>
      </c>
      <c r="D65" s="34">
        <f>(C65/$C$74)</f>
        <v>6.1946349755083296E-3</v>
      </c>
    </row>
    <row r="66" spans="1:6" s="6" customFormat="1" ht="11.25" x14ac:dyDescent="0.2">
      <c r="A66" s="19">
        <v>21</v>
      </c>
      <c r="B66" s="15" t="s">
        <v>126</v>
      </c>
      <c r="C66" s="14">
        <v>1459452</v>
      </c>
      <c r="D66" s="13">
        <f>(C66/$C$74)</f>
        <v>5.3464185629508191E-3</v>
      </c>
    </row>
    <row r="67" spans="1:6" s="6" customFormat="1" ht="11.25" x14ac:dyDescent="0.2">
      <c r="A67" s="20">
        <v>22</v>
      </c>
      <c r="B67" s="18" t="s">
        <v>119</v>
      </c>
      <c r="C67" s="17">
        <v>1391509</v>
      </c>
      <c r="D67" s="34">
        <f>(C67/$C$74)</f>
        <v>5.0975225962300447E-3</v>
      </c>
    </row>
    <row r="68" spans="1:6" s="6" customFormat="1" ht="11.25" x14ac:dyDescent="0.2">
      <c r="A68" s="19">
        <v>23</v>
      </c>
      <c r="B68" s="15" t="s">
        <v>93</v>
      </c>
      <c r="C68" s="14">
        <v>1349861</v>
      </c>
      <c r="D68" s="13">
        <f>(C68/$C$74)</f>
        <v>4.9449532480707525E-3</v>
      </c>
    </row>
    <row r="69" spans="1:6" s="6" customFormat="1" ht="11.25" x14ac:dyDescent="0.2">
      <c r="A69" s="20">
        <v>24</v>
      </c>
      <c r="B69" s="18" t="s">
        <v>43</v>
      </c>
      <c r="C69" s="17">
        <v>1081007</v>
      </c>
      <c r="D69" s="34">
        <f>(C69/$C$74)</f>
        <v>3.9600589066853698E-3</v>
      </c>
    </row>
    <row r="70" spans="1:6" s="6" customFormat="1" ht="11.25" x14ac:dyDescent="0.2">
      <c r="A70" s="19">
        <v>25</v>
      </c>
      <c r="B70" s="15" t="s">
        <v>125</v>
      </c>
      <c r="C70" s="14">
        <v>800900</v>
      </c>
      <c r="D70" s="13">
        <f>(C70/$C$74)</f>
        <v>2.9339413883206237E-3</v>
      </c>
    </row>
    <row r="71" spans="1:6" s="6" customFormat="1" ht="11.25" x14ac:dyDescent="0.2">
      <c r="A71" s="20"/>
      <c r="B71" s="20"/>
      <c r="C71" s="20"/>
      <c r="D71" s="34"/>
    </row>
    <row r="72" spans="1:6" s="6" customFormat="1" ht="11.25" x14ac:dyDescent="0.2">
      <c r="A72" s="19"/>
      <c r="B72" s="15" t="s">
        <v>5</v>
      </c>
      <c r="C72" s="14">
        <f>SUM(C46:C70)</f>
        <v>264278538</v>
      </c>
      <c r="D72" s="13">
        <f>(C72/$C$74)</f>
        <v>0.96813302619935659</v>
      </c>
    </row>
    <row r="73" spans="1:6" s="6" customFormat="1" ht="12" thickBot="1" x14ac:dyDescent="0.25">
      <c r="A73" s="30"/>
      <c r="B73" s="12"/>
      <c r="C73" s="11"/>
      <c r="D73" s="10"/>
    </row>
    <row r="74" spans="1:6" s="6" customFormat="1" ht="12" thickBot="1" x14ac:dyDescent="0.25">
      <c r="A74" s="29"/>
      <c r="B74" s="9" t="s">
        <v>4</v>
      </c>
      <c r="C74" s="8">
        <v>272977505</v>
      </c>
      <c r="D74" s="7"/>
    </row>
    <row r="75" spans="1:6" ht="7.5" customHeight="1" x14ac:dyDescent="0.2"/>
    <row r="76" spans="1:6" ht="21" customHeight="1" x14ac:dyDescent="0.2">
      <c r="A76" s="33" t="s">
        <v>103</v>
      </c>
      <c r="B76" s="33"/>
      <c r="C76" s="33"/>
      <c r="D76" s="33"/>
      <c r="E76" s="33"/>
      <c r="F76" s="33"/>
    </row>
    <row r="77" spans="1:6" ht="11.25" customHeight="1" x14ac:dyDescent="0.2">
      <c r="A77" s="5" t="s">
        <v>3</v>
      </c>
      <c r="B77" s="4"/>
      <c r="C77" s="4"/>
      <c r="D77" s="4"/>
      <c r="E77" s="4"/>
      <c r="F77" s="4"/>
    </row>
    <row r="78" spans="1:6" ht="7.5" customHeight="1" x14ac:dyDescent="0.2"/>
    <row r="79" spans="1:6" ht="11.25" customHeight="1" x14ac:dyDescent="0.2">
      <c r="A79" s="3" t="s">
        <v>2</v>
      </c>
      <c r="B79" s="3" t="s">
        <v>1</v>
      </c>
      <c r="C79" s="2" t="s">
        <v>0</v>
      </c>
    </row>
    <row r="83" spans="1:6" ht="15.75" x14ac:dyDescent="0.2">
      <c r="A83" s="28" t="s">
        <v>37</v>
      </c>
      <c r="B83" s="27" t="s">
        <v>124</v>
      </c>
    </row>
    <row r="84" spans="1:6" ht="11.25" customHeight="1" x14ac:dyDescent="0.2">
      <c r="A84" s="26"/>
      <c r="B84" s="26" t="s">
        <v>35</v>
      </c>
      <c r="F84" s="32"/>
    </row>
    <row r="85" spans="1:6" ht="7.5" customHeight="1" thickBot="1" x14ac:dyDescent="0.25">
      <c r="A85" s="25"/>
      <c r="B85" s="25"/>
      <c r="C85" s="25"/>
      <c r="D85" s="25"/>
    </row>
    <row r="86" spans="1:6" ht="39" customHeight="1" thickBot="1" x14ac:dyDescent="0.25">
      <c r="A86" s="24" t="s">
        <v>34</v>
      </c>
      <c r="B86" s="23" t="s">
        <v>33</v>
      </c>
      <c r="C86" s="22" t="s">
        <v>123</v>
      </c>
      <c r="D86" s="22" t="s">
        <v>31</v>
      </c>
    </row>
    <row r="87" spans="1:6" s="6" customFormat="1" ht="11.25" x14ac:dyDescent="0.2">
      <c r="A87" s="19">
        <v>1</v>
      </c>
      <c r="B87" s="15" t="s">
        <v>62</v>
      </c>
      <c r="C87" s="14">
        <v>105159673</v>
      </c>
      <c r="D87" s="13">
        <f>(C87/$C$115)</f>
        <v>0.35547893654325635</v>
      </c>
    </row>
    <row r="88" spans="1:6" s="6" customFormat="1" ht="11.25" x14ac:dyDescent="0.2">
      <c r="A88" s="20">
        <v>2</v>
      </c>
      <c r="B88" s="18" t="s">
        <v>25</v>
      </c>
      <c r="C88" s="17">
        <v>26695397</v>
      </c>
      <c r="D88" s="34">
        <f>(C88/$C$115)</f>
        <v>9.0240403620882662E-2</v>
      </c>
    </row>
    <row r="89" spans="1:6" s="6" customFormat="1" ht="11.25" x14ac:dyDescent="0.2">
      <c r="A89" s="19">
        <v>3</v>
      </c>
      <c r="B89" s="15" t="s">
        <v>45</v>
      </c>
      <c r="C89" s="14">
        <v>18638995</v>
      </c>
      <c r="D89" s="13">
        <f>(C89/$C$115)</f>
        <v>6.3006758501760199E-2</v>
      </c>
    </row>
    <row r="90" spans="1:6" s="6" customFormat="1" ht="11.25" x14ac:dyDescent="0.2">
      <c r="A90" s="20">
        <v>4</v>
      </c>
      <c r="B90" s="18" t="s">
        <v>87</v>
      </c>
      <c r="C90" s="17">
        <v>17491777</v>
      </c>
      <c r="D90" s="34">
        <f>(C90/$C$115)</f>
        <v>5.9128733561312909E-2</v>
      </c>
    </row>
    <row r="91" spans="1:6" s="6" customFormat="1" ht="11.25" x14ac:dyDescent="0.2">
      <c r="A91" s="19">
        <v>5</v>
      </c>
      <c r="B91" s="15" t="s">
        <v>77</v>
      </c>
      <c r="C91" s="14">
        <v>13735135</v>
      </c>
      <c r="D91" s="13">
        <f>(C91/$C$115)</f>
        <v>4.6429881757791884E-2</v>
      </c>
    </row>
    <row r="92" spans="1:6" s="6" customFormat="1" ht="11.25" x14ac:dyDescent="0.2">
      <c r="A92" s="20">
        <v>6</v>
      </c>
      <c r="B92" s="18" t="s">
        <v>100</v>
      </c>
      <c r="C92" s="17">
        <v>13715089</v>
      </c>
      <c r="D92" s="34">
        <f>(C92/$C$115)</f>
        <v>4.6362118797346523E-2</v>
      </c>
    </row>
    <row r="93" spans="1:6" s="6" customFormat="1" ht="11.25" x14ac:dyDescent="0.2">
      <c r="A93" s="19">
        <v>7</v>
      </c>
      <c r="B93" s="15" t="s">
        <v>49</v>
      </c>
      <c r="C93" s="14">
        <v>13656286</v>
      </c>
      <c r="D93" s="13">
        <f>(C93/$C$115)</f>
        <v>4.6163342714184367E-2</v>
      </c>
    </row>
    <row r="94" spans="1:6" s="6" customFormat="1" ht="11.25" x14ac:dyDescent="0.2">
      <c r="A94" s="20">
        <v>8</v>
      </c>
      <c r="B94" s="18" t="s">
        <v>55</v>
      </c>
      <c r="C94" s="17">
        <v>12711927</v>
      </c>
      <c r="D94" s="34">
        <f>(C94/$C$115)</f>
        <v>4.2971056893411103E-2</v>
      </c>
    </row>
    <row r="95" spans="1:6" s="6" customFormat="1" ht="11.25" x14ac:dyDescent="0.2">
      <c r="A95" s="19">
        <v>9</v>
      </c>
      <c r="B95" s="15" t="s">
        <v>114</v>
      </c>
      <c r="C95" s="14">
        <v>11118493</v>
      </c>
      <c r="D95" s="13">
        <f>(C95/$C$115)</f>
        <v>3.7584655361220458E-2</v>
      </c>
    </row>
    <row r="96" spans="1:6" s="6" customFormat="1" ht="11.25" x14ac:dyDescent="0.2">
      <c r="A96" s="20">
        <v>10</v>
      </c>
      <c r="B96" s="18" t="s">
        <v>92</v>
      </c>
      <c r="C96" s="17">
        <v>10325281</v>
      </c>
      <c r="D96" s="34">
        <f>(C96/$C$115)</f>
        <v>3.4903302803064924E-2</v>
      </c>
    </row>
    <row r="97" spans="1:4" s="6" customFormat="1" ht="11.25" x14ac:dyDescent="0.2">
      <c r="A97" s="19">
        <v>11</v>
      </c>
      <c r="B97" s="15" t="s">
        <v>122</v>
      </c>
      <c r="C97" s="14">
        <v>7932991</v>
      </c>
      <c r="D97" s="13">
        <f>(C97/$C$115)</f>
        <v>2.6816469886581179E-2</v>
      </c>
    </row>
    <row r="98" spans="1:4" s="6" customFormat="1" ht="11.25" x14ac:dyDescent="0.2">
      <c r="A98" s="20">
        <v>12</v>
      </c>
      <c r="B98" s="18" t="s">
        <v>91</v>
      </c>
      <c r="C98" s="17">
        <v>7913586</v>
      </c>
      <c r="D98" s="34">
        <f>(C98/$C$115)</f>
        <v>2.6750873745333935E-2</v>
      </c>
    </row>
    <row r="99" spans="1:4" s="6" customFormat="1" ht="11.25" x14ac:dyDescent="0.2">
      <c r="A99" s="19">
        <v>13</v>
      </c>
      <c r="B99" s="15" t="s">
        <v>121</v>
      </c>
      <c r="C99" s="14">
        <v>6086973</v>
      </c>
      <c r="D99" s="13">
        <f>(C99/$C$115)</f>
        <v>2.0576240179137062E-2</v>
      </c>
    </row>
    <row r="100" spans="1:4" s="6" customFormat="1" ht="11.25" x14ac:dyDescent="0.2">
      <c r="A100" s="20">
        <v>14</v>
      </c>
      <c r="B100" s="18" t="s">
        <v>112</v>
      </c>
      <c r="C100" s="17">
        <v>6011468</v>
      </c>
      <c r="D100" s="34">
        <f>(C100/$C$115)</f>
        <v>2.0321005103389932E-2</v>
      </c>
    </row>
    <row r="101" spans="1:4" s="6" customFormat="1" ht="11.25" x14ac:dyDescent="0.2">
      <c r="A101" s="19">
        <v>15</v>
      </c>
      <c r="B101" s="15" t="s">
        <v>105</v>
      </c>
      <c r="C101" s="14">
        <v>2519080</v>
      </c>
      <c r="D101" s="13">
        <f>(C101/$C$115)</f>
        <v>8.5154304299461473E-3</v>
      </c>
    </row>
    <row r="102" spans="1:4" s="6" customFormat="1" ht="11.25" x14ac:dyDescent="0.2">
      <c r="A102" s="20">
        <v>16</v>
      </c>
      <c r="B102" s="18" t="s">
        <v>108</v>
      </c>
      <c r="C102" s="17">
        <v>2328008</v>
      </c>
      <c r="D102" s="34">
        <f>(C102/$C$115)</f>
        <v>7.8695357687560818E-3</v>
      </c>
    </row>
    <row r="103" spans="1:4" s="6" customFormat="1" ht="11.25" x14ac:dyDescent="0.2">
      <c r="A103" s="19">
        <v>17</v>
      </c>
      <c r="B103" s="15" t="s">
        <v>120</v>
      </c>
      <c r="C103" s="14">
        <v>2045064</v>
      </c>
      <c r="D103" s="13">
        <f>(C103/$C$115)</f>
        <v>6.9130794642438455E-3</v>
      </c>
    </row>
    <row r="104" spans="1:4" s="6" customFormat="1" ht="11.25" x14ac:dyDescent="0.2">
      <c r="A104" s="20">
        <v>18</v>
      </c>
      <c r="B104" s="18" t="s">
        <v>43</v>
      </c>
      <c r="C104" s="17">
        <v>1693250</v>
      </c>
      <c r="D104" s="34">
        <f>(C104/$C$115)</f>
        <v>5.7238168599275585E-3</v>
      </c>
    </row>
    <row r="105" spans="1:4" s="6" customFormat="1" ht="11.25" x14ac:dyDescent="0.2">
      <c r="A105" s="19">
        <v>19</v>
      </c>
      <c r="B105" s="15" t="s">
        <v>21</v>
      </c>
      <c r="C105" s="14">
        <v>1518511</v>
      </c>
      <c r="D105" s="13">
        <f>(C105/$C$115)</f>
        <v>5.1331338336249562E-3</v>
      </c>
    </row>
    <row r="106" spans="1:4" s="6" customFormat="1" ht="11.25" x14ac:dyDescent="0.2">
      <c r="A106" s="20">
        <v>20</v>
      </c>
      <c r="B106" s="18" t="s">
        <v>98</v>
      </c>
      <c r="C106" s="17">
        <v>1300193</v>
      </c>
      <c r="D106" s="34">
        <f>(C106/$C$115)</f>
        <v>4.3951375252087952E-3</v>
      </c>
    </row>
    <row r="107" spans="1:4" s="6" customFormat="1" ht="11.25" x14ac:dyDescent="0.2">
      <c r="A107" s="19">
        <v>21</v>
      </c>
      <c r="B107" s="15" t="s">
        <v>13</v>
      </c>
      <c r="C107" s="14">
        <v>958642</v>
      </c>
      <c r="D107" s="13">
        <f>(C107/$C$115)</f>
        <v>3.2405676906745455E-3</v>
      </c>
    </row>
    <row r="108" spans="1:4" s="6" customFormat="1" ht="11.25" x14ac:dyDescent="0.2">
      <c r="A108" s="20">
        <v>22</v>
      </c>
      <c r="B108" s="18" t="s">
        <v>93</v>
      </c>
      <c r="C108" s="17">
        <v>845757</v>
      </c>
      <c r="D108" s="34">
        <f>(C108/$C$115)</f>
        <v>2.858974266057435E-3</v>
      </c>
    </row>
    <row r="109" spans="1:4" s="6" customFormat="1" ht="11.25" x14ac:dyDescent="0.2">
      <c r="A109" s="19">
        <v>23</v>
      </c>
      <c r="B109" s="15" t="s">
        <v>119</v>
      </c>
      <c r="C109" s="14">
        <v>756436</v>
      </c>
      <c r="D109" s="13">
        <f>(C109/$C$115)</f>
        <v>2.5570359546766056E-3</v>
      </c>
    </row>
    <row r="110" spans="1:4" s="6" customFormat="1" ht="11.25" x14ac:dyDescent="0.2">
      <c r="A110" s="20">
        <v>24</v>
      </c>
      <c r="B110" s="18" t="s">
        <v>118</v>
      </c>
      <c r="C110" s="17">
        <v>741939</v>
      </c>
      <c r="D110" s="34">
        <f>(C110/$C$115)</f>
        <v>2.5080306849182298E-3</v>
      </c>
    </row>
    <row r="111" spans="1:4" s="6" customFormat="1" ht="11.25" x14ac:dyDescent="0.2">
      <c r="A111" s="19">
        <v>25</v>
      </c>
      <c r="B111" s="15" t="s">
        <v>117</v>
      </c>
      <c r="C111" s="14">
        <v>708139</v>
      </c>
      <c r="D111" s="13">
        <f>(C111/$C$115)</f>
        <v>2.393774071975338E-3</v>
      </c>
    </row>
    <row r="112" spans="1:4" s="6" customFormat="1" ht="11.25" x14ac:dyDescent="0.2">
      <c r="A112" s="20"/>
      <c r="B112" s="20"/>
      <c r="C112" s="20"/>
      <c r="D112" s="34"/>
    </row>
    <row r="113" spans="1:6" s="6" customFormat="1" ht="11.25" x14ac:dyDescent="0.2">
      <c r="A113" s="19"/>
      <c r="B113" s="15" t="s">
        <v>5</v>
      </c>
      <c r="C113" s="14">
        <f>SUM(C87:C111)</f>
        <v>286608090</v>
      </c>
      <c r="D113" s="13">
        <f>(C113/$C$115)</f>
        <v>0.96884229601868299</v>
      </c>
    </row>
    <row r="114" spans="1:6" s="6" customFormat="1" ht="12" thickBot="1" x14ac:dyDescent="0.25">
      <c r="A114" s="30"/>
      <c r="B114" s="12"/>
      <c r="C114" s="11"/>
      <c r="D114" s="10"/>
    </row>
    <row r="115" spans="1:6" s="6" customFormat="1" ht="12" thickBot="1" x14ac:dyDescent="0.25">
      <c r="A115" s="29"/>
      <c r="B115" s="9" t="s">
        <v>4</v>
      </c>
      <c r="C115" s="8">
        <v>295825328</v>
      </c>
      <c r="D115" s="7"/>
    </row>
    <row r="116" spans="1:6" ht="7.5" customHeight="1" x14ac:dyDescent="0.2"/>
    <row r="117" spans="1:6" ht="21" customHeight="1" x14ac:dyDescent="0.2">
      <c r="A117" s="33" t="s">
        <v>103</v>
      </c>
      <c r="B117" s="33"/>
      <c r="C117" s="33"/>
      <c r="D117" s="33"/>
      <c r="E117" s="33"/>
      <c r="F117" s="33"/>
    </row>
    <row r="118" spans="1:6" ht="11.25" customHeight="1" x14ac:dyDescent="0.2">
      <c r="A118" s="5" t="s">
        <v>3</v>
      </c>
      <c r="B118" s="4"/>
      <c r="C118" s="4"/>
      <c r="D118" s="4"/>
      <c r="E118" s="4"/>
      <c r="F118" s="4"/>
    </row>
    <row r="119" spans="1:6" ht="7.5" customHeight="1" x14ac:dyDescent="0.2"/>
    <row r="120" spans="1:6" ht="11.25" customHeight="1" x14ac:dyDescent="0.2">
      <c r="A120" s="3" t="s">
        <v>2</v>
      </c>
      <c r="B120" s="3" t="s">
        <v>1</v>
      </c>
      <c r="C120" s="2" t="s">
        <v>0</v>
      </c>
    </row>
    <row r="124" spans="1:6" ht="15.75" x14ac:dyDescent="0.2">
      <c r="A124" s="28" t="s">
        <v>37</v>
      </c>
      <c r="B124" s="27" t="s">
        <v>116</v>
      </c>
    </row>
    <row r="125" spans="1:6" ht="11.25" customHeight="1" x14ac:dyDescent="0.2">
      <c r="A125" s="26"/>
      <c r="B125" s="26" t="s">
        <v>35</v>
      </c>
      <c r="F125" s="32"/>
    </row>
    <row r="126" spans="1:6" ht="7.5" customHeight="1" thickBot="1" x14ac:dyDescent="0.25">
      <c r="A126" s="25"/>
      <c r="B126" s="25"/>
      <c r="C126" s="25"/>
      <c r="D126" s="25"/>
    </row>
    <row r="127" spans="1:6" ht="39" customHeight="1" thickBot="1" x14ac:dyDescent="0.25">
      <c r="A127" s="24" t="s">
        <v>34</v>
      </c>
      <c r="B127" s="23" t="s">
        <v>33</v>
      </c>
      <c r="C127" s="22" t="s">
        <v>115</v>
      </c>
      <c r="D127" s="22" t="s">
        <v>31</v>
      </c>
    </row>
    <row r="128" spans="1:6" s="6" customFormat="1" ht="11.25" x14ac:dyDescent="0.2">
      <c r="A128" s="19">
        <v>1</v>
      </c>
      <c r="B128" s="15" t="s">
        <v>62</v>
      </c>
      <c r="C128" s="14">
        <v>122568678</v>
      </c>
      <c r="D128" s="13">
        <f>(C128/$C$156)</f>
        <v>0.38886368930671222</v>
      </c>
    </row>
    <row r="129" spans="1:5" s="6" customFormat="1" ht="11.25" x14ac:dyDescent="0.2">
      <c r="A129" s="20">
        <v>2</v>
      </c>
      <c r="B129" s="18" t="s">
        <v>25</v>
      </c>
      <c r="C129" s="17">
        <v>23255106</v>
      </c>
      <c r="D129" s="34">
        <f>(C129/$C$156)</f>
        <v>7.3779585958972799E-2</v>
      </c>
    </row>
    <row r="130" spans="1:5" s="6" customFormat="1" ht="11.25" x14ac:dyDescent="0.2">
      <c r="A130" s="19">
        <v>3</v>
      </c>
      <c r="B130" s="15" t="s">
        <v>77</v>
      </c>
      <c r="C130" s="14">
        <v>23253743</v>
      </c>
      <c r="D130" s="13">
        <f>(C130/$C$156)</f>
        <v>7.3775261679579623E-2</v>
      </c>
    </row>
    <row r="131" spans="1:5" s="6" customFormat="1" ht="11.25" x14ac:dyDescent="0.2">
      <c r="A131" s="20">
        <v>4</v>
      </c>
      <c r="B131" s="18" t="s">
        <v>45</v>
      </c>
      <c r="C131" s="17">
        <v>20105182</v>
      </c>
      <c r="D131" s="34">
        <f>(C131/$C$156)</f>
        <v>6.3786077930145443E-2</v>
      </c>
    </row>
    <row r="132" spans="1:5" s="6" customFormat="1" ht="11.25" x14ac:dyDescent="0.2">
      <c r="A132" s="19">
        <v>5</v>
      </c>
      <c r="B132" s="15" t="s">
        <v>87</v>
      </c>
      <c r="C132" s="14">
        <v>16525617</v>
      </c>
      <c r="D132" s="13">
        <f>(C132/$C$156)</f>
        <v>5.242948279730749E-2</v>
      </c>
    </row>
    <row r="133" spans="1:5" s="6" customFormat="1" ht="11.25" x14ac:dyDescent="0.2">
      <c r="A133" s="20">
        <v>6</v>
      </c>
      <c r="B133" s="18" t="s">
        <v>100</v>
      </c>
      <c r="C133" s="17">
        <v>16184358</v>
      </c>
      <c r="D133" s="34">
        <f>(C133/$C$156)</f>
        <v>5.1346798086054267E-2</v>
      </c>
    </row>
    <row r="134" spans="1:5" s="6" customFormat="1" ht="11.25" x14ac:dyDescent="0.2">
      <c r="A134" s="19">
        <v>7</v>
      </c>
      <c r="B134" s="15" t="s">
        <v>49</v>
      </c>
      <c r="C134" s="14">
        <v>14694952</v>
      </c>
      <c r="D134" s="13">
        <f>(C134/$C$156)</f>
        <v>4.6621480643733865E-2</v>
      </c>
    </row>
    <row r="135" spans="1:5" s="6" customFormat="1" ht="11.25" x14ac:dyDescent="0.2">
      <c r="A135" s="20">
        <v>8</v>
      </c>
      <c r="B135" s="18" t="s">
        <v>55</v>
      </c>
      <c r="C135" s="17">
        <v>11310635</v>
      </c>
      <c r="D135" s="34">
        <f>(C135/$C$156)</f>
        <v>3.5884332981886487E-2</v>
      </c>
    </row>
    <row r="136" spans="1:5" s="6" customFormat="1" ht="11.25" x14ac:dyDescent="0.2">
      <c r="A136" s="19">
        <v>9</v>
      </c>
      <c r="B136" s="15" t="s">
        <v>60</v>
      </c>
      <c r="C136" s="14">
        <v>7606397</v>
      </c>
      <c r="D136" s="13">
        <f>(C136/$C$156)</f>
        <v>2.4132197948251572E-2</v>
      </c>
    </row>
    <row r="137" spans="1:5" s="6" customFormat="1" ht="11.25" x14ac:dyDescent="0.2">
      <c r="A137" s="20">
        <v>10</v>
      </c>
      <c r="B137" s="18" t="s">
        <v>92</v>
      </c>
      <c r="C137" s="17">
        <v>7271732</v>
      </c>
      <c r="D137" s="34">
        <f>(C137/$C$156)</f>
        <v>2.3070433485214526E-2</v>
      </c>
    </row>
    <row r="138" spans="1:5" s="6" customFormat="1" ht="11.25" x14ac:dyDescent="0.2">
      <c r="A138" s="19">
        <v>11</v>
      </c>
      <c r="B138" s="15" t="s">
        <v>114</v>
      </c>
      <c r="C138" s="14">
        <v>5817813</v>
      </c>
      <c r="D138" s="13">
        <f>(C138/$C$156)</f>
        <v>1.8457702765436953E-2</v>
      </c>
    </row>
    <row r="139" spans="1:5" s="6" customFormat="1" ht="11.25" x14ac:dyDescent="0.2">
      <c r="A139" s="20">
        <v>12</v>
      </c>
      <c r="B139" s="18" t="s">
        <v>91</v>
      </c>
      <c r="C139" s="17">
        <v>4898700</v>
      </c>
      <c r="D139" s="34">
        <f>(C139/$C$156)</f>
        <v>1.5541707603363325E-2</v>
      </c>
    </row>
    <row r="140" spans="1:5" s="6" customFormat="1" ht="11.25" x14ac:dyDescent="0.2">
      <c r="A140" s="19">
        <v>13</v>
      </c>
      <c r="B140" s="15" t="s">
        <v>109</v>
      </c>
      <c r="C140" s="14">
        <v>4561865</v>
      </c>
      <c r="D140" s="13">
        <f>(C140/$C$156)</f>
        <v>1.4473058557579977E-2</v>
      </c>
    </row>
    <row r="141" spans="1:5" s="6" customFormat="1" ht="11.25" x14ac:dyDescent="0.2">
      <c r="A141" s="20">
        <v>14</v>
      </c>
      <c r="B141" s="18" t="s">
        <v>94</v>
      </c>
      <c r="C141" s="17">
        <v>4199705</v>
      </c>
      <c r="D141" s="34">
        <f>(C141/$C$156)</f>
        <v>1.3324062941266658E-2</v>
      </c>
    </row>
    <row r="142" spans="1:5" s="6" customFormat="1" ht="11.25" x14ac:dyDescent="0.2">
      <c r="A142" s="19">
        <v>15</v>
      </c>
      <c r="B142" s="15" t="s">
        <v>99</v>
      </c>
      <c r="C142" s="14">
        <v>4137564</v>
      </c>
      <c r="D142" s="13">
        <f>(C142/$C$156)</f>
        <v>1.3126913237839094E-2</v>
      </c>
    </row>
    <row r="143" spans="1:5" s="6" customFormat="1" ht="11.25" x14ac:dyDescent="0.2">
      <c r="A143" s="20">
        <v>16</v>
      </c>
      <c r="B143" s="18" t="s">
        <v>105</v>
      </c>
      <c r="C143" s="17">
        <v>2682075</v>
      </c>
      <c r="D143" s="34">
        <f>(C143/$C$156)</f>
        <v>8.5092015065814791E-3</v>
      </c>
    </row>
    <row r="144" spans="1:5" s="6" customFormat="1" ht="11.25" x14ac:dyDescent="0.2">
      <c r="A144" s="19">
        <v>17</v>
      </c>
      <c r="B144" s="15" t="s">
        <v>98</v>
      </c>
      <c r="C144" s="14">
        <v>1998809</v>
      </c>
      <c r="D144" s="13">
        <f>(C144/$C$156)</f>
        <v>6.3414589652297636E-3</v>
      </c>
      <c r="E144" s="35"/>
    </row>
    <row r="145" spans="1:6" s="6" customFormat="1" ht="11.25" x14ac:dyDescent="0.2">
      <c r="A145" s="20">
        <v>18</v>
      </c>
      <c r="B145" s="18" t="s">
        <v>43</v>
      </c>
      <c r="C145" s="17">
        <v>1921728</v>
      </c>
      <c r="D145" s="34">
        <f>(C145/$C$156)</f>
        <v>6.0969103372723772E-3</v>
      </c>
    </row>
    <row r="146" spans="1:6" s="6" customFormat="1" ht="11.25" x14ac:dyDescent="0.2">
      <c r="A146" s="19">
        <v>19</v>
      </c>
      <c r="B146" s="15" t="s">
        <v>21</v>
      </c>
      <c r="C146" s="14">
        <v>1869632</v>
      </c>
      <c r="D146" s="13">
        <f>(C146/$C$156)</f>
        <v>5.9316295894607509E-3</v>
      </c>
    </row>
    <row r="147" spans="1:6" s="6" customFormat="1" ht="11.25" x14ac:dyDescent="0.2">
      <c r="A147" s="20">
        <v>20</v>
      </c>
      <c r="B147" s="18" t="s">
        <v>108</v>
      </c>
      <c r="C147" s="17">
        <v>1552392</v>
      </c>
      <c r="D147" s="34">
        <f>(C147/$C$156)</f>
        <v>4.9251480086146115E-3</v>
      </c>
    </row>
    <row r="148" spans="1:6" s="6" customFormat="1" ht="11.25" x14ac:dyDescent="0.2">
      <c r="A148" s="19">
        <v>21</v>
      </c>
      <c r="B148" s="15" t="s">
        <v>113</v>
      </c>
      <c r="C148" s="14">
        <v>1422425</v>
      </c>
      <c r="D148" s="13">
        <f>(C148/$C$156)</f>
        <v>4.5128122640116924E-3</v>
      </c>
    </row>
    <row r="149" spans="1:6" s="6" customFormat="1" ht="11.25" x14ac:dyDescent="0.2">
      <c r="A149" s="20">
        <v>22</v>
      </c>
      <c r="B149" s="18" t="s">
        <v>112</v>
      </c>
      <c r="C149" s="17">
        <v>1383214</v>
      </c>
      <c r="D149" s="34">
        <f>(C149/$C$156)</f>
        <v>4.3884107091429559E-3</v>
      </c>
    </row>
    <row r="150" spans="1:6" s="6" customFormat="1" ht="11.25" x14ac:dyDescent="0.2">
      <c r="A150" s="19">
        <v>23</v>
      </c>
      <c r="B150" s="15" t="s">
        <v>86</v>
      </c>
      <c r="C150" s="14">
        <v>1211044</v>
      </c>
      <c r="D150" s="13">
        <f>(C150/$C$156)</f>
        <v>3.8421809342902269E-3</v>
      </c>
    </row>
    <row r="151" spans="1:6" s="6" customFormat="1" ht="11.25" x14ac:dyDescent="0.2">
      <c r="A151" s="20">
        <v>24</v>
      </c>
      <c r="B151" s="18" t="s">
        <v>13</v>
      </c>
      <c r="C151" s="17">
        <v>981117</v>
      </c>
      <c r="D151" s="34">
        <f>(C151/$C$156)</f>
        <v>3.1127102167287268E-3</v>
      </c>
    </row>
    <row r="152" spans="1:6" s="6" customFormat="1" ht="11.25" x14ac:dyDescent="0.2">
      <c r="A152" s="19">
        <v>25</v>
      </c>
      <c r="B152" s="15" t="s">
        <v>97</v>
      </c>
      <c r="C152" s="14">
        <v>962171</v>
      </c>
      <c r="D152" s="13">
        <f>(C152/$C$156)</f>
        <v>3.0526017813778542E-3</v>
      </c>
    </row>
    <row r="153" spans="1:6" s="6" customFormat="1" ht="11.25" x14ac:dyDescent="0.2">
      <c r="A153" s="20"/>
      <c r="B153" s="20"/>
      <c r="C153" s="20"/>
      <c r="D153" s="34"/>
    </row>
    <row r="154" spans="1:6" s="6" customFormat="1" ht="11.25" x14ac:dyDescent="0.2">
      <c r="A154" s="19"/>
      <c r="B154" s="15" t="s">
        <v>5</v>
      </c>
      <c r="C154" s="14">
        <f>SUM(C128:C152)</f>
        <v>302376654</v>
      </c>
      <c r="D154" s="13">
        <f>(C154/$C$156)</f>
        <v>0.95932585023605477</v>
      </c>
    </row>
    <row r="155" spans="1:6" s="6" customFormat="1" ht="12" thickBot="1" x14ac:dyDescent="0.25">
      <c r="A155" s="30"/>
      <c r="B155" s="12"/>
      <c r="C155" s="11"/>
      <c r="D155" s="10"/>
    </row>
    <row r="156" spans="1:6" s="6" customFormat="1" ht="12" thickBot="1" x14ac:dyDescent="0.25">
      <c r="A156" s="29"/>
      <c r="B156" s="9" t="s">
        <v>4</v>
      </c>
      <c r="C156" s="8">
        <v>315197025</v>
      </c>
      <c r="D156" s="7"/>
    </row>
    <row r="157" spans="1:6" ht="7.5" customHeight="1" x14ac:dyDescent="0.2"/>
    <row r="158" spans="1:6" ht="21" customHeight="1" x14ac:dyDescent="0.2">
      <c r="A158" s="33" t="s">
        <v>103</v>
      </c>
      <c r="B158" s="33"/>
      <c r="C158" s="33"/>
      <c r="D158" s="33"/>
      <c r="E158" s="33"/>
      <c r="F158" s="33"/>
    </row>
    <row r="159" spans="1:6" ht="11.25" customHeight="1" x14ac:dyDescent="0.2">
      <c r="A159" s="5" t="s">
        <v>3</v>
      </c>
      <c r="B159" s="4"/>
      <c r="C159" s="4"/>
      <c r="D159" s="4"/>
      <c r="E159" s="4"/>
      <c r="F159" s="4"/>
    </row>
    <row r="160" spans="1:6" ht="7.5" customHeight="1" x14ac:dyDescent="0.2"/>
    <row r="161" spans="1:6" ht="11.25" customHeight="1" x14ac:dyDescent="0.2">
      <c r="A161" s="3" t="s">
        <v>2</v>
      </c>
      <c r="B161" s="3" t="s">
        <v>1</v>
      </c>
      <c r="C161" s="2" t="s">
        <v>0</v>
      </c>
    </row>
    <row r="165" spans="1:6" ht="15.75" x14ac:dyDescent="0.2">
      <c r="A165" s="28" t="s">
        <v>37</v>
      </c>
      <c r="B165" s="27" t="s">
        <v>111</v>
      </c>
    </row>
    <row r="166" spans="1:6" ht="11.25" customHeight="1" x14ac:dyDescent="0.2">
      <c r="A166" s="26"/>
      <c r="B166" s="26" t="s">
        <v>35</v>
      </c>
      <c r="F166" s="32"/>
    </row>
    <row r="167" spans="1:6" ht="7.5" customHeight="1" thickBot="1" x14ac:dyDescent="0.25">
      <c r="A167" s="25"/>
      <c r="B167" s="25"/>
      <c r="C167" s="25"/>
      <c r="D167" s="25"/>
    </row>
    <row r="168" spans="1:6" ht="39" customHeight="1" thickBot="1" x14ac:dyDescent="0.25">
      <c r="A168" s="24" t="s">
        <v>34</v>
      </c>
      <c r="B168" s="23" t="s">
        <v>33</v>
      </c>
      <c r="C168" s="22" t="s">
        <v>110</v>
      </c>
      <c r="D168" s="22" t="s">
        <v>31</v>
      </c>
    </row>
    <row r="169" spans="1:6" s="6" customFormat="1" ht="11.25" x14ac:dyDescent="0.2">
      <c r="A169" s="19">
        <v>1</v>
      </c>
      <c r="B169" s="15" t="s">
        <v>62</v>
      </c>
      <c r="C169" s="14">
        <v>151558392</v>
      </c>
      <c r="D169" s="13">
        <f>(C169/$C$197)</f>
        <v>0.41490854605200556</v>
      </c>
    </row>
    <row r="170" spans="1:6" s="6" customFormat="1" ht="11.25" x14ac:dyDescent="0.2">
      <c r="A170" s="20">
        <v>2</v>
      </c>
      <c r="B170" s="18" t="s">
        <v>77</v>
      </c>
      <c r="C170" s="17">
        <v>30053112</v>
      </c>
      <c r="D170" s="34">
        <f>(C170/$C$197)</f>
        <v>8.2273853923298959E-2</v>
      </c>
    </row>
    <row r="171" spans="1:6" s="6" customFormat="1" ht="11.25" x14ac:dyDescent="0.2">
      <c r="A171" s="19">
        <v>3</v>
      </c>
      <c r="B171" s="15" t="s">
        <v>25</v>
      </c>
      <c r="C171" s="14">
        <v>26263754</v>
      </c>
      <c r="D171" s="13">
        <f>(C171/$C$197)</f>
        <v>7.1900050153656594E-2</v>
      </c>
    </row>
    <row r="172" spans="1:6" s="6" customFormat="1" ht="11.25" x14ac:dyDescent="0.2">
      <c r="A172" s="20">
        <v>4</v>
      </c>
      <c r="B172" s="18" t="s">
        <v>100</v>
      </c>
      <c r="C172" s="17">
        <v>22169182</v>
      </c>
      <c r="D172" s="34">
        <f>(C172/$C$197)</f>
        <v>6.0690687921671094E-2</v>
      </c>
    </row>
    <row r="173" spans="1:6" s="6" customFormat="1" ht="11.25" x14ac:dyDescent="0.2">
      <c r="A173" s="19">
        <v>5</v>
      </c>
      <c r="B173" s="15" t="s">
        <v>45</v>
      </c>
      <c r="C173" s="14">
        <v>21812732</v>
      </c>
      <c r="D173" s="13">
        <f>(C173/$C$197)</f>
        <v>5.971486501085374E-2</v>
      </c>
    </row>
    <row r="174" spans="1:6" s="6" customFormat="1" ht="11.25" x14ac:dyDescent="0.2">
      <c r="A174" s="20">
        <v>6</v>
      </c>
      <c r="B174" s="18" t="s">
        <v>49</v>
      </c>
      <c r="C174" s="17">
        <v>16024841</v>
      </c>
      <c r="D174" s="34">
        <f>(C174/$C$197)</f>
        <v>4.3869847075340883E-2</v>
      </c>
    </row>
    <row r="175" spans="1:6" s="6" customFormat="1" ht="11.25" x14ac:dyDescent="0.2">
      <c r="A175" s="19">
        <v>7</v>
      </c>
      <c r="B175" s="15" t="s">
        <v>87</v>
      </c>
      <c r="C175" s="14">
        <v>14281839</v>
      </c>
      <c r="D175" s="13">
        <f>(C175/$C$197)</f>
        <v>3.9098178439626284E-2</v>
      </c>
    </row>
    <row r="176" spans="1:6" s="6" customFormat="1" ht="11.25" x14ac:dyDescent="0.2">
      <c r="A176" s="20">
        <v>8</v>
      </c>
      <c r="B176" s="18" t="s">
        <v>99</v>
      </c>
      <c r="C176" s="17">
        <v>10575925</v>
      </c>
      <c r="D176" s="34">
        <f>(C176/$C$197)</f>
        <v>2.895281222635997E-2</v>
      </c>
    </row>
    <row r="177" spans="1:6" s="6" customFormat="1" ht="11.25" x14ac:dyDescent="0.2">
      <c r="A177" s="19">
        <v>9</v>
      </c>
      <c r="B177" s="15" t="s">
        <v>55</v>
      </c>
      <c r="C177" s="14">
        <v>10474492</v>
      </c>
      <c r="D177" s="13">
        <f>(C177/$C$197)</f>
        <v>2.8675127711524966E-2</v>
      </c>
    </row>
    <row r="178" spans="1:6" s="6" customFormat="1" ht="11.25" x14ac:dyDescent="0.2">
      <c r="A178" s="20">
        <v>10</v>
      </c>
      <c r="B178" s="18" t="s">
        <v>94</v>
      </c>
      <c r="C178" s="17">
        <v>8999194</v>
      </c>
      <c r="D178" s="34">
        <f>(C178/$C$197)</f>
        <v>2.4636329594866196E-2</v>
      </c>
    </row>
    <row r="179" spans="1:6" s="6" customFormat="1" ht="11.25" x14ac:dyDescent="0.2">
      <c r="A179" s="19">
        <v>11</v>
      </c>
      <c r="B179" s="15" t="s">
        <v>60</v>
      </c>
      <c r="C179" s="14">
        <v>7324359</v>
      </c>
      <c r="D179" s="13">
        <f>(C179/$C$197)</f>
        <v>2.005127596928398E-2</v>
      </c>
    </row>
    <row r="180" spans="1:6" s="6" customFormat="1" ht="11.25" x14ac:dyDescent="0.2">
      <c r="A180" s="20">
        <v>12</v>
      </c>
      <c r="B180" s="18" t="s">
        <v>109</v>
      </c>
      <c r="C180" s="17">
        <v>7064134</v>
      </c>
      <c r="D180" s="34">
        <f>(C180/$C$197)</f>
        <v>1.9338880073737772E-2</v>
      </c>
    </row>
    <row r="181" spans="1:6" s="6" customFormat="1" ht="11.25" x14ac:dyDescent="0.2">
      <c r="A181" s="19">
        <v>13</v>
      </c>
      <c r="B181" s="15" t="s">
        <v>92</v>
      </c>
      <c r="C181" s="14">
        <v>5838181</v>
      </c>
      <c r="D181" s="13">
        <f>(C181/$C$197)</f>
        <v>1.5982692600080131E-2</v>
      </c>
    </row>
    <row r="182" spans="1:6" s="6" customFormat="1" ht="11.25" x14ac:dyDescent="0.2">
      <c r="A182" s="20">
        <v>14</v>
      </c>
      <c r="B182" s="18" t="s">
        <v>105</v>
      </c>
      <c r="C182" s="17">
        <v>3095703</v>
      </c>
      <c r="D182" s="34">
        <f>(C182/$C$197)</f>
        <v>8.4748433510618924E-3</v>
      </c>
    </row>
    <row r="183" spans="1:6" s="6" customFormat="1" ht="11.25" x14ac:dyDescent="0.2">
      <c r="A183" s="19">
        <v>15</v>
      </c>
      <c r="B183" s="15" t="s">
        <v>43</v>
      </c>
      <c r="C183" s="14">
        <v>2739234</v>
      </c>
      <c r="D183" s="13">
        <f>(C183/$C$197)</f>
        <v>7.4989684255571901E-3</v>
      </c>
    </row>
    <row r="184" spans="1:6" s="6" customFormat="1" ht="11.25" x14ac:dyDescent="0.2">
      <c r="A184" s="20">
        <v>16</v>
      </c>
      <c r="B184" s="18" t="s">
        <v>50</v>
      </c>
      <c r="C184" s="17">
        <v>2640833</v>
      </c>
      <c r="D184" s="34">
        <f>(C184/$C$197)</f>
        <v>7.2295843597770292E-3</v>
      </c>
    </row>
    <row r="185" spans="1:6" s="6" customFormat="1" ht="11.25" x14ac:dyDescent="0.2">
      <c r="A185" s="19">
        <v>17</v>
      </c>
      <c r="B185" s="15" t="s">
        <v>98</v>
      </c>
      <c r="C185" s="14">
        <v>2447491</v>
      </c>
      <c r="D185" s="13">
        <f>(C185/$C$197)</f>
        <v>6.7002883765444618E-3</v>
      </c>
    </row>
    <row r="186" spans="1:6" s="6" customFormat="1" ht="11.25" x14ac:dyDescent="0.2">
      <c r="A186" s="20">
        <v>18</v>
      </c>
      <c r="B186" s="18" t="s">
        <v>21</v>
      </c>
      <c r="C186" s="17">
        <v>2200207</v>
      </c>
      <c r="D186" s="34">
        <f>(C186/$C$197)</f>
        <v>6.0233199583131303E-3</v>
      </c>
    </row>
    <row r="187" spans="1:6" s="6" customFormat="1" ht="11.25" x14ac:dyDescent="0.2">
      <c r="A187" s="19">
        <v>19</v>
      </c>
      <c r="B187" s="15" t="s">
        <v>93</v>
      </c>
      <c r="C187" s="14">
        <v>2046891</v>
      </c>
      <c r="D187" s="13">
        <f>(C187/$C$197)</f>
        <v>5.603599758018914E-3</v>
      </c>
    </row>
    <row r="188" spans="1:6" s="6" customFormat="1" ht="11.25" x14ac:dyDescent="0.2">
      <c r="A188" s="20">
        <v>20</v>
      </c>
      <c r="B188" s="18" t="s">
        <v>97</v>
      </c>
      <c r="C188" s="17">
        <v>1917187</v>
      </c>
      <c r="D188" s="34">
        <f>(C188/$C$197)</f>
        <v>5.2485201260238125E-3</v>
      </c>
    </row>
    <row r="189" spans="1:6" s="6" customFormat="1" ht="11.25" x14ac:dyDescent="0.2">
      <c r="A189" s="19">
        <v>21</v>
      </c>
      <c r="B189" s="15" t="s">
        <v>86</v>
      </c>
      <c r="C189" s="14">
        <v>1627776</v>
      </c>
      <c r="D189" s="13">
        <f>(C189/$C$197)</f>
        <v>4.4562241954793861E-3</v>
      </c>
    </row>
    <row r="190" spans="1:6" s="6" customFormat="1" ht="11.25" x14ac:dyDescent="0.2">
      <c r="A190" s="20">
        <v>22</v>
      </c>
      <c r="B190" s="18" t="s">
        <v>104</v>
      </c>
      <c r="C190" s="17">
        <v>1308253</v>
      </c>
      <c r="D190" s="34">
        <f>(C190/$C$197)</f>
        <v>3.5814931983322602E-3</v>
      </c>
    </row>
    <row r="191" spans="1:6" s="6" customFormat="1" ht="11.25" x14ac:dyDescent="0.2">
      <c r="A191" s="19">
        <v>23</v>
      </c>
      <c r="B191" s="15" t="s">
        <v>108</v>
      </c>
      <c r="C191" s="14">
        <v>1001932</v>
      </c>
      <c r="D191" s="13">
        <f>(C191/$C$197)</f>
        <v>2.7429041960472769E-3</v>
      </c>
      <c r="F191" s="35"/>
    </row>
    <row r="192" spans="1:6" s="6" customFormat="1" ht="11.25" x14ac:dyDescent="0.2">
      <c r="A192" s="20">
        <v>24</v>
      </c>
      <c r="B192" s="18" t="s">
        <v>13</v>
      </c>
      <c r="C192" s="17">
        <v>969846</v>
      </c>
      <c r="D192" s="34">
        <f>(C192/$C$197)</f>
        <v>2.6550650771905351E-3</v>
      </c>
    </row>
    <row r="193" spans="1:6" s="6" customFormat="1" ht="11.25" x14ac:dyDescent="0.2">
      <c r="A193" s="19">
        <v>25</v>
      </c>
      <c r="B193" s="15" t="s">
        <v>61</v>
      </c>
      <c r="C193" s="14">
        <v>967914</v>
      </c>
      <c r="D193" s="13">
        <f>(C193/$C$197)</f>
        <v>2.6497760047716852E-3</v>
      </c>
    </row>
    <row r="194" spans="1:6" s="6" customFormat="1" ht="11.25" x14ac:dyDescent="0.2">
      <c r="A194" s="20"/>
      <c r="B194" s="20"/>
      <c r="C194" s="20"/>
      <c r="D194" s="34"/>
    </row>
    <row r="195" spans="1:6" s="6" customFormat="1" ht="11.25" x14ac:dyDescent="0.2">
      <c r="A195" s="19"/>
      <c r="B195" s="15" t="s">
        <v>5</v>
      </c>
      <c r="C195" s="14">
        <f>SUM(C169:C193)</f>
        <v>355403404</v>
      </c>
      <c r="D195" s="13">
        <f>(C195/$C$197)</f>
        <v>0.97295773377942374</v>
      </c>
    </row>
    <row r="196" spans="1:6" s="6" customFormat="1" ht="12" thickBot="1" x14ac:dyDescent="0.25">
      <c r="A196" s="30"/>
      <c r="B196" s="12"/>
      <c r="C196" s="11"/>
      <c r="D196" s="10"/>
    </row>
    <row r="197" spans="1:6" s="6" customFormat="1" ht="12" thickBot="1" x14ac:dyDescent="0.25">
      <c r="A197" s="29"/>
      <c r="B197" s="9" t="s">
        <v>4</v>
      </c>
      <c r="C197" s="8">
        <v>365281442</v>
      </c>
      <c r="D197" s="7"/>
    </row>
    <row r="198" spans="1:6" ht="7.5" customHeight="1" x14ac:dyDescent="0.2"/>
    <row r="199" spans="1:6" ht="21" customHeight="1" x14ac:dyDescent="0.2">
      <c r="A199" s="33" t="s">
        <v>103</v>
      </c>
      <c r="B199" s="33"/>
      <c r="C199" s="33"/>
      <c r="D199" s="33"/>
      <c r="E199" s="33"/>
      <c r="F199" s="33"/>
    </row>
    <row r="200" spans="1:6" ht="11.25" customHeight="1" x14ac:dyDescent="0.2">
      <c r="A200" s="5" t="s">
        <v>3</v>
      </c>
      <c r="B200" s="4"/>
      <c r="C200" s="4"/>
      <c r="D200" s="4"/>
      <c r="E200" s="4"/>
      <c r="F200" s="4"/>
    </row>
    <row r="201" spans="1:6" ht="7.5" customHeight="1" x14ac:dyDescent="0.2"/>
    <row r="202" spans="1:6" ht="11.25" customHeight="1" x14ac:dyDescent="0.2">
      <c r="A202" s="3" t="s">
        <v>2</v>
      </c>
      <c r="B202" s="3" t="s">
        <v>1</v>
      </c>
      <c r="C202" s="2" t="s">
        <v>0</v>
      </c>
    </row>
    <row r="206" spans="1:6" ht="15.75" x14ac:dyDescent="0.2">
      <c r="A206" s="28" t="s">
        <v>37</v>
      </c>
      <c r="B206" s="27" t="s">
        <v>107</v>
      </c>
    </row>
    <row r="207" spans="1:6" ht="11.25" customHeight="1" x14ac:dyDescent="0.2">
      <c r="A207" s="26"/>
      <c r="B207" s="26" t="s">
        <v>35</v>
      </c>
      <c r="F207" s="32"/>
    </row>
    <row r="208" spans="1:6" ht="7.5" customHeight="1" thickBot="1" x14ac:dyDescent="0.25">
      <c r="A208" s="25"/>
      <c r="B208" s="25"/>
      <c r="C208" s="25"/>
      <c r="D208" s="25"/>
    </row>
    <row r="209" spans="1:8" ht="39" customHeight="1" thickBot="1" x14ac:dyDescent="0.25">
      <c r="A209" s="24" t="s">
        <v>34</v>
      </c>
      <c r="B209" s="23" t="s">
        <v>33</v>
      </c>
      <c r="C209" s="22" t="s">
        <v>106</v>
      </c>
      <c r="D209" s="22" t="s">
        <v>31</v>
      </c>
    </row>
    <row r="210" spans="1:8" s="6" customFormat="1" ht="11.25" x14ac:dyDescent="0.2">
      <c r="A210" s="19">
        <v>1</v>
      </c>
      <c r="B210" s="15" t="s">
        <v>62</v>
      </c>
      <c r="C210" s="14">
        <v>169876830</v>
      </c>
      <c r="D210" s="13">
        <f>(C210/$C$238)</f>
        <v>0.40735603773665396</v>
      </c>
      <c r="H210" s="21"/>
    </row>
    <row r="211" spans="1:8" s="6" customFormat="1" ht="11.25" x14ac:dyDescent="0.2">
      <c r="A211" s="20">
        <v>2</v>
      </c>
      <c r="B211" s="18" t="s">
        <v>100</v>
      </c>
      <c r="C211" s="17">
        <v>33461865</v>
      </c>
      <c r="D211" s="16">
        <f>(C211/$C$238)</f>
        <v>8.0239858147098816E-2</v>
      </c>
    </row>
    <row r="212" spans="1:8" s="6" customFormat="1" ht="11.25" x14ac:dyDescent="0.2">
      <c r="A212" s="19">
        <v>3</v>
      </c>
      <c r="B212" s="15" t="s">
        <v>77</v>
      </c>
      <c r="C212" s="14">
        <v>30734810</v>
      </c>
      <c r="D212" s="13">
        <f>(C212/$C$238)</f>
        <v>7.3700518323710704E-2</v>
      </c>
      <c r="H212" s="21"/>
    </row>
    <row r="213" spans="1:8" s="6" customFormat="1" ht="11.25" x14ac:dyDescent="0.2">
      <c r="A213" s="20">
        <v>4</v>
      </c>
      <c r="B213" s="18" t="s">
        <v>25</v>
      </c>
      <c r="C213" s="17">
        <v>29830118</v>
      </c>
      <c r="D213" s="16">
        <f>(C213/$C$238)</f>
        <v>7.1531112710879058E-2</v>
      </c>
    </row>
    <row r="214" spans="1:8" s="6" customFormat="1" ht="11.25" x14ac:dyDescent="0.2">
      <c r="A214" s="19">
        <v>5</v>
      </c>
      <c r="B214" s="15" t="s">
        <v>45</v>
      </c>
      <c r="C214" s="14">
        <v>23796796</v>
      </c>
      <c r="D214" s="13">
        <f>(C214/$C$238)</f>
        <v>5.7063512012718011E-2</v>
      </c>
    </row>
    <row r="215" spans="1:8" s="6" customFormat="1" ht="11.25" x14ac:dyDescent="0.2">
      <c r="A215" s="20">
        <v>6</v>
      </c>
      <c r="B215" s="18" t="s">
        <v>49</v>
      </c>
      <c r="C215" s="17">
        <v>17873884</v>
      </c>
      <c r="D215" s="16">
        <f>(C215/$C$238)</f>
        <v>4.2860668904668019E-2</v>
      </c>
    </row>
    <row r="216" spans="1:8" s="6" customFormat="1" ht="11.25" x14ac:dyDescent="0.2">
      <c r="A216" s="19">
        <v>7</v>
      </c>
      <c r="B216" s="15" t="s">
        <v>87</v>
      </c>
      <c r="C216" s="14">
        <v>13638519</v>
      </c>
      <c r="D216" s="13">
        <f>(C216/$C$238)</f>
        <v>3.2704478064701774E-2</v>
      </c>
    </row>
    <row r="217" spans="1:8" s="6" customFormat="1" ht="11.25" x14ac:dyDescent="0.2">
      <c r="A217" s="20">
        <v>8</v>
      </c>
      <c r="B217" s="18" t="s">
        <v>99</v>
      </c>
      <c r="C217" s="17">
        <v>13606857</v>
      </c>
      <c r="D217" s="16">
        <f>(C217/$C$238)</f>
        <v>3.2628554191700271E-2</v>
      </c>
    </row>
    <row r="218" spans="1:8" s="6" customFormat="1" ht="11.25" x14ac:dyDescent="0.2">
      <c r="A218" s="19">
        <v>9</v>
      </c>
      <c r="B218" s="15" t="s">
        <v>55</v>
      </c>
      <c r="C218" s="14">
        <v>13107977</v>
      </c>
      <c r="D218" s="13">
        <f>(C218/$C$238)</f>
        <v>3.1432265209229489E-2</v>
      </c>
    </row>
    <row r="219" spans="1:8" s="6" customFormat="1" ht="11.25" x14ac:dyDescent="0.2">
      <c r="A219" s="20">
        <v>10</v>
      </c>
      <c r="B219" s="18" t="s">
        <v>94</v>
      </c>
      <c r="C219" s="17">
        <v>9411475</v>
      </c>
      <c r="D219" s="16">
        <f>(C219/$C$238)</f>
        <v>2.2568240561456059E-2</v>
      </c>
    </row>
    <row r="220" spans="1:8" s="6" customFormat="1" ht="11.25" x14ac:dyDescent="0.2">
      <c r="A220" s="19">
        <v>11</v>
      </c>
      <c r="B220" s="15" t="s">
        <v>48</v>
      </c>
      <c r="C220" s="14">
        <v>8995330</v>
      </c>
      <c r="D220" s="13">
        <f>(C220/$C$238)</f>
        <v>2.1570345920239126E-2</v>
      </c>
    </row>
    <row r="221" spans="1:8" s="6" customFormat="1" ht="11.25" x14ac:dyDescent="0.2">
      <c r="A221" s="20">
        <v>12</v>
      </c>
      <c r="B221" s="18" t="s">
        <v>60</v>
      </c>
      <c r="C221" s="17">
        <v>7013944</v>
      </c>
      <c r="D221" s="16">
        <f>(C221/$C$238)</f>
        <v>1.6819082606773259E-2</v>
      </c>
    </row>
    <row r="222" spans="1:8" s="6" customFormat="1" ht="11.25" x14ac:dyDescent="0.2">
      <c r="A222" s="19">
        <v>13</v>
      </c>
      <c r="B222" s="15" t="s">
        <v>92</v>
      </c>
      <c r="C222" s="14">
        <v>5858030</v>
      </c>
      <c r="D222" s="13">
        <f>(C222/$C$238)</f>
        <v>1.4047259356926139E-2</v>
      </c>
    </row>
    <row r="223" spans="1:8" s="6" customFormat="1" ht="11.25" x14ac:dyDescent="0.2">
      <c r="A223" s="20">
        <v>14</v>
      </c>
      <c r="B223" s="18" t="s">
        <v>50</v>
      </c>
      <c r="C223" s="17">
        <v>4228608</v>
      </c>
      <c r="D223" s="16">
        <f>(C223/$C$238)</f>
        <v>1.0139987896062793E-2</v>
      </c>
    </row>
    <row r="224" spans="1:8" s="6" customFormat="1" ht="11.25" x14ac:dyDescent="0.2">
      <c r="A224" s="19">
        <v>15</v>
      </c>
      <c r="B224" s="15" t="s">
        <v>93</v>
      </c>
      <c r="C224" s="14">
        <v>3422006</v>
      </c>
      <c r="D224" s="13">
        <f>(C224/$C$238)</f>
        <v>8.2057971370848876E-3</v>
      </c>
    </row>
    <row r="225" spans="1:6" s="6" customFormat="1" ht="11.25" x14ac:dyDescent="0.2">
      <c r="A225" s="20">
        <v>16</v>
      </c>
      <c r="B225" s="18" t="s">
        <v>43</v>
      </c>
      <c r="C225" s="17">
        <v>3359368</v>
      </c>
      <c r="D225" s="16">
        <f>(C225/$C$238)</f>
        <v>8.0555943843507536E-3</v>
      </c>
    </row>
    <row r="226" spans="1:6" s="6" customFormat="1" ht="11.25" x14ac:dyDescent="0.2">
      <c r="A226" s="19">
        <v>17</v>
      </c>
      <c r="B226" s="15" t="s">
        <v>98</v>
      </c>
      <c r="C226" s="14">
        <v>3172507</v>
      </c>
      <c r="D226" s="13">
        <f>(C226/$C$238)</f>
        <v>7.6075111668365766E-3</v>
      </c>
    </row>
    <row r="227" spans="1:6" s="6" customFormat="1" ht="11.25" x14ac:dyDescent="0.2">
      <c r="A227" s="20">
        <v>18</v>
      </c>
      <c r="B227" s="18" t="s">
        <v>86</v>
      </c>
      <c r="C227" s="17">
        <v>2769408</v>
      </c>
      <c r="D227" s="16">
        <f>(C227/$C$238)</f>
        <v>6.640900173120674E-3</v>
      </c>
    </row>
    <row r="228" spans="1:6" s="6" customFormat="1" ht="11.25" x14ac:dyDescent="0.2">
      <c r="A228" s="19">
        <v>19</v>
      </c>
      <c r="B228" s="15" t="s">
        <v>70</v>
      </c>
      <c r="C228" s="14">
        <v>2473085</v>
      </c>
      <c r="D228" s="13">
        <f>(C228/$C$238)</f>
        <v>5.9303326214996642E-3</v>
      </c>
    </row>
    <row r="229" spans="1:6" s="6" customFormat="1" ht="11.25" x14ac:dyDescent="0.2">
      <c r="A229" s="20">
        <v>20</v>
      </c>
      <c r="B229" s="18" t="s">
        <v>97</v>
      </c>
      <c r="C229" s="17">
        <v>2349114</v>
      </c>
      <c r="D229" s="16">
        <f>(C229/$C$238)</f>
        <v>5.633056439961248E-3</v>
      </c>
    </row>
    <row r="230" spans="1:6" s="6" customFormat="1" ht="11.25" x14ac:dyDescent="0.2">
      <c r="A230" s="19">
        <v>21</v>
      </c>
      <c r="B230" s="15" t="s">
        <v>21</v>
      </c>
      <c r="C230" s="14">
        <v>2093561</v>
      </c>
      <c r="D230" s="13">
        <f>(C230/$C$238)</f>
        <v>5.0202532842176708E-3</v>
      </c>
    </row>
    <row r="231" spans="1:6" s="6" customFormat="1" ht="11.25" x14ac:dyDescent="0.2">
      <c r="A231" s="20">
        <v>22</v>
      </c>
      <c r="B231" s="18" t="s">
        <v>105</v>
      </c>
      <c r="C231" s="17">
        <v>1494559</v>
      </c>
      <c r="D231" s="16">
        <f>(C231/$C$238)</f>
        <v>3.5838768147701825E-3</v>
      </c>
    </row>
    <row r="232" spans="1:6" s="6" customFormat="1" ht="11.25" x14ac:dyDescent="0.2">
      <c r="A232" s="19">
        <v>23</v>
      </c>
      <c r="B232" s="15" t="s">
        <v>104</v>
      </c>
      <c r="C232" s="14">
        <v>1138269</v>
      </c>
      <c r="D232" s="13">
        <f>(C232/$C$238)</f>
        <v>2.7295114331864056E-3</v>
      </c>
    </row>
    <row r="233" spans="1:6" s="6" customFormat="1" ht="11.25" x14ac:dyDescent="0.2">
      <c r="A233" s="20">
        <v>24</v>
      </c>
      <c r="B233" s="18" t="s">
        <v>61</v>
      </c>
      <c r="C233" s="17">
        <v>1127567</v>
      </c>
      <c r="D233" s="16">
        <f>(C233/$C$238)</f>
        <v>2.7038485790122509E-3</v>
      </c>
    </row>
    <row r="234" spans="1:6" s="6" customFormat="1" ht="11.25" x14ac:dyDescent="0.2">
      <c r="A234" s="19">
        <v>25</v>
      </c>
      <c r="B234" s="15" t="s">
        <v>13</v>
      </c>
      <c r="C234" s="14">
        <v>1059421</v>
      </c>
      <c r="D234" s="13">
        <f>(C234/$C$238)</f>
        <v>2.5404379211397083E-3</v>
      </c>
    </row>
    <row r="235" spans="1:6" s="6" customFormat="1" ht="11.25" x14ac:dyDescent="0.2">
      <c r="A235" s="20"/>
      <c r="B235" s="20"/>
      <c r="C235" s="20"/>
      <c r="D235" s="16"/>
    </row>
    <row r="236" spans="1:6" s="6" customFormat="1" ht="11.25" x14ac:dyDescent="0.2">
      <c r="A236" s="19"/>
      <c r="B236" s="15" t="s">
        <v>5</v>
      </c>
      <c r="C236" s="14">
        <f>SUM(C210:C234)</f>
        <v>405893908</v>
      </c>
      <c r="D236" s="13">
        <f>(C236/$C$238)</f>
        <v>0.97331304159799747</v>
      </c>
    </row>
    <row r="237" spans="1:6" s="6" customFormat="1" ht="12" thickBot="1" x14ac:dyDescent="0.25">
      <c r="A237" s="30"/>
      <c r="B237" s="12"/>
      <c r="C237" s="11"/>
      <c r="D237" s="10"/>
    </row>
    <row r="238" spans="1:6" s="6" customFormat="1" ht="12" thickBot="1" x14ac:dyDescent="0.25">
      <c r="A238" s="29"/>
      <c r="B238" s="9" t="s">
        <v>4</v>
      </c>
      <c r="C238" s="8">
        <v>417022983</v>
      </c>
      <c r="D238" s="7"/>
    </row>
    <row r="239" spans="1:6" ht="7.5" customHeight="1" x14ac:dyDescent="0.2"/>
    <row r="240" spans="1:6" ht="21" customHeight="1" x14ac:dyDescent="0.2">
      <c r="A240" s="33" t="s">
        <v>103</v>
      </c>
      <c r="B240" s="33"/>
      <c r="C240" s="33"/>
      <c r="D240" s="33"/>
      <c r="E240" s="33"/>
      <c r="F240" s="33"/>
    </row>
    <row r="241" spans="1:8" ht="11.25" customHeight="1" x14ac:dyDescent="0.2">
      <c r="A241" s="5" t="s">
        <v>3</v>
      </c>
      <c r="B241" s="4"/>
      <c r="C241" s="4"/>
      <c r="D241" s="4"/>
      <c r="E241" s="4"/>
      <c r="F241" s="4"/>
    </row>
    <row r="242" spans="1:8" ht="7.5" customHeight="1" x14ac:dyDescent="0.2"/>
    <row r="243" spans="1:8" ht="11.25" customHeight="1" x14ac:dyDescent="0.2">
      <c r="A243" s="3" t="s">
        <v>2</v>
      </c>
      <c r="B243" s="3" t="s">
        <v>1</v>
      </c>
      <c r="C243" s="2" t="s">
        <v>0</v>
      </c>
    </row>
    <row r="247" spans="1:8" ht="15.75" x14ac:dyDescent="0.2">
      <c r="A247" s="28" t="s">
        <v>37</v>
      </c>
      <c r="B247" s="27" t="s">
        <v>102</v>
      </c>
    </row>
    <row r="248" spans="1:8" ht="11.25" customHeight="1" x14ac:dyDescent="0.2">
      <c r="A248" s="26"/>
      <c r="B248" s="26" t="s">
        <v>35</v>
      </c>
      <c r="F248" s="32"/>
    </row>
    <row r="249" spans="1:8" ht="7.5" customHeight="1" thickBot="1" x14ac:dyDescent="0.25">
      <c r="A249" s="25"/>
      <c r="B249" s="25"/>
      <c r="C249" s="25"/>
      <c r="D249" s="25"/>
    </row>
    <row r="250" spans="1:8" ht="39" customHeight="1" thickBot="1" x14ac:dyDescent="0.25">
      <c r="A250" s="24" t="s">
        <v>34</v>
      </c>
      <c r="B250" s="23" t="s">
        <v>33</v>
      </c>
      <c r="C250" s="22" t="s">
        <v>101</v>
      </c>
      <c r="D250" s="22" t="s">
        <v>31</v>
      </c>
    </row>
    <row r="251" spans="1:8" s="6" customFormat="1" ht="11.25" x14ac:dyDescent="0.2">
      <c r="A251" s="19">
        <v>1</v>
      </c>
      <c r="B251" s="15" t="s">
        <v>62</v>
      </c>
      <c r="C251" s="14">
        <v>210376146</v>
      </c>
      <c r="D251" s="13">
        <f>(C251/$C$279)</f>
        <v>0.46747726549614865</v>
      </c>
    </row>
    <row r="252" spans="1:8" s="6" customFormat="1" ht="11.25" x14ac:dyDescent="0.2">
      <c r="A252" s="20">
        <v>2</v>
      </c>
      <c r="B252" s="18" t="s">
        <v>25</v>
      </c>
      <c r="C252" s="17">
        <v>33380089</v>
      </c>
      <c r="D252" s="16">
        <f>(C252/$C$279)</f>
        <v>7.4173964227570124E-2</v>
      </c>
    </row>
    <row r="253" spans="1:8" s="6" customFormat="1" ht="11.25" x14ac:dyDescent="0.2">
      <c r="A253" s="19">
        <v>3</v>
      </c>
      <c r="B253" s="15" t="s">
        <v>45</v>
      </c>
      <c r="C253" s="14">
        <v>25682010</v>
      </c>
      <c r="D253" s="13">
        <f>(C253/$C$279)</f>
        <v>5.7068047093346522E-2</v>
      </c>
      <c r="H253" s="21"/>
    </row>
    <row r="254" spans="1:8" s="6" customFormat="1" ht="11.25" x14ac:dyDescent="0.2">
      <c r="A254" s="20">
        <v>4</v>
      </c>
      <c r="B254" s="18" t="s">
        <v>77</v>
      </c>
      <c r="C254" s="17">
        <v>24640628</v>
      </c>
      <c r="D254" s="16">
        <f>(C254/$C$279)</f>
        <v>5.4753990015331079E-2</v>
      </c>
    </row>
    <row r="255" spans="1:8" s="6" customFormat="1" ht="11.25" x14ac:dyDescent="0.2">
      <c r="A255" s="19">
        <v>5</v>
      </c>
      <c r="B255" s="15" t="s">
        <v>100</v>
      </c>
      <c r="C255" s="14">
        <v>22819040</v>
      </c>
      <c r="D255" s="13">
        <f>(C255/$C$279)</f>
        <v>5.0706235584557363E-2</v>
      </c>
      <c r="H255" s="21"/>
    </row>
    <row r="256" spans="1:8" s="6" customFormat="1" ht="11.25" x14ac:dyDescent="0.2">
      <c r="A256" s="20">
        <v>6</v>
      </c>
      <c r="B256" s="18" t="s">
        <v>49</v>
      </c>
      <c r="C256" s="17">
        <v>20053745</v>
      </c>
      <c r="D256" s="16">
        <f>(C256/$C$279)</f>
        <v>4.4561467893594095E-2</v>
      </c>
    </row>
    <row r="257" spans="1:9" s="6" customFormat="1" ht="11.25" x14ac:dyDescent="0.2">
      <c r="A257" s="19">
        <v>7</v>
      </c>
      <c r="B257" s="15" t="s">
        <v>55</v>
      </c>
      <c r="C257" s="14">
        <v>16132993</v>
      </c>
      <c r="D257" s="13">
        <f>(C257/$C$279)</f>
        <v>3.5849156833154018E-2</v>
      </c>
    </row>
    <row r="258" spans="1:9" s="6" customFormat="1" ht="11.25" x14ac:dyDescent="0.2">
      <c r="A258" s="20">
        <v>8</v>
      </c>
      <c r="B258" s="18" t="s">
        <v>87</v>
      </c>
      <c r="C258" s="17">
        <v>11114128</v>
      </c>
      <c r="D258" s="16">
        <f>(C259/$C$279)</f>
        <v>2.2784921124798903E-2</v>
      </c>
      <c r="I258" s="21"/>
    </row>
    <row r="259" spans="1:9" s="6" customFormat="1" ht="11.25" x14ac:dyDescent="0.2">
      <c r="A259" s="19">
        <v>9</v>
      </c>
      <c r="B259" s="15" t="s">
        <v>99</v>
      </c>
      <c r="C259" s="14">
        <v>10253769</v>
      </c>
      <c r="D259" s="13">
        <f>(C258/$C$279)</f>
        <v>2.4696726623246436E-2</v>
      </c>
    </row>
    <row r="260" spans="1:9" s="6" customFormat="1" ht="11.25" x14ac:dyDescent="0.2">
      <c r="A260" s="20">
        <v>10</v>
      </c>
      <c r="B260" s="18" t="s">
        <v>94</v>
      </c>
      <c r="C260" s="17">
        <v>9950862</v>
      </c>
      <c r="D260" s="16">
        <f>(C260/$C$279)</f>
        <v>2.211183085885382E-2</v>
      </c>
    </row>
    <row r="261" spans="1:9" s="6" customFormat="1" ht="11.25" x14ac:dyDescent="0.2">
      <c r="A261" s="19">
        <v>11</v>
      </c>
      <c r="B261" s="15" t="s">
        <v>48</v>
      </c>
      <c r="C261" s="14">
        <v>7132573</v>
      </c>
      <c r="D261" s="13">
        <f>(C262/$C$279)</f>
        <v>1.5798625610326994E-2</v>
      </c>
    </row>
    <row r="262" spans="1:9" s="6" customFormat="1" ht="11.25" x14ac:dyDescent="0.2">
      <c r="A262" s="20">
        <v>12</v>
      </c>
      <c r="B262" s="18" t="s">
        <v>91</v>
      </c>
      <c r="C262" s="17">
        <v>7109766</v>
      </c>
      <c r="D262" s="16">
        <f>(C261/$C$279)</f>
        <v>1.5849305091802858E-2</v>
      </c>
    </row>
    <row r="263" spans="1:9" s="6" customFormat="1" ht="11.25" x14ac:dyDescent="0.2">
      <c r="A263" s="19">
        <v>13</v>
      </c>
      <c r="B263" s="15" t="s">
        <v>60</v>
      </c>
      <c r="C263" s="14">
        <v>6667088</v>
      </c>
      <c r="D263" s="13">
        <f>(C263/$C$279)</f>
        <v>1.4814949918619513E-2</v>
      </c>
    </row>
    <row r="264" spans="1:9" s="6" customFormat="1" ht="11.25" x14ac:dyDescent="0.2">
      <c r="A264" s="20">
        <v>14</v>
      </c>
      <c r="B264" s="18" t="s">
        <v>50</v>
      </c>
      <c r="C264" s="17">
        <v>6104830</v>
      </c>
      <c r="D264" s="16">
        <f>(C264/$C$279)</f>
        <v>1.3565555263660231E-2</v>
      </c>
    </row>
    <row r="265" spans="1:9" s="6" customFormat="1" ht="11.25" x14ac:dyDescent="0.2">
      <c r="A265" s="19">
        <v>15</v>
      </c>
      <c r="B265" s="15" t="s">
        <v>70</v>
      </c>
      <c r="C265" s="14">
        <v>4768303</v>
      </c>
      <c r="D265" s="13">
        <f>(C265/$C$279)</f>
        <v>1.0595655875819125E-2</v>
      </c>
    </row>
    <row r="266" spans="1:9" s="6" customFormat="1" ht="11.25" x14ac:dyDescent="0.2">
      <c r="A266" s="20">
        <v>16</v>
      </c>
      <c r="B266" s="18" t="s">
        <v>43</v>
      </c>
      <c r="C266" s="17">
        <v>3218173</v>
      </c>
      <c r="D266" s="16">
        <f>(C266/$C$279)</f>
        <v>7.1511088235903754E-3</v>
      </c>
    </row>
    <row r="267" spans="1:9" s="6" customFormat="1" ht="11.25" x14ac:dyDescent="0.2">
      <c r="A267" s="19">
        <v>17</v>
      </c>
      <c r="B267" s="15" t="s">
        <v>92</v>
      </c>
      <c r="C267" s="14">
        <v>2973033</v>
      </c>
      <c r="D267" s="13">
        <f>(C267/$C$279)</f>
        <v>6.6063827268221338E-3</v>
      </c>
    </row>
    <row r="268" spans="1:9" s="6" customFormat="1" ht="11.25" x14ac:dyDescent="0.2">
      <c r="A268" s="20">
        <v>18</v>
      </c>
      <c r="B268" s="18" t="s">
        <v>93</v>
      </c>
      <c r="C268" s="17">
        <v>2761105</v>
      </c>
      <c r="D268" s="16">
        <f>(C268/$C$279)</f>
        <v>6.1354570833698201E-3</v>
      </c>
    </row>
    <row r="269" spans="1:9" s="6" customFormat="1" ht="11.25" x14ac:dyDescent="0.2">
      <c r="A269" s="19">
        <v>19</v>
      </c>
      <c r="B269" s="15" t="s">
        <v>21</v>
      </c>
      <c r="C269" s="14">
        <v>2446079</v>
      </c>
      <c r="D269" s="13">
        <f>(C269/$C$279)</f>
        <v>5.4354371626693541E-3</v>
      </c>
    </row>
    <row r="270" spans="1:9" s="6" customFormat="1" ht="11.25" x14ac:dyDescent="0.2">
      <c r="A270" s="20">
        <v>20</v>
      </c>
      <c r="B270" s="18" t="s">
        <v>98</v>
      </c>
      <c r="C270" s="17">
        <v>2279918</v>
      </c>
      <c r="D270" s="16">
        <f>(C270/$C$279)</f>
        <v>5.0662104637825634E-3</v>
      </c>
    </row>
    <row r="271" spans="1:9" s="6" customFormat="1" ht="11.25" x14ac:dyDescent="0.2">
      <c r="A271" s="19">
        <v>21</v>
      </c>
      <c r="B271" s="15" t="s">
        <v>97</v>
      </c>
      <c r="C271" s="14">
        <v>2168306</v>
      </c>
      <c r="D271" s="13">
        <f>(C271/$C$279)</f>
        <v>4.8181972096726783E-3</v>
      </c>
    </row>
    <row r="272" spans="1:9" s="6" customFormat="1" ht="11.25" x14ac:dyDescent="0.2">
      <c r="A272" s="20">
        <v>22</v>
      </c>
      <c r="B272" s="18" t="s">
        <v>86</v>
      </c>
      <c r="C272" s="17">
        <v>1860896</v>
      </c>
      <c r="D272" s="16">
        <f>(C272/$C$279)</f>
        <v>4.1351008181921963E-3</v>
      </c>
    </row>
    <row r="273" spans="1:6" s="6" customFormat="1" ht="11.25" x14ac:dyDescent="0.2">
      <c r="A273" s="19">
        <v>23</v>
      </c>
      <c r="B273" s="15" t="s">
        <v>16</v>
      </c>
      <c r="C273" s="14">
        <v>1366707</v>
      </c>
      <c r="D273" s="13">
        <f>(C273/$C$279)</f>
        <v>3.0369624277385744E-3</v>
      </c>
    </row>
    <row r="274" spans="1:6" s="6" customFormat="1" ht="11.25" x14ac:dyDescent="0.2">
      <c r="A274" s="20">
        <v>24</v>
      </c>
      <c r="B274" s="18" t="s">
        <v>61</v>
      </c>
      <c r="C274" s="17">
        <v>1273066</v>
      </c>
      <c r="D274" s="16">
        <f>(C274/$C$279)</f>
        <v>2.8288825695861925E-3</v>
      </c>
    </row>
    <row r="275" spans="1:6" s="6" customFormat="1" ht="11.25" x14ac:dyDescent="0.2">
      <c r="A275" s="19">
        <v>25</v>
      </c>
      <c r="B275" s="15" t="s">
        <v>13</v>
      </c>
      <c r="C275" s="14">
        <v>1179419</v>
      </c>
      <c r="D275" s="13">
        <f>(C275/$C$279)</f>
        <v>2.6207893788215047E-3</v>
      </c>
    </row>
    <row r="276" spans="1:6" s="6" customFormat="1" ht="11.25" x14ac:dyDescent="0.2">
      <c r="A276" s="20"/>
      <c r="B276" s="20"/>
      <c r="C276" s="20"/>
      <c r="D276" s="16"/>
    </row>
    <row r="277" spans="1:6" s="6" customFormat="1" ht="11.25" x14ac:dyDescent="0.2">
      <c r="A277" s="19"/>
      <c r="B277" s="15" t="s">
        <v>5</v>
      </c>
      <c r="C277" s="14">
        <f>SUM(C251:C275)</f>
        <v>437712672</v>
      </c>
      <c r="D277" s="13">
        <f>(C277/$C$279)</f>
        <v>0.97264222617507512</v>
      </c>
    </row>
    <row r="278" spans="1:6" s="6" customFormat="1" ht="12" thickBot="1" x14ac:dyDescent="0.25">
      <c r="A278" s="30"/>
      <c r="B278" s="12"/>
      <c r="C278" s="11"/>
      <c r="D278" s="10"/>
    </row>
    <row r="279" spans="1:6" s="6" customFormat="1" ht="12" thickBot="1" x14ac:dyDescent="0.25">
      <c r="A279" s="29"/>
      <c r="B279" s="9" t="s">
        <v>4</v>
      </c>
      <c r="C279" s="8">
        <v>450024336</v>
      </c>
      <c r="D279" s="7"/>
    </row>
    <row r="280" spans="1:6" ht="7.5" customHeight="1" x14ac:dyDescent="0.2"/>
    <row r="281" spans="1:6" ht="11.25" customHeight="1" x14ac:dyDescent="0.2">
      <c r="A281" s="5" t="s">
        <v>3</v>
      </c>
      <c r="B281" s="4"/>
      <c r="C281" s="4"/>
      <c r="D281" s="4"/>
      <c r="E281" s="4"/>
      <c r="F281" s="4"/>
    </row>
    <row r="282" spans="1:6" ht="7.5" customHeight="1" x14ac:dyDescent="0.2"/>
    <row r="283" spans="1:6" ht="11.25" customHeight="1" x14ac:dyDescent="0.2">
      <c r="A283" s="3" t="s">
        <v>2</v>
      </c>
      <c r="B283" s="3" t="s">
        <v>1</v>
      </c>
      <c r="C283" s="2" t="s">
        <v>0</v>
      </c>
    </row>
    <row r="287" spans="1:6" ht="15.75" x14ac:dyDescent="0.2">
      <c r="A287" s="28" t="s">
        <v>37</v>
      </c>
      <c r="B287" s="27" t="s">
        <v>96</v>
      </c>
    </row>
    <row r="288" spans="1:6" ht="11.25" customHeight="1" x14ac:dyDescent="0.2">
      <c r="A288" s="26"/>
      <c r="B288" s="26" t="s">
        <v>35</v>
      </c>
      <c r="F288" s="32"/>
    </row>
    <row r="289" spans="1:8" ht="7.5" customHeight="1" thickBot="1" x14ac:dyDescent="0.25">
      <c r="A289" s="25"/>
      <c r="B289" s="25"/>
      <c r="C289" s="25"/>
      <c r="D289" s="25"/>
    </row>
    <row r="290" spans="1:8" ht="39" customHeight="1" thickBot="1" x14ac:dyDescent="0.25">
      <c r="A290" s="24" t="s">
        <v>34</v>
      </c>
      <c r="B290" s="23" t="s">
        <v>33</v>
      </c>
      <c r="C290" s="22" t="s">
        <v>95</v>
      </c>
      <c r="D290" s="22" t="s">
        <v>31</v>
      </c>
    </row>
    <row r="291" spans="1:8" s="6" customFormat="1" ht="11.25" x14ac:dyDescent="0.2">
      <c r="A291" s="19">
        <v>1</v>
      </c>
      <c r="B291" s="15" t="s">
        <v>62</v>
      </c>
      <c r="C291" s="14">
        <v>223496856</v>
      </c>
      <c r="D291" s="13">
        <f>(C291/$C$319)</f>
        <v>0.47517261105830966</v>
      </c>
    </row>
    <row r="292" spans="1:8" s="6" customFormat="1" ht="11.25" x14ac:dyDescent="0.2">
      <c r="A292" s="20">
        <v>2</v>
      </c>
      <c r="B292" s="18" t="s">
        <v>50</v>
      </c>
      <c r="C292" s="17">
        <v>38311731</v>
      </c>
      <c r="D292" s="16">
        <f>(C292/$C$319)</f>
        <v>8.1453876261389488E-2</v>
      </c>
    </row>
    <row r="293" spans="1:8" s="6" customFormat="1" ht="11.25" x14ac:dyDescent="0.2">
      <c r="A293" s="19">
        <v>3</v>
      </c>
      <c r="B293" s="15" t="s">
        <v>25</v>
      </c>
      <c r="C293" s="14">
        <v>35994756</v>
      </c>
      <c r="D293" s="13">
        <f>(C293/$C$319)</f>
        <v>7.6527797746411053E-2</v>
      </c>
    </row>
    <row r="294" spans="1:8" s="6" customFormat="1" ht="11.25" x14ac:dyDescent="0.2">
      <c r="A294" s="20">
        <v>4</v>
      </c>
      <c r="B294" s="18" t="s">
        <v>45</v>
      </c>
      <c r="C294" s="17">
        <v>27212044</v>
      </c>
      <c r="D294" s="16">
        <f>(C294/$C$319)</f>
        <v>5.7855033091443617E-2</v>
      </c>
    </row>
    <row r="295" spans="1:8" s="6" customFormat="1" ht="11.25" x14ac:dyDescent="0.2">
      <c r="A295" s="19">
        <v>5</v>
      </c>
      <c r="B295" s="15" t="s">
        <v>77</v>
      </c>
      <c r="C295" s="14">
        <v>25976767</v>
      </c>
      <c r="D295" s="13">
        <f>(C295/$C$319)</f>
        <v>5.5228733071051937E-2</v>
      </c>
    </row>
    <row r="296" spans="1:8" s="6" customFormat="1" ht="11.25" x14ac:dyDescent="0.2">
      <c r="A296" s="20">
        <v>6</v>
      </c>
      <c r="B296" s="18" t="s">
        <v>49</v>
      </c>
      <c r="C296" s="17">
        <v>22499507</v>
      </c>
      <c r="D296" s="16">
        <f>(C296/$C$319)</f>
        <v>4.7835793666442965E-2</v>
      </c>
    </row>
    <row r="297" spans="1:8" s="6" customFormat="1" ht="11.25" x14ac:dyDescent="0.2">
      <c r="A297" s="19">
        <v>7</v>
      </c>
      <c r="B297" s="15" t="s">
        <v>55</v>
      </c>
      <c r="C297" s="14">
        <v>16583150</v>
      </c>
      <c r="D297" s="13">
        <f>(C297/$C$319)</f>
        <v>3.5257134378085427E-2</v>
      </c>
      <c r="H297" s="21"/>
    </row>
    <row r="298" spans="1:8" s="6" customFormat="1" ht="11.25" x14ac:dyDescent="0.2">
      <c r="A298" s="20">
        <v>8</v>
      </c>
      <c r="B298" s="18" t="s">
        <v>38</v>
      </c>
      <c r="C298" s="17">
        <v>11520610</v>
      </c>
      <c r="D298" s="16">
        <f>(C298/$C$319)</f>
        <v>2.4493759924231206E-2</v>
      </c>
      <c r="H298" s="21"/>
    </row>
    <row r="299" spans="1:8" s="6" customFormat="1" ht="11.25" x14ac:dyDescent="0.2">
      <c r="A299" s="19">
        <v>9</v>
      </c>
      <c r="B299" s="15" t="s">
        <v>87</v>
      </c>
      <c r="C299" s="14">
        <v>8586118</v>
      </c>
      <c r="D299" s="13">
        <f>(C299/$C$319)</f>
        <v>1.8254789718002797E-2</v>
      </c>
    </row>
    <row r="300" spans="1:8" s="6" customFormat="1" ht="11.25" x14ac:dyDescent="0.2">
      <c r="A300" s="20">
        <v>10</v>
      </c>
      <c r="B300" s="18" t="s">
        <v>94</v>
      </c>
      <c r="C300" s="17">
        <v>7749696</v>
      </c>
      <c r="D300" s="16">
        <f>(C300/$C$319)</f>
        <v>1.6476488077434692E-2</v>
      </c>
    </row>
    <row r="301" spans="1:8" s="6" customFormat="1" ht="11.25" x14ac:dyDescent="0.2">
      <c r="A301" s="19">
        <v>11</v>
      </c>
      <c r="B301" s="15" t="s">
        <v>48</v>
      </c>
      <c r="C301" s="14">
        <v>7323305</v>
      </c>
      <c r="D301" s="13">
        <f>(C301/$C$319)</f>
        <v>1.5569945907545001E-2</v>
      </c>
    </row>
    <row r="302" spans="1:8" s="6" customFormat="1" ht="11.25" x14ac:dyDescent="0.2">
      <c r="A302" s="20">
        <v>12</v>
      </c>
      <c r="B302" s="18" t="s">
        <v>60</v>
      </c>
      <c r="C302" s="17">
        <v>6137133</v>
      </c>
      <c r="D302" s="16">
        <f>(C302/$C$319)</f>
        <v>1.3048047136833624E-2</v>
      </c>
    </row>
    <row r="303" spans="1:8" s="6" customFormat="1" ht="11.25" x14ac:dyDescent="0.2">
      <c r="A303" s="19">
        <v>13</v>
      </c>
      <c r="B303" s="15" t="s">
        <v>70</v>
      </c>
      <c r="C303" s="14">
        <v>5810222</v>
      </c>
      <c r="D303" s="13">
        <f>(C303/$C$319)</f>
        <v>1.2353007590265313E-2</v>
      </c>
    </row>
    <row r="304" spans="1:8" s="6" customFormat="1" ht="11.25" x14ac:dyDescent="0.2">
      <c r="A304" s="20">
        <v>14</v>
      </c>
      <c r="B304" s="18" t="s">
        <v>43</v>
      </c>
      <c r="C304" s="17">
        <v>3647115</v>
      </c>
      <c r="D304" s="16">
        <f>(C304/$C$319)</f>
        <v>7.7540650387490327E-3</v>
      </c>
    </row>
    <row r="305" spans="1:4" s="6" customFormat="1" ht="11.25" x14ac:dyDescent="0.2">
      <c r="A305" s="19">
        <v>15</v>
      </c>
      <c r="B305" s="15" t="s">
        <v>26</v>
      </c>
      <c r="C305" s="14">
        <v>2626666</v>
      </c>
      <c r="D305" s="13">
        <f>(C305/$C$319)</f>
        <v>5.5845069319368232E-3</v>
      </c>
    </row>
    <row r="306" spans="1:4" s="6" customFormat="1" ht="11.25" x14ac:dyDescent="0.2">
      <c r="A306" s="20">
        <v>16</v>
      </c>
      <c r="B306" s="18" t="s">
        <v>93</v>
      </c>
      <c r="C306" s="17">
        <v>2519262</v>
      </c>
      <c r="D306" s="16">
        <f>(C306/$C$319)</f>
        <v>5.3561572359656787E-3</v>
      </c>
    </row>
    <row r="307" spans="1:4" s="6" customFormat="1" ht="11.25" x14ac:dyDescent="0.2">
      <c r="A307" s="19">
        <v>17</v>
      </c>
      <c r="B307" s="15" t="s">
        <v>92</v>
      </c>
      <c r="C307" s="14">
        <v>2107272</v>
      </c>
      <c r="D307" s="13">
        <f>(C307/$C$319)</f>
        <v>4.480232770925718E-3</v>
      </c>
    </row>
    <row r="308" spans="1:4" s="6" customFormat="1" ht="11.25" x14ac:dyDescent="0.2">
      <c r="A308" s="20">
        <v>18</v>
      </c>
      <c r="B308" s="18" t="s">
        <v>16</v>
      </c>
      <c r="C308" s="17">
        <v>1716821</v>
      </c>
      <c r="D308" s="16">
        <f>(C308/$C$319)</f>
        <v>3.6501019830441741E-3</v>
      </c>
    </row>
    <row r="309" spans="1:4" s="6" customFormat="1" ht="11.25" x14ac:dyDescent="0.2">
      <c r="A309" s="19">
        <v>19</v>
      </c>
      <c r="B309" s="15" t="s">
        <v>86</v>
      </c>
      <c r="C309" s="14">
        <v>1594511</v>
      </c>
      <c r="D309" s="13">
        <f>(C309/$C$319)</f>
        <v>3.3900609108845647E-3</v>
      </c>
    </row>
    <row r="310" spans="1:4" s="6" customFormat="1" ht="11.25" x14ac:dyDescent="0.2">
      <c r="A310" s="20">
        <v>20</v>
      </c>
      <c r="B310" s="18" t="s">
        <v>21</v>
      </c>
      <c r="C310" s="17">
        <v>1492707</v>
      </c>
      <c r="D310" s="16">
        <f>(C310/$C$319)</f>
        <v>3.1736172733231476E-3</v>
      </c>
    </row>
    <row r="311" spans="1:4" s="6" customFormat="1" ht="11.25" x14ac:dyDescent="0.2">
      <c r="A311" s="19">
        <v>21</v>
      </c>
      <c r="B311" s="15" t="s">
        <v>91</v>
      </c>
      <c r="C311" s="14">
        <v>1351630</v>
      </c>
      <c r="D311" s="13">
        <f>(C311/$C$319)</f>
        <v>2.8736760229179379E-3</v>
      </c>
    </row>
    <row r="312" spans="1:4" s="6" customFormat="1" ht="11.25" x14ac:dyDescent="0.2">
      <c r="A312" s="20">
        <v>22</v>
      </c>
      <c r="B312" s="18" t="s">
        <v>13</v>
      </c>
      <c r="C312" s="17">
        <v>1344198</v>
      </c>
      <c r="D312" s="16">
        <f>(C312/$C$319)</f>
        <v>2.8578749825427419E-3</v>
      </c>
    </row>
    <row r="313" spans="1:4" s="6" customFormat="1" ht="11.25" x14ac:dyDescent="0.2">
      <c r="A313" s="19">
        <v>23</v>
      </c>
      <c r="B313" s="15" t="s">
        <v>61</v>
      </c>
      <c r="C313" s="14">
        <v>1279855</v>
      </c>
      <c r="D313" s="13">
        <f>(C313/$C$319)</f>
        <v>2.7210764974968278E-3</v>
      </c>
    </row>
    <row r="314" spans="1:4" s="6" customFormat="1" ht="11.25" x14ac:dyDescent="0.2">
      <c r="A314" s="20">
        <v>24</v>
      </c>
      <c r="B314" s="18" t="s">
        <v>81</v>
      </c>
      <c r="C314" s="17">
        <v>1060459</v>
      </c>
      <c r="D314" s="16">
        <f>(C314/$C$319)</f>
        <v>2.2546226419859973E-3</v>
      </c>
    </row>
    <row r="315" spans="1:4" s="6" customFormat="1" ht="11.25" x14ac:dyDescent="0.2">
      <c r="A315" s="19">
        <v>25</v>
      </c>
      <c r="B315" s="15" t="s">
        <v>90</v>
      </c>
      <c r="C315" s="14">
        <v>910895</v>
      </c>
      <c r="D315" s="13">
        <f>(C315/$C$319)</f>
        <v>1.9366373348444728E-3</v>
      </c>
    </row>
    <row r="316" spans="1:4" s="6" customFormat="1" ht="11.25" x14ac:dyDescent="0.2">
      <c r="A316" s="20"/>
      <c r="B316" s="20"/>
      <c r="C316" s="20"/>
      <c r="D316" s="16"/>
    </row>
    <row r="317" spans="1:4" s="6" customFormat="1" ht="11.25" x14ac:dyDescent="0.2">
      <c r="A317" s="19"/>
      <c r="B317" s="15" t="s">
        <v>5</v>
      </c>
      <c r="C317" s="14">
        <f>SUM(C291:C315)</f>
        <v>458853286</v>
      </c>
      <c r="D317" s="13">
        <f>(C317/$C$319)</f>
        <v>0.9755596472520639</v>
      </c>
    </row>
    <row r="318" spans="1:4" s="6" customFormat="1" ht="12" thickBot="1" x14ac:dyDescent="0.25">
      <c r="A318" s="30"/>
      <c r="B318" s="12"/>
      <c r="C318" s="11"/>
      <c r="D318" s="10"/>
    </row>
    <row r="319" spans="1:4" s="6" customFormat="1" ht="12" thickBot="1" x14ac:dyDescent="0.25">
      <c r="A319" s="29"/>
      <c r="B319" s="9" t="s">
        <v>4</v>
      </c>
      <c r="C319" s="8">
        <v>470348776</v>
      </c>
      <c r="D319" s="7"/>
    </row>
    <row r="320" spans="1:4" ht="7.5" customHeight="1" x14ac:dyDescent="0.2"/>
    <row r="321" spans="1:8" ht="11.25" customHeight="1" x14ac:dyDescent="0.2">
      <c r="A321" s="5" t="s">
        <v>3</v>
      </c>
      <c r="B321" s="4"/>
      <c r="C321" s="4"/>
      <c r="D321" s="4"/>
      <c r="E321" s="4"/>
      <c r="F321" s="4"/>
    </row>
    <row r="322" spans="1:8" ht="7.5" customHeight="1" x14ac:dyDescent="0.2"/>
    <row r="323" spans="1:8" ht="11.25" customHeight="1" x14ac:dyDescent="0.2">
      <c r="A323" s="3" t="s">
        <v>2</v>
      </c>
      <c r="B323" s="3" t="s">
        <v>1</v>
      </c>
      <c r="C323" s="2" t="s">
        <v>0</v>
      </c>
    </row>
    <row r="327" spans="1:8" ht="15.75" x14ac:dyDescent="0.2">
      <c r="A327" s="28" t="s">
        <v>37</v>
      </c>
      <c r="B327" s="27" t="s">
        <v>89</v>
      </c>
    </row>
    <row r="328" spans="1:8" ht="11.25" customHeight="1" x14ac:dyDescent="0.2">
      <c r="A328" s="26"/>
      <c r="B328" s="26" t="s">
        <v>35</v>
      </c>
      <c r="F328" s="32"/>
    </row>
    <row r="329" spans="1:8" ht="7.5" customHeight="1" thickBot="1" x14ac:dyDescent="0.25">
      <c r="A329" s="25"/>
      <c r="B329" s="25"/>
      <c r="C329" s="25"/>
      <c r="D329" s="25"/>
    </row>
    <row r="330" spans="1:8" ht="39" customHeight="1" thickBot="1" x14ac:dyDescent="0.25">
      <c r="A330" s="24" t="s">
        <v>34</v>
      </c>
      <c r="B330" s="23" t="s">
        <v>33</v>
      </c>
      <c r="C330" s="22" t="s">
        <v>88</v>
      </c>
      <c r="D330" s="22" t="s">
        <v>31</v>
      </c>
    </row>
    <row r="331" spans="1:8" s="6" customFormat="1" ht="11.25" x14ac:dyDescent="0.2">
      <c r="A331" s="19">
        <v>1</v>
      </c>
      <c r="B331" s="15" t="s">
        <v>62</v>
      </c>
      <c r="C331" s="14">
        <v>217128502</v>
      </c>
      <c r="D331" s="13">
        <f>(C331/$C$359)</f>
        <v>0.44259973638950456</v>
      </c>
    </row>
    <row r="332" spans="1:8" s="6" customFormat="1" ht="11.25" x14ac:dyDescent="0.2">
      <c r="A332" s="20">
        <v>2</v>
      </c>
      <c r="B332" s="18" t="s">
        <v>50</v>
      </c>
      <c r="C332" s="17">
        <v>51889364</v>
      </c>
      <c r="D332" s="16">
        <f>(C332/$C$359)</f>
        <v>0.10577247397865365</v>
      </c>
    </row>
    <row r="333" spans="1:8" s="6" customFormat="1" ht="11.25" x14ac:dyDescent="0.2">
      <c r="A333" s="19">
        <v>3</v>
      </c>
      <c r="B333" s="15" t="s">
        <v>25</v>
      </c>
      <c r="C333" s="14">
        <v>42878970</v>
      </c>
      <c r="D333" s="13">
        <f>(C333/$C$359)</f>
        <v>8.7405479445777562E-2</v>
      </c>
      <c r="H333" s="21"/>
    </row>
    <row r="334" spans="1:8" s="6" customFormat="1" ht="11.25" x14ac:dyDescent="0.2">
      <c r="A334" s="20">
        <v>4</v>
      </c>
      <c r="B334" s="18" t="s">
        <v>45</v>
      </c>
      <c r="C334" s="17">
        <v>29182583</v>
      </c>
      <c r="D334" s="16">
        <f>(C334/$C$359)</f>
        <v>5.9486448918460444E-2</v>
      </c>
    </row>
    <row r="335" spans="1:8" s="6" customFormat="1" ht="11.25" x14ac:dyDescent="0.2">
      <c r="A335" s="19">
        <v>5</v>
      </c>
      <c r="B335" s="15" t="s">
        <v>77</v>
      </c>
      <c r="C335" s="14">
        <v>24523685</v>
      </c>
      <c r="D335" s="13">
        <f>(C335/$C$359)</f>
        <v>4.9989643995698212E-2</v>
      </c>
    </row>
    <row r="336" spans="1:8" s="6" customFormat="1" ht="11.25" x14ac:dyDescent="0.2">
      <c r="A336" s="20">
        <v>6</v>
      </c>
      <c r="B336" s="18" t="s">
        <v>49</v>
      </c>
      <c r="C336" s="17">
        <v>24338641</v>
      </c>
      <c r="D336" s="16">
        <f>(C336/$C$359)</f>
        <v>4.961244604671379E-2</v>
      </c>
    </row>
    <row r="337" spans="1:4" s="6" customFormat="1" ht="11.25" x14ac:dyDescent="0.2">
      <c r="A337" s="19">
        <v>7</v>
      </c>
      <c r="B337" s="15" t="s">
        <v>55</v>
      </c>
      <c r="C337" s="14">
        <v>18933423</v>
      </c>
      <c r="D337" s="13">
        <f>(C337/$C$359)</f>
        <v>3.85943252569899E-2</v>
      </c>
    </row>
    <row r="338" spans="1:4" s="6" customFormat="1" ht="11.25" x14ac:dyDescent="0.2">
      <c r="A338" s="20">
        <v>8</v>
      </c>
      <c r="B338" s="18" t="s">
        <v>26</v>
      </c>
      <c r="C338" s="17">
        <v>11720168</v>
      </c>
      <c r="D338" s="16">
        <f>(C338/$C$359)</f>
        <v>2.3890660228663606E-2</v>
      </c>
    </row>
    <row r="339" spans="1:4" s="6" customFormat="1" ht="11.25" x14ac:dyDescent="0.2">
      <c r="A339" s="19">
        <v>9</v>
      </c>
      <c r="B339" s="15" t="s">
        <v>38</v>
      </c>
      <c r="C339" s="14">
        <v>10814827</v>
      </c>
      <c r="D339" s="13">
        <f>(C339/$C$359)</f>
        <v>2.2045192294920805E-2</v>
      </c>
    </row>
    <row r="340" spans="1:4" s="6" customFormat="1" ht="11.25" x14ac:dyDescent="0.2">
      <c r="A340" s="20">
        <v>10</v>
      </c>
      <c r="B340" s="18" t="s">
        <v>48</v>
      </c>
      <c r="C340" s="17">
        <v>8139967</v>
      </c>
      <c r="D340" s="16">
        <f>(C340/$C$359)</f>
        <v>1.6592696100391584E-2</v>
      </c>
    </row>
    <row r="341" spans="1:4" s="6" customFormat="1" ht="11.25" x14ac:dyDescent="0.2">
      <c r="A341" s="19">
        <v>11</v>
      </c>
      <c r="B341" s="15" t="s">
        <v>70</v>
      </c>
      <c r="C341" s="14">
        <v>7289820</v>
      </c>
      <c r="D341" s="13">
        <f>(C341/$C$359)</f>
        <v>1.4859736886716688E-2</v>
      </c>
    </row>
    <row r="342" spans="1:4" s="6" customFormat="1" ht="11.25" x14ac:dyDescent="0.2">
      <c r="A342" s="20">
        <v>12</v>
      </c>
      <c r="B342" s="18" t="s">
        <v>87</v>
      </c>
      <c r="C342" s="17">
        <v>4821183</v>
      </c>
      <c r="D342" s="16">
        <f>(C342/$C$359)</f>
        <v>9.8276104022748736E-3</v>
      </c>
    </row>
    <row r="343" spans="1:4" s="6" customFormat="1" ht="11.25" x14ac:dyDescent="0.2">
      <c r="A343" s="19">
        <v>13</v>
      </c>
      <c r="B343" s="15" t="s">
        <v>43</v>
      </c>
      <c r="C343" s="14">
        <v>4690722</v>
      </c>
      <c r="D343" s="13">
        <f>(C343/$C$359)</f>
        <v>9.5616756968942267E-3</v>
      </c>
    </row>
    <row r="344" spans="1:4" s="6" customFormat="1" ht="11.25" x14ac:dyDescent="0.2">
      <c r="A344" s="20">
        <v>14</v>
      </c>
      <c r="B344" s="18" t="s">
        <v>60</v>
      </c>
      <c r="C344" s="17">
        <v>4470862</v>
      </c>
      <c r="D344" s="16">
        <f>(C344/$C$359)</f>
        <v>9.1135080121072867E-3</v>
      </c>
    </row>
    <row r="345" spans="1:4" s="6" customFormat="1" ht="11.25" x14ac:dyDescent="0.2">
      <c r="A345" s="19">
        <v>15</v>
      </c>
      <c r="B345" s="15" t="s">
        <v>59</v>
      </c>
      <c r="C345" s="14">
        <v>3480196</v>
      </c>
      <c r="D345" s="13">
        <f>(C345/$C$359)</f>
        <v>7.0941116343344376E-3</v>
      </c>
    </row>
    <row r="346" spans="1:4" s="6" customFormat="1" ht="11.25" x14ac:dyDescent="0.2">
      <c r="A346" s="20">
        <v>16</v>
      </c>
      <c r="B346" s="18" t="s">
        <v>76</v>
      </c>
      <c r="C346" s="17">
        <v>2811226</v>
      </c>
      <c r="D346" s="16">
        <f>(C346/$C$359)</f>
        <v>5.7304677878324854E-3</v>
      </c>
    </row>
    <row r="347" spans="1:4" s="6" customFormat="1" ht="11.25" x14ac:dyDescent="0.2">
      <c r="A347" s="19">
        <v>17</v>
      </c>
      <c r="B347" s="15" t="s">
        <v>86</v>
      </c>
      <c r="C347" s="14">
        <v>2035771</v>
      </c>
      <c r="D347" s="13">
        <f>(C347/$C$359)</f>
        <v>4.149762466234848E-3</v>
      </c>
    </row>
    <row r="348" spans="1:4" s="6" customFormat="1" ht="11.25" x14ac:dyDescent="0.2">
      <c r="A348" s="20">
        <v>18</v>
      </c>
      <c r="B348" s="18" t="s">
        <v>21</v>
      </c>
      <c r="C348" s="17">
        <v>1910769</v>
      </c>
      <c r="D348" s="16">
        <f>(C348/$C$359)</f>
        <v>3.894955512110691E-3</v>
      </c>
    </row>
    <row r="349" spans="1:4" s="6" customFormat="1" ht="11.25" x14ac:dyDescent="0.2">
      <c r="A349" s="19">
        <v>19</v>
      </c>
      <c r="B349" s="15" t="s">
        <v>13</v>
      </c>
      <c r="C349" s="14">
        <v>1469102</v>
      </c>
      <c r="D349" s="13">
        <f>(C349/$C$359)</f>
        <v>2.9946513329203272E-3</v>
      </c>
    </row>
    <row r="350" spans="1:4" s="6" customFormat="1" ht="11.25" x14ac:dyDescent="0.2">
      <c r="A350" s="20">
        <v>20</v>
      </c>
      <c r="B350" s="18" t="s">
        <v>16</v>
      </c>
      <c r="C350" s="17">
        <v>1428624</v>
      </c>
      <c r="D350" s="16">
        <f>(C350/$C$359)</f>
        <v>2.9121400459886171E-3</v>
      </c>
    </row>
    <row r="351" spans="1:4" s="6" customFormat="1" ht="11.25" x14ac:dyDescent="0.2">
      <c r="A351" s="19">
        <v>21</v>
      </c>
      <c r="B351" s="15" t="s">
        <v>61</v>
      </c>
      <c r="C351" s="14">
        <v>1348663</v>
      </c>
      <c r="D351" s="13">
        <f>(C351/$C$359)</f>
        <v>2.749145703028331E-3</v>
      </c>
    </row>
    <row r="352" spans="1:4" s="6" customFormat="1" ht="11.25" x14ac:dyDescent="0.2">
      <c r="A352" s="20">
        <v>22</v>
      </c>
      <c r="B352" s="18" t="s">
        <v>85</v>
      </c>
      <c r="C352" s="17">
        <v>1127822</v>
      </c>
      <c r="D352" s="16">
        <f>(C352/$C$359)</f>
        <v>2.2989783252605122E-3</v>
      </c>
    </row>
    <row r="353" spans="1:6" s="6" customFormat="1" ht="11.25" x14ac:dyDescent="0.2">
      <c r="A353" s="19">
        <v>23</v>
      </c>
      <c r="B353" s="15" t="s">
        <v>81</v>
      </c>
      <c r="C353" s="14">
        <v>1034231</v>
      </c>
      <c r="D353" s="13">
        <f>(C353/$C$359)</f>
        <v>2.1082002765618201E-3</v>
      </c>
    </row>
    <row r="354" spans="1:6" s="6" customFormat="1" ht="11.25" x14ac:dyDescent="0.2">
      <c r="A354" s="20">
        <v>24</v>
      </c>
      <c r="B354" s="18" t="s">
        <v>14</v>
      </c>
      <c r="C354" s="17">
        <v>952529</v>
      </c>
      <c r="D354" s="16">
        <f>(C354/$C$359)</f>
        <v>1.9416570391268041E-3</v>
      </c>
    </row>
    <row r="355" spans="1:6" s="6" customFormat="1" ht="11.25" x14ac:dyDescent="0.2">
      <c r="A355" s="19">
        <v>25</v>
      </c>
      <c r="B355" s="15" t="s">
        <v>82</v>
      </c>
      <c r="C355" s="14">
        <v>933224</v>
      </c>
      <c r="D355" s="13">
        <f>(C355/$C$359)</f>
        <v>1.9023052827599712E-3</v>
      </c>
    </row>
    <row r="356" spans="1:6" s="6" customFormat="1" ht="11.25" x14ac:dyDescent="0.2">
      <c r="A356" s="20"/>
      <c r="B356" s="20"/>
      <c r="C356" s="20"/>
      <c r="D356" s="16"/>
    </row>
    <row r="357" spans="1:6" s="6" customFormat="1" ht="11.25" x14ac:dyDescent="0.2">
      <c r="A357" s="19"/>
      <c r="B357" s="15" t="s">
        <v>5</v>
      </c>
      <c r="C357" s="14">
        <f>SUM(C331:C355)</f>
        <v>479354874</v>
      </c>
      <c r="D357" s="13">
        <f>(C357/$C$359)</f>
        <v>0.97712800905992603</v>
      </c>
    </row>
    <row r="358" spans="1:6" s="6" customFormat="1" ht="12" thickBot="1" x14ac:dyDescent="0.25">
      <c r="A358" s="30"/>
      <c r="B358" s="12"/>
      <c r="C358" s="11"/>
      <c r="D358" s="10"/>
    </row>
    <row r="359" spans="1:6" s="6" customFormat="1" ht="12" thickBot="1" x14ac:dyDescent="0.25">
      <c r="A359" s="29"/>
      <c r="B359" s="9" t="s">
        <v>4</v>
      </c>
      <c r="C359" s="8">
        <v>490575308</v>
      </c>
      <c r="D359" s="7"/>
    </row>
    <row r="360" spans="1:6" ht="7.5" customHeight="1" x14ac:dyDescent="0.2"/>
    <row r="361" spans="1:6" ht="11.25" customHeight="1" x14ac:dyDescent="0.2">
      <c r="A361" s="5" t="s">
        <v>3</v>
      </c>
      <c r="B361" s="4"/>
      <c r="C361" s="4"/>
      <c r="D361" s="4"/>
      <c r="E361" s="4"/>
      <c r="F361" s="4"/>
    </row>
    <row r="362" spans="1:6" ht="7.5" customHeight="1" x14ac:dyDescent="0.2"/>
    <row r="363" spans="1:6" ht="11.25" customHeight="1" x14ac:dyDescent="0.2">
      <c r="A363" s="3" t="s">
        <v>2</v>
      </c>
      <c r="B363" s="3" t="s">
        <v>1</v>
      </c>
      <c r="C363" s="2" t="s">
        <v>0</v>
      </c>
    </row>
    <row r="367" spans="1:6" ht="15.75" x14ac:dyDescent="0.2">
      <c r="A367" s="28" t="s">
        <v>37</v>
      </c>
      <c r="B367" s="27" t="s">
        <v>84</v>
      </c>
    </row>
    <row r="368" spans="1:6" ht="11.25" customHeight="1" x14ac:dyDescent="0.2">
      <c r="A368" s="26"/>
      <c r="B368" s="26" t="s">
        <v>35</v>
      </c>
      <c r="F368" s="32"/>
    </row>
    <row r="369" spans="1:4" ht="7.5" customHeight="1" thickBot="1" x14ac:dyDescent="0.25">
      <c r="A369" s="25"/>
      <c r="B369" s="25"/>
      <c r="C369" s="25"/>
      <c r="D369" s="25"/>
    </row>
    <row r="370" spans="1:4" ht="39" customHeight="1" thickBot="1" x14ac:dyDescent="0.25">
      <c r="A370" s="24" t="s">
        <v>34</v>
      </c>
      <c r="B370" s="23" t="s">
        <v>33</v>
      </c>
      <c r="C370" s="22" t="s">
        <v>83</v>
      </c>
      <c r="D370" s="22" t="s">
        <v>31</v>
      </c>
    </row>
    <row r="371" spans="1:4" s="6" customFormat="1" ht="11.25" x14ac:dyDescent="0.2">
      <c r="A371" s="19">
        <v>1</v>
      </c>
      <c r="B371" s="15" t="s">
        <v>62</v>
      </c>
      <c r="C371" s="14">
        <v>179929764</v>
      </c>
      <c r="D371" s="13">
        <f>(C371/$C$399)</f>
        <v>0.38904126172104014</v>
      </c>
    </row>
    <row r="372" spans="1:4" s="6" customFormat="1" ht="11.25" x14ac:dyDescent="0.2">
      <c r="A372" s="20">
        <v>2</v>
      </c>
      <c r="B372" s="18" t="s">
        <v>25</v>
      </c>
      <c r="C372" s="17">
        <v>50673068</v>
      </c>
      <c r="D372" s="16">
        <f>(C372/$C$399)</f>
        <v>0.10956449823385565</v>
      </c>
    </row>
    <row r="373" spans="1:4" s="6" customFormat="1" ht="11.25" x14ac:dyDescent="0.2">
      <c r="A373" s="19">
        <v>3</v>
      </c>
      <c r="B373" s="15" t="s">
        <v>50</v>
      </c>
      <c r="C373" s="14">
        <v>45736765</v>
      </c>
      <c r="D373" s="13">
        <f>(C373/$C$399)</f>
        <v>9.8891302734319758E-2</v>
      </c>
    </row>
    <row r="374" spans="1:4" s="6" customFormat="1" ht="11.25" x14ac:dyDescent="0.2">
      <c r="A374" s="20">
        <v>4</v>
      </c>
      <c r="B374" s="18" t="s">
        <v>45</v>
      </c>
      <c r="C374" s="17">
        <v>32237114</v>
      </c>
      <c r="D374" s="16">
        <f>(C374/$C$399)</f>
        <v>6.9702572970667634E-2</v>
      </c>
    </row>
    <row r="375" spans="1:4" s="6" customFormat="1" ht="11.25" x14ac:dyDescent="0.2">
      <c r="A375" s="19">
        <v>5</v>
      </c>
      <c r="B375" s="15" t="s">
        <v>49</v>
      </c>
      <c r="C375" s="14">
        <v>27499069</v>
      </c>
      <c r="D375" s="13">
        <f>(C375/$C$399)</f>
        <v>5.9458047751976946E-2</v>
      </c>
    </row>
    <row r="376" spans="1:4" s="6" customFormat="1" ht="11.25" x14ac:dyDescent="0.2">
      <c r="A376" s="20">
        <v>6</v>
      </c>
      <c r="B376" s="18" t="s">
        <v>77</v>
      </c>
      <c r="C376" s="17">
        <v>21643516</v>
      </c>
      <c r="D376" s="16">
        <f>(C376/$C$399)</f>
        <v>4.6797264585527493E-2</v>
      </c>
    </row>
    <row r="377" spans="1:4" s="6" customFormat="1" ht="11.25" x14ac:dyDescent="0.2">
      <c r="A377" s="19">
        <v>7</v>
      </c>
      <c r="B377" s="15" t="s">
        <v>55</v>
      </c>
      <c r="C377" s="14">
        <v>18277339</v>
      </c>
      <c r="D377" s="13">
        <f>(C377/$C$399)</f>
        <v>3.9518970443729221E-2</v>
      </c>
    </row>
    <row r="378" spans="1:4" s="6" customFormat="1" ht="11.25" x14ac:dyDescent="0.2">
      <c r="A378" s="20">
        <v>8</v>
      </c>
      <c r="B378" s="18" t="s">
        <v>26</v>
      </c>
      <c r="C378" s="17">
        <v>12961945</v>
      </c>
      <c r="D378" s="16">
        <f>(C378/$C$399)</f>
        <v>2.8026110439175186E-2</v>
      </c>
    </row>
    <row r="379" spans="1:4" s="6" customFormat="1" ht="11.25" x14ac:dyDescent="0.2">
      <c r="A379" s="19">
        <v>9</v>
      </c>
      <c r="B379" s="15" t="s">
        <v>38</v>
      </c>
      <c r="C379" s="14">
        <v>12154771</v>
      </c>
      <c r="D379" s="13">
        <f>(C379/$C$399)</f>
        <v>2.6280851709283123E-2</v>
      </c>
    </row>
    <row r="380" spans="1:4" s="6" customFormat="1" ht="11.25" x14ac:dyDescent="0.2">
      <c r="A380" s="20">
        <v>10</v>
      </c>
      <c r="B380" s="18" t="s">
        <v>48</v>
      </c>
      <c r="C380" s="17">
        <v>9337734</v>
      </c>
      <c r="D380" s="16">
        <f>(C380/$C$399)</f>
        <v>2.0189899304127665E-2</v>
      </c>
    </row>
    <row r="381" spans="1:4" s="6" customFormat="1" ht="11.25" x14ac:dyDescent="0.2">
      <c r="A381" s="19">
        <v>11</v>
      </c>
      <c r="B381" s="15" t="s">
        <v>70</v>
      </c>
      <c r="C381" s="14">
        <v>9222168</v>
      </c>
      <c r="D381" s="13">
        <f>(C381/$C$399)</f>
        <v>1.9940024344851592E-2</v>
      </c>
    </row>
    <row r="382" spans="1:4" s="6" customFormat="1" ht="11.25" x14ac:dyDescent="0.2">
      <c r="A382" s="20">
        <v>12</v>
      </c>
      <c r="B382" s="18" t="s">
        <v>59</v>
      </c>
      <c r="C382" s="17">
        <v>7262270</v>
      </c>
      <c r="D382" s="16">
        <f>(C382/$C$399)</f>
        <v>1.5702364194502352E-2</v>
      </c>
    </row>
    <row r="383" spans="1:4" s="6" customFormat="1" ht="11.25" x14ac:dyDescent="0.2">
      <c r="A383" s="19">
        <v>13</v>
      </c>
      <c r="B383" s="15" t="s">
        <v>43</v>
      </c>
      <c r="C383" s="14">
        <v>6114702</v>
      </c>
      <c r="D383" s="13">
        <f>(C383/$C$399)</f>
        <v>1.3221110994888916E-2</v>
      </c>
    </row>
    <row r="384" spans="1:4" s="6" customFormat="1" ht="11.25" x14ac:dyDescent="0.2">
      <c r="A384" s="20">
        <v>14</v>
      </c>
      <c r="B384" s="18" t="s">
        <v>60</v>
      </c>
      <c r="C384" s="17">
        <v>4253361</v>
      </c>
      <c r="D384" s="16">
        <f>(C384/$C$399)</f>
        <v>9.1965492156987714E-3</v>
      </c>
    </row>
    <row r="385" spans="1:4" s="6" customFormat="1" ht="11.25" x14ac:dyDescent="0.2">
      <c r="A385" s="19">
        <v>15</v>
      </c>
      <c r="B385" s="15" t="s">
        <v>76</v>
      </c>
      <c r="C385" s="14">
        <v>4105812</v>
      </c>
      <c r="D385" s="13">
        <f>(C385/$C$399)</f>
        <v>8.8775211246838927E-3</v>
      </c>
    </row>
    <row r="386" spans="1:4" s="6" customFormat="1" ht="11.25" x14ac:dyDescent="0.2">
      <c r="A386" s="20">
        <v>16</v>
      </c>
      <c r="B386" s="18" t="s">
        <v>21</v>
      </c>
      <c r="C386" s="17">
        <v>2338766</v>
      </c>
      <c r="D386" s="16">
        <f>(C386/$C$399)</f>
        <v>5.0568424883293359E-3</v>
      </c>
    </row>
    <row r="387" spans="1:4" s="6" customFormat="1" ht="11.25" x14ac:dyDescent="0.2">
      <c r="A387" s="19">
        <v>17</v>
      </c>
      <c r="B387" s="15" t="s">
        <v>61</v>
      </c>
      <c r="C387" s="14">
        <v>1673246</v>
      </c>
      <c r="D387" s="13">
        <f>(C387/$C$399)</f>
        <v>3.6178657746123847E-3</v>
      </c>
    </row>
    <row r="388" spans="1:4" s="6" customFormat="1" ht="11.25" x14ac:dyDescent="0.2">
      <c r="A388" s="20">
        <v>18</v>
      </c>
      <c r="B388" s="18" t="s">
        <v>13</v>
      </c>
      <c r="C388" s="17">
        <v>1466490</v>
      </c>
      <c r="D388" s="16">
        <f>(C388/$C$399)</f>
        <v>3.1708212539048744E-3</v>
      </c>
    </row>
    <row r="389" spans="1:4" s="6" customFormat="1" ht="11.25" x14ac:dyDescent="0.2">
      <c r="A389" s="19">
        <v>19</v>
      </c>
      <c r="B389" s="15" t="s">
        <v>16</v>
      </c>
      <c r="C389" s="14">
        <v>1398093</v>
      </c>
      <c r="D389" s="13">
        <f>(C389/$C$399)</f>
        <v>3.0229343530031763E-3</v>
      </c>
    </row>
    <row r="390" spans="1:4" s="6" customFormat="1" ht="11.25" x14ac:dyDescent="0.2">
      <c r="A390" s="20">
        <v>20</v>
      </c>
      <c r="B390" s="18" t="s">
        <v>14</v>
      </c>
      <c r="C390" s="17">
        <v>1107353</v>
      </c>
      <c r="D390" s="16">
        <f>(C390/$C$399)</f>
        <v>2.3943009689635282E-3</v>
      </c>
    </row>
    <row r="391" spans="1:4" s="6" customFormat="1" ht="11.25" x14ac:dyDescent="0.2">
      <c r="A391" s="19">
        <v>21</v>
      </c>
      <c r="B391" s="15" t="s">
        <v>54</v>
      </c>
      <c r="C391" s="14">
        <v>1048370</v>
      </c>
      <c r="D391" s="13">
        <f>(C391/$C$399)</f>
        <v>2.2667688684929687E-3</v>
      </c>
    </row>
    <row r="392" spans="1:4" s="6" customFormat="1" ht="11.25" x14ac:dyDescent="0.2">
      <c r="A392" s="20">
        <v>22</v>
      </c>
      <c r="B392" s="18" t="s">
        <v>82</v>
      </c>
      <c r="C392" s="17">
        <v>1031087</v>
      </c>
      <c r="D392" s="16">
        <f>(C392/$C$399)</f>
        <v>2.2293998419525641E-3</v>
      </c>
    </row>
    <row r="393" spans="1:4" s="6" customFormat="1" ht="11.25" x14ac:dyDescent="0.2">
      <c r="A393" s="19">
        <v>23</v>
      </c>
      <c r="B393" s="15" t="s">
        <v>15</v>
      </c>
      <c r="C393" s="14">
        <v>955409</v>
      </c>
      <c r="D393" s="13">
        <f>(C393/$C$399)</f>
        <v>2.0657700791495356E-3</v>
      </c>
    </row>
    <row r="394" spans="1:4" s="6" customFormat="1" ht="11.25" x14ac:dyDescent="0.2">
      <c r="A394" s="20">
        <v>24</v>
      </c>
      <c r="B394" s="18" t="s">
        <v>81</v>
      </c>
      <c r="C394" s="17">
        <v>797852</v>
      </c>
      <c r="D394" s="16">
        <f>(C394/$C$399)</f>
        <v>1.725102850391419E-3</v>
      </c>
    </row>
    <row r="395" spans="1:4" s="6" customFormat="1" ht="11.25" x14ac:dyDescent="0.2">
      <c r="A395" s="19">
        <v>25</v>
      </c>
      <c r="B395" s="15" t="s">
        <v>80</v>
      </c>
      <c r="C395" s="14">
        <v>703190</v>
      </c>
      <c r="D395" s="13">
        <f>(C395/$C$399)</f>
        <v>1.5204261860178854E-3</v>
      </c>
    </row>
    <row r="396" spans="1:4" s="6" customFormat="1" ht="11.25" x14ac:dyDescent="0.2">
      <c r="A396" s="20"/>
      <c r="B396" s="20"/>
      <c r="C396" s="20"/>
      <c r="D396" s="16"/>
    </row>
    <row r="397" spans="1:4" s="6" customFormat="1" ht="11.25" x14ac:dyDescent="0.2">
      <c r="A397" s="19"/>
      <c r="B397" s="15" t="s">
        <v>5</v>
      </c>
      <c r="C397" s="14">
        <f>SUM(C371:C395)</f>
        <v>453929254</v>
      </c>
      <c r="D397" s="13">
        <f>(C397/$C$399)</f>
        <v>0.98147858243314601</v>
      </c>
    </row>
    <row r="398" spans="1:4" s="6" customFormat="1" ht="12" thickBot="1" x14ac:dyDescent="0.25">
      <c r="A398" s="30"/>
      <c r="B398" s="12"/>
      <c r="C398" s="11"/>
      <c r="D398" s="10"/>
    </row>
    <row r="399" spans="1:4" s="6" customFormat="1" ht="12" thickBot="1" x14ac:dyDescent="0.25">
      <c r="A399" s="29"/>
      <c r="B399" s="9" t="s">
        <v>4</v>
      </c>
      <c r="C399" s="8">
        <v>462495323</v>
      </c>
      <c r="D399" s="7"/>
    </row>
    <row r="400" spans="1:4" ht="7.5" customHeight="1" x14ac:dyDescent="0.2"/>
    <row r="401" spans="1:8" ht="11.25" customHeight="1" x14ac:dyDescent="0.2">
      <c r="A401" s="5" t="s">
        <v>3</v>
      </c>
      <c r="B401" s="4"/>
      <c r="C401" s="4"/>
      <c r="D401" s="4"/>
      <c r="E401" s="4"/>
      <c r="F401" s="4"/>
    </row>
    <row r="402" spans="1:8" ht="7.5" customHeight="1" x14ac:dyDescent="0.2"/>
    <row r="403" spans="1:8" ht="11.25" customHeight="1" x14ac:dyDescent="0.2">
      <c r="A403" s="3" t="s">
        <v>2</v>
      </c>
      <c r="B403" s="3" t="s">
        <v>1</v>
      </c>
      <c r="C403" s="2" t="s">
        <v>0</v>
      </c>
    </row>
    <row r="407" spans="1:8" ht="15.75" x14ac:dyDescent="0.2">
      <c r="A407" s="28" t="s">
        <v>37</v>
      </c>
      <c r="B407" s="27" t="s">
        <v>79</v>
      </c>
    </row>
    <row r="408" spans="1:8" ht="11.25" customHeight="1" x14ac:dyDescent="0.2">
      <c r="A408" s="26"/>
      <c r="B408" s="26" t="s">
        <v>35</v>
      </c>
      <c r="F408" s="32"/>
    </row>
    <row r="409" spans="1:8" ht="7.5" customHeight="1" thickBot="1" x14ac:dyDescent="0.25">
      <c r="A409" s="25"/>
      <c r="B409" s="25"/>
      <c r="C409" s="25"/>
      <c r="D409" s="25"/>
    </row>
    <row r="410" spans="1:8" ht="39" customHeight="1" thickBot="1" x14ac:dyDescent="0.25">
      <c r="A410" s="24" t="s">
        <v>34</v>
      </c>
      <c r="B410" s="23" t="s">
        <v>33</v>
      </c>
      <c r="C410" s="22" t="s">
        <v>78</v>
      </c>
      <c r="D410" s="22" t="s">
        <v>31</v>
      </c>
    </row>
    <row r="411" spans="1:8" s="6" customFormat="1" ht="11.25" x14ac:dyDescent="0.2">
      <c r="A411" s="19">
        <v>1</v>
      </c>
      <c r="B411" s="15" t="s">
        <v>62</v>
      </c>
      <c r="C411" s="14">
        <v>146780828</v>
      </c>
      <c r="D411" s="13">
        <f>(C411/$C$439)</f>
        <v>0.33364634721411601</v>
      </c>
    </row>
    <row r="412" spans="1:8" s="6" customFormat="1" ht="11.25" x14ac:dyDescent="0.2">
      <c r="A412" s="20">
        <v>2</v>
      </c>
      <c r="B412" s="18" t="s">
        <v>25</v>
      </c>
      <c r="C412" s="17">
        <v>61489837</v>
      </c>
      <c r="D412" s="16">
        <f>(C412/$C$439)</f>
        <v>0.13977206550327811</v>
      </c>
    </row>
    <row r="413" spans="1:8" s="6" customFormat="1" ht="11.25" x14ac:dyDescent="0.2">
      <c r="A413" s="19">
        <v>3</v>
      </c>
      <c r="B413" s="15" t="s">
        <v>45</v>
      </c>
      <c r="C413" s="14">
        <v>35793020</v>
      </c>
      <c r="D413" s="13">
        <f>(C413/$C$439)</f>
        <v>8.1360832620196138E-2</v>
      </c>
      <c r="H413" s="21"/>
    </row>
    <row r="414" spans="1:8" s="6" customFormat="1" ht="11.25" x14ac:dyDescent="0.2">
      <c r="A414" s="20">
        <v>4</v>
      </c>
      <c r="B414" s="18" t="s">
        <v>49</v>
      </c>
      <c r="C414" s="17">
        <v>33361625</v>
      </c>
      <c r="D414" s="16">
        <f>(C414/$C$439)</f>
        <v>7.5834047743463695E-2</v>
      </c>
    </row>
    <row r="415" spans="1:8" s="6" customFormat="1" ht="11.25" x14ac:dyDescent="0.2">
      <c r="A415" s="19">
        <v>5</v>
      </c>
      <c r="B415" s="15" t="s">
        <v>50</v>
      </c>
      <c r="C415" s="14">
        <v>32812945</v>
      </c>
      <c r="D415" s="13">
        <f>(C415/$C$439)</f>
        <v>7.4586847545155502E-2</v>
      </c>
    </row>
    <row r="416" spans="1:8" s="6" customFormat="1" ht="11.25" x14ac:dyDescent="0.2">
      <c r="A416" s="20">
        <v>6</v>
      </c>
      <c r="B416" s="18" t="s">
        <v>55</v>
      </c>
      <c r="C416" s="17">
        <v>16521993</v>
      </c>
      <c r="D416" s="16">
        <f>(C416/$C$439)</f>
        <v>3.7556012513754136E-2</v>
      </c>
    </row>
    <row r="417" spans="1:4" s="6" customFormat="1" ht="11.25" x14ac:dyDescent="0.2">
      <c r="A417" s="19">
        <v>7</v>
      </c>
      <c r="B417" s="15" t="s">
        <v>77</v>
      </c>
      <c r="C417" s="14">
        <v>14061955</v>
      </c>
      <c r="D417" s="13">
        <f>(C417/$C$439)</f>
        <v>3.1964119458702568E-2</v>
      </c>
    </row>
    <row r="418" spans="1:4" s="6" customFormat="1" ht="11.25" x14ac:dyDescent="0.2">
      <c r="A418" s="20">
        <v>8</v>
      </c>
      <c r="B418" s="18" t="s">
        <v>26</v>
      </c>
      <c r="C418" s="17">
        <v>13498173</v>
      </c>
      <c r="D418" s="16">
        <f>(C418/$C$439)</f>
        <v>3.0682591022815363E-2</v>
      </c>
    </row>
    <row r="419" spans="1:4" s="6" customFormat="1" ht="11.25" x14ac:dyDescent="0.2">
      <c r="A419" s="19">
        <v>9</v>
      </c>
      <c r="B419" s="15" t="s">
        <v>38</v>
      </c>
      <c r="C419" s="14">
        <v>12584336</v>
      </c>
      <c r="D419" s="13">
        <f>(C419/$C$439)</f>
        <v>2.8605355315989223E-2</v>
      </c>
    </row>
    <row r="420" spans="1:4" s="6" customFormat="1" ht="11.25" x14ac:dyDescent="0.2">
      <c r="A420" s="20">
        <v>10</v>
      </c>
      <c r="B420" s="18" t="s">
        <v>48</v>
      </c>
      <c r="C420" s="17">
        <v>10528912</v>
      </c>
      <c r="D420" s="16">
        <f>(C420/$C$439)</f>
        <v>2.3933187166234493E-2</v>
      </c>
    </row>
    <row r="421" spans="1:4" s="6" customFormat="1" ht="11.25" x14ac:dyDescent="0.2">
      <c r="A421" s="19">
        <v>11</v>
      </c>
      <c r="B421" s="15" t="s">
        <v>66</v>
      </c>
      <c r="C421" s="14">
        <v>10002659</v>
      </c>
      <c r="D421" s="13">
        <f>(C421/$C$439)</f>
        <v>2.273696560546996E-2</v>
      </c>
    </row>
    <row r="422" spans="1:4" s="6" customFormat="1" ht="11.25" x14ac:dyDescent="0.2">
      <c r="A422" s="20">
        <v>12</v>
      </c>
      <c r="B422" s="18" t="s">
        <v>70</v>
      </c>
      <c r="C422" s="17">
        <v>7326201</v>
      </c>
      <c r="D422" s="16">
        <f>(C422/$C$439)</f>
        <v>1.6653129948322704E-2</v>
      </c>
    </row>
    <row r="423" spans="1:4" s="6" customFormat="1" ht="11.25" x14ac:dyDescent="0.2">
      <c r="A423" s="19">
        <v>13</v>
      </c>
      <c r="B423" s="15" t="s">
        <v>43</v>
      </c>
      <c r="C423" s="14">
        <v>7024191</v>
      </c>
      <c r="D423" s="13">
        <f>(C423/$C$439)</f>
        <v>1.5966633389506896E-2</v>
      </c>
    </row>
    <row r="424" spans="1:4" s="6" customFormat="1" ht="11.25" x14ac:dyDescent="0.2">
      <c r="A424" s="20">
        <v>14</v>
      </c>
      <c r="B424" s="18" t="s">
        <v>59</v>
      </c>
      <c r="C424" s="17">
        <v>6374617</v>
      </c>
      <c r="D424" s="16">
        <f>(C424/$C$439)</f>
        <v>1.4490091832286205E-2</v>
      </c>
    </row>
    <row r="425" spans="1:4" s="6" customFormat="1" ht="11.25" x14ac:dyDescent="0.2">
      <c r="A425" s="19">
        <v>15</v>
      </c>
      <c r="B425" s="15" t="s">
        <v>60</v>
      </c>
      <c r="C425" s="14">
        <v>3866923</v>
      </c>
      <c r="D425" s="13">
        <f>(C425/$C$439)</f>
        <v>8.7898722979560459E-3</v>
      </c>
    </row>
    <row r="426" spans="1:4" s="6" customFormat="1" ht="11.25" x14ac:dyDescent="0.2">
      <c r="A426" s="20">
        <v>16</v>
      </c>
      <c r="B426" s="18" t="s">
        <v>21</v>
      </c>
      <c r="C426" s="17">
        <v>2754063</v>
      </c>
      <c r="D426" s="16">
        <f>(C426/$C$439)</f>
        <v>6.2602389730867982E-3</v>
      </c>
    </row>
    <row r="427" spans="1:4" s="6" customFormat="1" ht="11.25" x14ac:dyDescent="0.2">
      <c r="A427" s="19">
        <v>17</v>
      </c>
      <c r="B427" s="15" t="s">
        <v>56</v>
      </c>
      <c r="C427" s="14">
        <v>2223776</v>
      </c>
      <c r="D427" s="13">
        <f>(C427/$C$439)</f>
        <v>5.0548477586079433E-3</v>
      </c>
    </row>
    <row r="428" spans="1:4" s="6" customFormat="1" ht="11.25" x14ac:dyDescent="0.2">
      <c r="A428" s="20">
        <v>18</v>
      </c>
      <c r="B428" s="18" t="s">
        <v>76</v>
      </c>
      <c r="C428" s="17">
        <v>2119904</v>
      </c>
      <c r="D428" s="16">
        <f>(C428/$C$439)</f>
        <v>4.8187371312866101E-3</v>
      </c>
    </row>
    <row r="429" spans="1:4" s="6" customFormat="1" ht="11.25" x14ac:dyDescent="0.2">
      <c r="A429" s="19">
        <v>19</v>
      </c>
      <c r="B429" s="15" t="s">
        <v>61</v>
      </c>
      <c r="C429" s="14">
        <v>2039897</v>
      </c>
      <c r="D429" s="13">
        <f>(C429/$C$439)</f>
        <v>4.6368738480139487E-3</v>
      </c>
    </row>
    <row r="430" spans="1:4" s="6" customFormat="1" ht="11.25" x14ac:dyDescent="0.2">
      <c r="A430" s="20">
        <v>20</v>
      </c>
      <c r="B430" s="18" t="s">
        <v>13</v>
      </c>
      <c r="C430" s="17">
        <v>1510121</v>
      </c>
      <c r="D430" s="16">
        <f>(C430/$C$439)</f>
        <v>3.4326441836213654E-3</v>
      </c>
    </row>
    <row r="431" spans="1:4" s="6" customFormat="1" ht="11.25" x14ac:dyDescent="0.2">
      <c r="A431" s="19">
        <v>21</v>
      </c>
      <c r="B431" s="15" t="s">
        <v>16</v>
      </c>
      <c r="C431" s="14">
        <v>1398980</v>
      </c>
      <c r="D431" s="13">
        <f>(C431/$C$439)</f>
        <v>3.1800104494955159E-3</v>
      </c>
    </row>
    <row r="432" spans="1:4" s="6" customFormat="1" ht="11.25" x14ac:dyDescent="0.2">
      <c r="A432" s="20">
        <v>22</v>
      </c>
      <c r="B432" s="18" t="s">
        <v>54</v>
      </c>
      <c r="C432" s="17">
        <v>1276674</v>
      </c>
      <c r="D432" s="16">
        <f>(C432/$C$439)</f>
        <v>2.9019976415668833E-3</v>
      </c>
    </row>
    <row r="433" spans="1:6" s="6" customFormat="1" ht="11.25" x14ac:dyDescent="0.2">
      <c r="A433" s="19">
        <v>23</v>
      </c>
      <c r="B433" s="15" t="s">
        <v>14</v>
      </c>
      <c r="C433" s="14">
        <v>1209727</v>
      </c>
      <c r="D433" s="13">
        <f>(C433/$C$439)</f>
        <v>2.7498209417124346E-3</v>
      </c>
    </row>
    <row r="434" spans="1:6" s="6" customFormat="1" ht="11.25" x14ac:dyDescent="0.2">
      <c r="A434" s="20">
        <v>24</v>
      </c>
      <c r="B434" s="18" t="s">
        <v>15</v>
      </c>
      <c r="C434" s="17">
        <v>1168599</v>
      </c>
      <c r="D434" s="16">
        <f>(C434/$C$439)</f>
        <v>2.6563332079586627E-3</v>
      </c>
    </row>
    <row r="435" spans="1:6" s="6" customFormat="1" ht="11.25" x14ac:dyDescent="0.2">
      <c r="A435" s="19">
        <v>25</v>
      </c>
      <c r="B435" s="15" t="s">
        <v>41</v>
      </c>
      <c r="C435" s="14">
        <v>1062621</v>
      </c>
      <c r="D435" s="13">
        <f>(C435/$C$439)</f>
        <v>2.4154354485792324E-3</v>
      </c>
    </row>
    <row r="436" spans="1:6" s="6" customFormat="1" ht="11.25" x14ac:dyDescent="0.2">
      <c r="A436" s="20"/>
      <c r="B436" s="20"/>
      <c r="C436" s="20"/>
      <c r="D436" s="16"/>
    </row>
    <row r="437" spans="1:6" s="6" customFormat="1" ht="11.25" x14ac:dyDescent="0.2">
      <c r="A437" s="19"/>
      <c r="B437" s="15" t="s">
        <v>5</v>
      </c>
      <c r="C437" s="14">
        <f>SUM(C411:C435)</f>
        <v>428792577</v>
      </c>
      <c r="D437" s="13">
        <f>(C437/$C$439)</f>
        <v>0.9746850387611764</v>
      </c>
    </row>
    <row r="438" spans="1:6" s="6" customFormat="1" ht="12" thickBot="1" x14ac:dyDescent="0.25">
      <c r="A438" s="30"/>
      <c r="B438" s="12"/>
      <c r="C438" s="11"/>
      <c r="D438" s="10"/>
    </row>
    <row r="439" spans="1:6" s="6" customFormat="1" ht="12" thickBot="1" x14ac:dyDescent="0.25">
      <c r="A439" s="29"/>
      <c r="B439" s="9" t="s">
        <v>4</v>
      </c>
      <c r="C439" s="8">
        <v>439929372</v>
      </c>
      <c r="D439" s="7"/>
    </row>
    <row r="440" spans="1:6" ht="7.5" customHeight="1" x14ac:dyDescent="0.2"/>
    <row r="441" spans="1:6" ht="11.25" customHeight="1" x14ac:dyDescent="0.2">
      <c r="A441" s="5" t="s">
        <v>3</v>
      </c>
      <c r="B441" s="4"/>
      <c r="C441" s="4"/>
      <c r="D441" s="4"/>
      <c r="E441" s="4"/>
      <c r="F441" s="4"/>
    </row>
    <row r="442" spans="1:6" ht="7.5" customHeight="1" x14ac:dyDescent="0.2"/>
    <row r="443" spans="1:6" ht="11.25" customHeight="1" x14ac:dyDescent="0.2">
      <c r="A443" s="3" t="s">
        <v>2</v>
      </c>
      <c r="B443" s="3" t="s">
        <v>1</v>
      </c>
      <c r="C443" s="2" t="s">
        <v>0</v>
      </c>
    </row>
    <row r="447" spans="1:6" ht="15.75" x14ac:dyDescent="0.2">
      <c r="A447" s="28" t="s">
        <v>37</v>
      </c>
      <c r="B447" s="27" t="s">
        <v>75</v>
      </c>
    </row>
    <row r="448" spans="1:6" ht="11.25" customHeight="1" x14ac:dyDescent="0.2">
      <c r="A448" s="26"/>
      <c r="B448" s="26" t="s">
        <v>35</v>
      </c>
      <c r="F448" s="32"/>
    </row>
    <row r="449" spans="1:8" ht="7.5" customHeight="1" thickBot="1" x14ac:dyDescent="0.25">
      <c r="A449" s="25"/>
      <c r="B449" s="25"/>
      <c r="C449" s="25"/>
      <c r="D449" s="25"/>
    </row>
    <row r="450" spans="1:8" ht="39" customHeight="1" thickBot="1" x14ac:dyDescent="0.25">
      <c r="A450" s="24" t="s">
        <v>34</v>
      </c>
      <c r="B450" s="23" t="s">
        <v>33</v>
      </c>
      <c r="C450" s="22" t="s">
        <v>74</v>
      </c>
      <c r="D450" s="22" t="s">
        <v>31</v>
      </c>
    </row>
    <row r="451" spans="1:8" s="6" customFormat="1" ht="11.25" x14ac:dyDescent="0.2">
      <c r="A451" s="19">
        <v>1</v>
      </c>
      <c r="B451" s="15" t="s">
        <v>62</v>
      </c>
      <c r="C451" s="14">
        <v>126396025</v>
      </c>
      <c r="D451" s="13">
        <f>(C451/$C$479)</f>
        <v>0.2810828443351725</v>
      </c>
    </row>
    <row r="452" spans="1:8" s="6" customFormat="1" ht="11.25" x14ac:dyDescent="0.2">
      <c r="A452" s="20">
        <v>2</v>
      </c>
      <c r="B452" s="18" t="s">
        <v>25</v>
      </c>
      <c r="C452" s="17">
        <v>73430732</v>
      </c>
      <c r="D452" s="16">
        <f>(C452/$C$479)</f>
        <v>0.1632972161282269</v>
      </c>
    </row>
    <row r="453" spans="1:8" s="6" customFormat="1" ht="11.25" x14ac:dyDescent="0.2">
      <c r="A453" s="19">
        <v>3</v>
      </c>
      <c r="B453" s="15" t="s">
        <v>50</v>
      </c>
      <c r="C453" s="14">
        <v>40588327</v>
      </c>
      <c r="D453" s="13">
        <f>(C453/$C$479)</f>
        <v>9.0261401812011727E-2</v>
      </c>
    </row>
    <row r="454" spans="1:8" s="6" customFormat="1" ht="11.25" x14ac:dyDescent="0.2">
      <c r="A454" s="20">
        <v>4</v>
      </c>
      <c r="B454" s="18" t="s">
        <v>45</v>
      </c>
      <c r="C454" s="17">
        <v>39020772</v>
      </c>
      <c r="D454" s="16">
        <f>(C454/$C$479)</f>
        <v>8.6775431283651991E-2</v>
      </c>
    </row>
    <row r="455" spans="1:8" s="6" customFormat="1" ht="11.25" x14ac:dyDescent="0.2">
      <c r="A455" s="19">
        <v>5</v>
      </c>
      <c r="B455" s="15" t="s">
        <v>49</v>
      </c>
      <c r="C455" s="14">
        <v>38350883</v>
      </c>
      <c r="D455" s="13">
        <f>(C455/$C$479)</f>
        <v>8.5285714296833418E-2</v>
      </c>
    </row>
    <row r="456" spans="1:8" s="6" customFormat="1" ht="11.25" x14ac:dyDescent="0.2">
      <c r="A456" s="20">
        <v>6</v>
      </c>
      <c r="B456" s="18" t="s">
        <v>66</v>
      </c>
      <c r="C456" s="17">
        <v>28921364</v>
      </c>
      <c r="D456" s="16">
        <f>(C456/$C$479)</f>
        <v>6.4316098984701947E-2</v>
      </c>
    </row>
    <row r="457" spans="1:8" s="6" customFormat="1" ht="11.25" x14ac:dyDescent="0.2">
      <c r="A457" s="19">
        <v>7</v>
      </c>
      <c r="B457" s="15" t="s">
        <v>26</v>
      </c>
      <c r="C457" s="14">
        <v>14655573</v>
      </c>
      <c r="D457" s="13">
        <f>(C457/$C$479)</f>
        <v>3.2591453285036119E-2</v>
      </c>
    </row>
    <row r="458" spans="1:8" s="6" customFormat="1" ht="11.25" x14ac:dyDescent="0.2">
      <c r="A458" s="20">
        <v>8</v>
      </c>
      <c r="B458" s="18" t="s">
        <v>55</v>
      </c>
      <c r="C458" s="17">
        <v>11753017</v>
      </c>
      <c r="D458" s="16">
        <f>(C458/$C$479)</f>
        <v>2.6136672002775693E-2</v>
      </c>
    </row>
    <row r="459" spans="1:8" s="6" customFormat="1" ht="11.25" x14ac:dyDescent="0.2">
      <c r="A459" s="19">
        <v>9</v>
      </c>
      <c r="B459" s="15" t="s">
        <v>48</v>
      </c>
      <c r="C459" s="14">
        <v>11354240</v>
      </c>
      <c r="D459" s="13">
        <f>(C459/$C$479)</f>
        <v>2.5249861097009888E-2</v>
      </c>
      <c r="H459" s="21"/>
    </row>
    <row r="460" spans="1:8" s="6" customFormat="1" ht="11.25" x14ac:dyDescent="0.2">
      <c r="A460" s="20">
        <v>10</v>
      </c>
      <c r="B460" s="18" t="s">
        <v>38</v>
      </c>
      <c r="C460" s="17">
        <v>11293557</v>
      </c>
      <c r="D460" s="16">
        <f>(C460/$C$479)</f>
        <v>2.5114912626575069E-2</v>
      </c>
    </row>
    <row r="461" spans="1:8" s="6" customFormat="1" ht="11.25" x14ac:dyDescent="0.2">
      <c r="A461" s="19">
        <v>11</v>
      </c>
      <c r="B461" s="15" t="s">
        <v>43</v>
      </c>
      <c r="C461" s="14">
        <v>8002774</v>
      </c>
      <c r="D461" s="13">
        <f>(C461/$C$479)</f>
        <v>1.7796781809329573E-2</v>
      </c>
    </row>
    <row r="462" spans="1:8" s="6" customFormat="1" ht="11.25" x14ac:dyDescent="0.2">
      <c r="A462" s="20">
        <v>12</v>
      </c>
      <c r="B462" s="18" t="s">
        <v>56</v>
      </c>
      <c r="C462" s="17">
        <v>5732846</v>
      </c>
      <c r="D462" s="16">
        <f>(C462/$C$479)</f>
        <v>1.274885551041274E-2</v>
      </c>
    </row>
    <row r="463" spans="1:8" s="6" customFormat="1" ht="11.25" x14ac:dyDescent="0.2">
      <c r="A463" s="19">
        <v>13</v>
      </c>
      <c r="B463" s="15" t="s">
        <v>59</v>
      </c>
      <c r="C463" s="14">
        <v>5308588</v>
      </c>
      <c r="D463" s="13">
        <f>(C463/$C$479)</f>
        <v>1.1805379278688272E-2</v>
      </c>
    </row>
    <row r="464" spans="1:8" s="6" customFormat="1" ht="11.25" x14ac:dyDescent="0.2">
      <c r="A464" s="20">
        <v>14</v>
      </c>
      <c r="B464" s="18" t="s">
        <v>70</v>
      </c>
      <c r="C464" s="17">
        <v>5263888</v>
      </c>
      <c r="D464" s="16">
        <f>(C464/$C$479)</f>
        <v>1.1705974229029612E-2</v>
      </c>
    </row>
    <row r="465" spans="1:4" s="6" customFormat="1" ht="11.25" x14ac:dyDescent="0.2">
      <c r="A465" s="19">
        <v>15</v>
      </c>
      <c r="B465" s="15" t="s">
        <v>61</v>
      </c>
      <c r="C465" s="14">
        <v>3280676</v>
      </c>
      <c r="D465" s="13">
        <f>(C465/$C$479)</f>
        <v>7.2956546016548895E-3</v>
      </c>
    </row>
    <row r="466" spans="1:4" s="6" customFormat="1" ht="11.25" x14ac:dyDescent="0.2">
      <c r="A466" s="20">
        <v>16</v>
      </c>
      <c r="B466" s="18" t="s">
        <v>60</v>
      </c>
      <c r="C466" s="17">
        <v>3015526</v>
      </c>
      <c r="D466" s="16">
        <f>(C466/$C$479)</f>
        <v>6.7060069748765081E-3</v>
      </c>
    </row>
    <row r="467" spans="1:4" s="6" customFormat="1" ht="11.25" x14ac:dyDescent="0.2">
      <c r="A467" s="19">
        <v>17</v>
      </c>
      <c r="B467" s="15" t="s">
        <v>21</v>
      </c>
      <c r="C467" s="14">
        <v>2357432</v>
      </c>
      <c r="D467" s="13">
        <f>(C467/$C$479)</f>
        <v>5.2425200229734631E-3</v>
      </c>
    </row>
    <row r="468" spans="1:4" s="6" customFormat="1" ht="11.25" x14ac:dyDescent="0.2">
      <c r="A468" s="20">
        <v>18</v>
      </c>
      <c r="B468" s="18" t="s">
        <v>13</v>
      </c>
      <c r="C468" s="17">
        <v>1692167</v>
      </c>
      <c r="D468" s="16">
        <f>(C468/$C$479)</f>
        <v>3.7630860104193617E-3</v>
      </c>
    </row>
    <row r="469" spans="1:4" s="6" customFormat="1" ht="11.25" x14ac:dyDescent="0.2">
      <c r="A469" s="19">
        <v>19</v>
      </c>
      <c r="B469" s="15" t="s">
        <v>16</v>
      </c>
      <c r="C469" s="14">
        <v>1552597</v>
      </c>
      <c r="D469" s="13">
        <f>(C469/$C$479)</f>
        <v>3.4527065298632282E-3</v>
      </c>
    </row>
    <row r="470" spans="1:4" s="6" customFormat="1" ht="11.25" x14ac:dyDescent="0.2">
      <c r="A470" s="20">
        <v>20</v>
      </c>
      <c r="B470" s="18" t="s">
        <v>69</v>
      </c>
      <c r="C470" s="17">
        <v>1496332</v>
      </c>
      <c r="D470" s="16">
        <f>(C470/$C$479)</f>
        <v>3.3275829254103312E-3</v>
      </c>
    </row>
    <row r="471" spans="1:4" s="6" customFormat="1" ht="11.25" x14ac:dyDescent="0.2">
      <c r="A471" s="19">
        <v>21</v>
      </c>
      <c r="B471" s="15" t="s">
        <v>54</v>
      </c>
      <c r="C471" s="14">
        <v>1455549</v>
      </c>
      <c r="D471" s="13">
        <f>(C471/$C$479)</f>
        <v>3.2368886045998362E-3</v>
      </c>
    </row>
    <row r="472" spans="1:4" s="6" customFormat="1" ht="11.25" x14ac:dyDescent="0.2">
      <c r="A472" s="20">
        <v>22</v>
      </c>
      <c r="B472" s="18" t="s">
        <v>41</v>
      </c>
      <c r="C472" s="17">
        <v>1439765</v>
      </c>
      <c r="D472" s="16">
        <f>(C472/$C$479)</f>
        <v>3.2017877253199194E-3</v>
      </c>
    </row>
    <row r="473" spans="1:4" s="6" customFormat="1" ht="11.25" x14ac:dyDescent="0.2">
      <c r="A473" s="19">
        <v>23</v>
      </c>
      <c r="B473" s="15" t="s">
        <v>14</v>
      </c>
      <c r="C473" s="14">
        <v>1324826</v>
      </c>
      <c r="D473" s="13">
        <f>(C473/$C$479)</f>
        <v>2.9461833181003063E-3</v>
      </c>
    </row>
    <row r="474" spans="1:4" s="6" customFormat="1" ht="11.25" x14ac:dyDescent="0.2">
      <c r="A474" s="20">
        <v>24</v>
      </c>
      <c r="B474" s="18" t="s">
        <v>15</v>
      </c>
      <c r="C474" s="17">
        <v>1308443</v>
      </c>
      <c r="D474" s="16">
        <f>(C474/$C$479)</f>
        <v>2.9097503666784311E-3</v>
      </c>
    </row>
    <row r="475" spans="1:4" s="6" customFormat="1" ht="11.25" x14ac:dyDescent="0.2">
      <c r="A475" s="19">
        <v>25</v>
      </c>
      <c r="B475" s="15" t="s">
        <v>73</v>
      </c>
      <c r="C475" s="14">
        <v>989539</v>
      </c>
      <c r="D475" s="13">
        <f>(C475/$C$479)</f>
        <v>2.2005631640756289E-3</v>
      </c>
    </row>
    <row r="476" spans="1:4" s="6" customFormat="1" ht="11.25" x14ac:dyDescent="0.2">
      <c r="A476" s="20"/>
      <c r="B476" s="20"/>
      <c r="C476" s="20"/>
      <c r="D476" s="16"/>
    </row>
    <row r="477" spans="1:4" s="6" customFormat="1" ht="11.25" x14ac:dyDescent="0.2">
      <c r="A477" s="19"/>
      <c r="B477" s="15" t="s">
        <v>5</v>
      </c>
      <c r="C477" s="14">
        <f>SUM(C451:C475)</f>
        <v>439985438</v>
      </c>
      <c r="D477" s="13">
        <f>(C477/$C$479)</f>
        <v>0.9784513269234274</v>
      </c>
    </row>
    <row r="478" spans="1:4" s="6" customFormat="1" ht="12" thickBot="1" x14ac:dyDescent="0.25">
      <c r="A478" s="30"/>
      <c r="B478" s="12"/>
      <c r="C478" s="11"/>
      <c r="D478" s="10"/>
    </row>
    <row r="479" spans="1:4" s="6" customFormat="1" ht="12" thickBot="1" x14ac:dyDescent="0.25">
      <c r="A479" s="29"/>
      <c r="B479" s="9" t="s">
        <v>4</v>
      </c>
      <c r="C479" s="8">
        <v>449675345</v>
      </c>
      <c r="D479" s="7"/>
    </row>
    <row r="480" spans="1:4" ht="7.5" customHeight="1" x14ac:dyDescent="0.2"/>
    <row r="481" spans="1:6" ht="11.25" customHeight="1" x14ac:dyDescent="0.2">
      <c r="A481" s="5" t="s">
        <v>3</v>
      </c>
      <c r="B481" s="4"/>
      <c r="C481" s="4"/>
      <c r="D481" s="4"/>
      <c r="E481" s="4"/>
      <c r="F481" s="4"/>
    </row>
    <row r="482" spans="1:6" ht="7.5" customHeight="1" x14ac:dyDescent="0.2"/>
    <row r="483" spans="1:6" ht="11.25" customHeight="1" x14ac:dyDescent="0.2">
      <c r="A483" s="3" t="s">
        <v>2</v>
      </c>
      <c r="B483" s="3" t="s">
        <v>1</v>
      </c>
      <c r="C483" s="2" t="s">
        <v>0</v>
      </c>
    </row>
    <row r="487" spans="1:6" ht="15.75" x14ac:dyDescent="0.2">
      <c r="A487" s="28" t="s">
        <v>37</v>
      </c>
      <c r="B487" s="27" t="s">
        <v>72</v>
      </c>
    </row>
    <row r="488" spans="1:6" ht="11.25" customHeight="1" x14ac:dyDescent="0.2">
      <c r="A488" s="26"/>
      <c r="B488" s="26" t="s">
        <v>35</v>
      </c>
      <c r="F488" s="32"/>
    </row>
    <row r="489" spans="1:6" ht="7.5" customHeight="1" thickBot="1" x14ac:dyDescent="0.25">
      <c r="A489" s="25"/>
      <c r="B489" s="25"/>
      <c r="C489" s="25"/>
      <c r="D489" s="25"/>
    </row>
    <row r="490" spans="1:6" ht="39" customHeight="1" thickBot="1" x14ac:dyDescent="0.25">
      <c r="A490" s="24" t="s">
        <v>34</v>
      </c>
      <c r="B490" s="23" t="s">
        <v>33</v>
      </c>
      <c r="C490" s="22" t="s">
        <v>71</v>
      </c>
      <c r="D490" s="22" t="s">
        <v>31</v>
      </c>
    </row>
    <row r="491" spans="1:6" s="6" customFormat="1" ht="11.25" x14ac:dyDescent="0.2">
      <c r="A491" s="19">
        <v>1</v>
      </c>
      <c r="B491" s="15" t="s">
        <v>62</v>
      </c>
      <c r="C491" s="14">
        <v>113333414</v>
      </c>
      <c r="D491" s="13">
        <f>(C491/$C$519)</f>
        <v>0.25610674672256567</v>
      </c>
    </row>
    <row r="492" spans="1:6" s="6" customFormat="1" ht="11.25" x14ac:dyDescent="0.2">
      <c r="A492" s="20">
        <v>2</v>
      </c>
      <c r="B492" s="18" t="s">
        <v>25</v>
      </c>
      <c r="C492" s="17">
        <v>69154962</v>
      </c>
      <c r="D492" s="16">
        <f>(C492/$C$519)</f>
        <v>0.15627387998337944</v>
      </c>
    </row>
    <row r="493" spans="1:6" s="6" customFormat="1" ht="11.25" x14ac:dyDescent="0.2">
      <c r="A493" s="19">
        <v>3</v>
      </c>
      <c r="B493" s="15" t="s">
        <v>45</v>
      </c>
      <c r="C493" s="14">
        <v>41939871</v>
      </c>
      <c r="D493" s="13">
        <f>(C493/$C$519)</f>
        <v>9.4774202423427198E-2</v>
      </c>
    </row>
    <row r="494" spans="1:6" s="6" customFormat="1" ht="11.25" x14ac:dyDescent="0.2">
      <c r="A494" s="20">
        <v>4</v>
      </c>
      <c r="B494" s="18" t="s">
        <v>50</v>
      </c>
      <c r="C494" s="17">
        <v>36862574</v>
      </c>
      <c r="D494" s="16">
        <f>(C494/$C$519)</f>
        <v>8.3300710441492884E-2</v>
      </c>
    </row>
    <row r="495" spans="1:6" s="6" customFormat="1" ht="11.25" x14ac:dyDescent="0.2">
      <c r="A495" s="19">
        <v>5</v>
      </c>
      <c r="B495" s="15" t="s">
        <v>49</v>
      </c>
      <c r="C495" s="14">
        <v>35945668</v>
      </c>
      <c r="D495" s="13">
        <f>(C495/$C$519)</f>
        <v>8.1228719451171161E-2</v>
      </c>
    </row>
    <row r="496" spans="1:6" s="6" customFormat="1" ht="11.25" x14ac:dyDescent="0.2">
      <c r="A496" s="20">
        <v>6</v>
      </c>
      <c r="B496" s="18" t="s">
        <v>66</v>
      </c>
      <c r="C496" s="17">
        <v>35531803</v>
      </c>
      <c r="D496" s="16">
        <f>(C496/$C$519)</f>
        <v>8.0293482304495831E-2</v>
      </c>
    </row>
    <row r="497" spans="1:4" s="6" customFormat="1" ht="11.25" x14ac:dyDescent="0.2">
      <c r="A497" s="19">
        <v>7</v>
      </c>
      <c r="B497" s="15" t="s">
        <v>26</v>
      </c>
      <c r="C497" s="14">
        <v>15975477</v>
      </c>
      <c r="D497" s="13">
        <f>(C497/$C$519)</f>
        <v>3.6100804673643502E-2</v>
      </c>
    </row>
    <row r="498" spans="1:4" s="6" customFormat="1" ht="11.25" x14ac:dyDescent="0.2">
      <c r="A498" s="20">
        <v>8</v>
      </c>
      <c r="B498" s="18" t="s">
        <v>38</v>
      </c>
      <c r="C498" s="17">
        <v>12284766</v>
      </c>
      <c r="D498" s="16">
        <f>(C498/$C$519)</f>
        <v>2.7760669545417439E-2</v>
      </c>
    </row>
    <row r="499" spans="1:4" s="6" customFormat="1" ht="11.25" x14ac:dyDescent="0.2">
      <c r="A499" s="19">
        <v>9</v>
      </c>
      <c r="B499" s="15" t="s">
        <v>48</v>
      </c>
      <c r="C499" s="14">
        <v>11134998</v>
      </c>
      <c r="D499" s="13">
        <f>(C499/$C$519)</f>
        <v>2.5162465436206444E-2</v>
      </c>
    </row>
    <row r="500" spans="1:4" s="6" customFormat="1" ht="11.25" x14ac:dyDescent="0.2">
      <c r="A500" s="20">
        <v>10</v>
      </c>
      <c r="B500" s="18" t="s">
        <v>43</v>
      </c>
      <c r="C500" s="17">
        <v>10028132</v>
      </c>
      <c r="D500" s="16">
        <f>(C500/$C$519)</f>
        <v>2.2661209713707699E-2</v>
      </c>
    </row>
    <row r="501" spans="1:4" s="6" customFormat="1" ht="11.25" x14ac:dyDescent="0.2">
      <c r="A501" s="19">
        <v>11</v>
      </c>
      <c r="B501" s="15" t="s">
        <v>55</v>
      </c>
      <c r="C501" s="14">
        <v>7600303</v>
      </c>
      <c r="D501" s="13">
        <f>(C501/$C$519)</f>
        <v>1.7174889617599946E-2</v>
      </c>
    </row>
    <row r="502" spans="1:4" s="6" customFormat="1" ht="11.25" x14ac:dyDescent="0.2">
      <c r="A502" s="20">
        <v>12</v>
      </c>
      <c r="B502" s="18" t="s">
        <v>56</v>
      </c>
      <c r="C502" s="17">
        <v>7553867</v>
      </c>
      <c r="D502" s="16">
        <f>(C502/$C$519)</f>
        <v>1.7069955225604932E-2</v>
      </c>
    </row>
    <row r="503" spans="1:4" s="6" customFormat="1" ht="11.25" x14ac:dyDescent="0.2">
      <c r="A503" s="19">
        <v>13</v>
      </c>
      <c r="B503" s="15" t="s">
        <v>61</v>
      </c>
      <c r="C503" s="14">
        <v>4544249</v>
      </c>
      <c r="D503" s="13">
        <f>(C503/$C$519)</f>
        <v>1.026892940582618E-2</v>
      </c>
    </row>
    <row r="504" spans="1:4" s="6" customFormat="1" ht="11.25" x14ac:dyDescent="0.2">
      <c r="A504" s="20">
        <v>14</v>
      </c>
      <c r="B504" s="18" t="s">
        <v>59</v>
      </c>
      <c r="C504" s="17">
        <v>4182431</v>
      </c>
      <c r="D504" s="16">
        <f>(C504/$C$519)</f>
        <v>9.4513061858491898E-3</v>
      </c>
    </row>
    <row r="505" spans="1:4" s="6" customFormat="1" ht="11.25" x14ac:dyDescent="0.2">
      <c r="A505" s="19">
        <v>15</v>
      </c>
      <c r="B505" s="15" t="s">
        <v>60</v>
      </c>
      <c r="C505" s="14">
        <v>4028103</v>
      </c>
      <c r="D505" s="13">
        <f>(C505/$C$519)</f>
        <v>9.1025613575305073E-3</v>
      </c>
    </row>
    <row r="506" spans="1:4" s="6" customFormat="1" ht="11.25" x14ac:dyDescent="0.2">
      <c r="A506" s="20">
        <v>16</v>
      </c>
      <c r="B506" s="18" t="s">
        <v>21</v>
      </c>
      <c r="C506" s="17">
        <v>3253984</v>
      </c>
      <c r="D506" s="16">
        <f>(C506/$C$519)</f>
        <v>7.353235261467383E-3</v>
      </c>
    </row>
    <row r="507" spans="1:4" s="6" customFormat="1" ht="11.25" x14ac:dyDescent="0.2">
      <c r="A507" s="19">
        <v>17</v>
      </c>
      <c r="B507" s="15" t="s">
        <v>39</v>
      </c>
      <c r="C507" s="14">
        <v>3043946</v>
      </c>
      <c r="D507" s="13">
        <f>(C507/$C$519)</f>
        <v>6.8785989916368964E-3</v>
      </c>
    </row>
    <row r="508" spans="1:4" s="6" customFormat="1" ht="11.25" x14ac:dyDescent="0.2">
      <c r="A508" s="20">
        <v>18</v>
      </c>
      <c r="B508" s="18" t="s">
        <v>70</v>
      </c>
      <c r="C508" s="17">
        <v>2949358</v>
      </c>
      <c r="D508" s="16">
        <f>(C508/$C$519)</f>
        <v>6.6648524529594856E-3</v>
      </c>
    </row>
    <row r="509" spans="1:4" s="6" customFormat="1" ht="11.25" x14ac:dyDescent="0.2">
      <c r="A509" s="19">
        <v>19</v>
      </c>
      <c r="B509" s="15" t="s">
        <v>13</v>
      </c>
      <c r="C509" s="14">
        <v>2381010</v>
      </c>
      <c r="D509" s="13">
        <f>(C509/$C$519)</f>
        <v>5.3805202145758716E-3</v>
      </c>
    </row>
    <row r="510" spans="1:4" s="6" customFormat="1" ht="11.25" x14ac:dyDescent="0.2">
      <c r="A510" s="20">
        <v>20</v>
      </c>
      <c r="B510" s="18" t="s">
        <v>54</v>
      </c>
      <c r="C510" s="17">
        <v>1862905</v>
      </c>
      <c r="D510" s="16">
        <f>(C510/$C$519)</f>
        <v>4.2097252889884817E-3</v>
      </c>
    </row>
    <row r="511" spans="1:4" s="6" customFormat="1" ht="11.25" x14ac:dyDescent="0.2">
      <c r="A511" s="19">
        <v>21</v>
      </c>
      <c r="B511" s="15" t="s">
        <v>41</v>
      </c>
      <c r="C511" s="14">
        <v>1715328</v>
      </c>
      <c r="D511" s="13">
        <f>(C511/$C$519)</f>
        <v>3.8762361261095086E-3</v>
      </c>
    </row>
    <row r="512" spans="1:4" s="6" customFormat="1" ht="11.25" x14ac:dyDescent="0.2">
      <c r="A512" s="20">
        <v>22</v>
      </c>
      <c r="B512" s="18" t="s">
        <v>16</v>
      </c>
      <c r="C512" s="17">
        <v>1611347</v>
      </c>
      <c r="D512" s="16">
        <f>(C512/$C$519)</f>
        <v>3.6412636260226491E-3</v>
      </c>
    </row>
    <row r="513" spans="1:6" s="6" customFormat="1" ht="11.25" x14ac:dyDescent="0.2">
      <c r="A513" s="19">
        <v>23</v>
      </c>
      <c r="B513" s="15" t="s">
        <v>14</v>
      </c>
      <c r="C513" s="14">
        <v>1462275</v>
      </c>
      <c r="D513" s="13">
        <f>(C513/$C$519)</f>
        <v>3.3043961162569383E-3</v>
      </c>
    </row>
    <row r="514" spans="1:6" s="6" customFormat="1" ht="11.25" x14ac:dyDescent="0.2">
      <c r="A514" s="20">
        <v>24</v>
      </c>
      <c r="B514" s="18" t="s">
        <v>69</v>
      </c>
      <c r="C514" s="17">
        <v>1420422</v>
      </c>
      <c r="D514" s="16">
        <f>(C514/$C$519)</f>
        <v>3.2098182217749145E-3</v>
      </c>
    </row>
    <row r="515" spans="1:6" s="6" customFormat="1" ht="11.25" x14ac:dyDescent="0.2">
      <c r="A515" s="19">
        <v>25</v>
      </c>
      <c r="B515" s="15" t="s">
        <v>15</v>
      </c>
      <c r="C515" s="14">
        <v>1074867</v>
      </c>
      <c r="D515" s="13">
        <f>(C515/$C$519)</f>
        <v>2.4289455405397389E-3</v>
      </c>
    </row>
    <row r="516" spans="1:6" s="6" customFormat="1" ht="11.25" x14ac:dyDescent="0.2">
      <c r="A516" s="20"/>
      <c r="B516" s="20"/>
      <c r="C516" s="20"/>
      <c r="D516" s="16"/>
    </row>
    <row r="517" spans="1:6" s="6" customFormat="1" ht="11.25" x14ac:dyDescent="0.2">
      <c r="A517" s="19"/>
      <c r="B517" s="15" t="s">
        <v>5</v>
      </c>
      <c r="C517" s="14">
        <f>SUM(C491:C515)</f>
        <v>430876060</v>
      </c>
      <c r="D517" s="13">
        <f>(C517/$C$519)</f>
        <v>0.97367812432824985</v>
      </c>
    </row>
    <row r="518" spans="1:6" s="6" customFormat="1" ht="12" thickBot="1" x14ac:dyDescent="0.25">
      <c r="A518" s="30"/>
      <c r="B518" s="12"/>
      <c r="C518" s="11"/>
      <c r="D518" s="10"/>
    </row>
    <row r="519" spans="1:6" s="6" customFormat="1" ht="12" thickBot="1" x14ac:dyDescent="0.25">
      <c r="A519" s="29"/>
      <c r="B519" s="9" t="s">
        <v>4</v>
      </c>
      <c r="C519" s="8">
        <v>442524125</v>
      </c>
      <c r="D519" s="7"/>
    </row>
    <row r="520" spans="1:6" ht="7.5" customHeight="1" x14ac:dyDescent="0.2"/>
    <row r="521" spans="1:6" ht="11.25" customHeight="1" x14ac:dyDescent="0.2">
      <c r="A521" s="5" t="s">
        <v>3</v>
      </c>
      <c r="B521" s="4"/>
      <c r="C521" s="4"/>
      <c r="D521" s="4"/>
      <c r="E521" s="4"/>
      <c r="F521" s="4"/>
    </row>
    <row r="522" spans="1:6" ht="7.5" customHeight="1" x14ac:dyDescent="0.2"/>
    <row r="523" spans="1:6" ht="11.25" customHeight="1" x14ac:dyDescent="0.2">
      <c r="A523" s="3" t="s">
        <v>2</v>
      </c>
      <c r="B523" s="3" t="s">
        <v>1</v>
      </c>
      <c r="C523" s="2" t="s">
        <v>0</v>
      </c>
    </row>
    <row r="527" spans="1:6" ht="15.75" x14ac:dyDescent="0.2">
      <c r="A527" s="28" t="s">
        <v>37</v>
      </c>
      <c r="B527" s="27" t="s">
        <v>68</v>
      </c>
    </row>
    <row r="528" spans="1:6" ht="11.25" customHeight="1" x14ac:dyDescent="0.2">
      <c r="A528" s="26"/>
      <c r="B528" s="26" t="s">
        <v>35</v>
      </c>
      <c r="F528" s="32"/>
    </row>
    <row r="529" spans="1:4" ht="7.5" customHeight="1" thickBot="1" x14ac:dyDescent="0.25">
      <c r="A529" s="25"/>
      <c r="B529" s="25"/>
      <c r="C529" s="25"/>
      <c r="D529" s="25"/>
    </row>
    <row r="530" spans="1:4" ht="39" customHeight="1" thickBot="1" x14ac:dyDescent="0.25">
      <c r="A530" s="24" t="s">
        <v>34</v>
      </c>
      <c r="B530" s="23" t="s">
        <v>33</v>
      </c>
      <c r="C530" s="22" t="s">
        <v>67</v>
      </c>
      <c r="D530" s="22" t="s">
        <v>31</v>
      </c>
    </row>
    <row r="531" spans="1:4" s="6" customFormat="1" ht="11.25" x14ac:dyDescent="0.2">
      <c r="A531" s="19">
        <v>1</v>
      </c>
      <c r="B531" s="15" t="s">
        <v>62</v>
      </c>
      <c r="C531" s="14">
        <v>84198412</v>
      </c>
      <c r="D531" s="13">
        <f>(C531/$C$559)</f>
        <v>0.21840390693257372</v>
      </c>
    </row>
    <row r="532" spans="1:4" s="6" customFormat="1" ht="11.25" x14ac:dyDescent="0.2">
      <c r="A532" s="20">
        <v>2</v>
      </c>
      <c r="B532" s="18" t="s">
        <v>25</v>
      </c>
      <c r="C532" s="17">
        <v>48209212</v>
      </c>
      <c r="D532" s="16">
        <f>(C532/$C$559)</f>
        <v>0.12505081747789634</v>
      </c>
    </row>
    <row r="533" spans="1:4" s="6" customFormat="1" ht="11.25" x14ac:dyDescent="0.2">
      <c r="A533" s="19">
        <v>3</v>
      </c>
      <c r="B533" s="15" t="s">
        <v>45</v>
      </c>
      <c r="C533" s="14">
        <v>45458254</v>
      </c>
      <c r="D533" s="13">
        <f>(C533/$C$559)</f>
        <v>0.11791505374155152</v>
      </c>
    </row>
    <row r="534" spans="1:4" s="6" customFormat="1" ht="11.25" x14ac:dyDescent="0.2">
      <c r="A534" s="20">
        <v>4</v>
      </c>
      <c r="B534" s="18" t="s">
        <v>50</v>
      </c>
      <c r="C534" s="17">
        <v>32101141</v>
      </c>
      <c r="D534" s="16">
        <f>(C534/$C$559)</f>
        <v>8.3267777204556137E-2</v>
      </c>
    </row>
    <row r="535" spans="1:4" s="6" customFormat="1" ht="11.25" x14ac:dyDescent="0.2">
      <c r="A535" s="19">
        <v>5</v>
      </c>
      <c r="B535" s="15" t="s">
        <v>66</v>
      </c>
      <c r="C535" s="14">
        <v>23566844</v>
      </c>
      <c r="D535" s="13">
        <f>(C535/$C$559)</f>
        <v>6.1130497374112983E-2</v>
      </c>
    </row>
    <row r="536" spans="1:4" s="6" customFormat="1" ht="11.25" x14ac:dyDescent="0.2">
      <c r="A536" s="20">
        <v>6</v>
      </c>
      <c r="B536" s="18" t="s">
        <v>23</v>
      </c>
      <c r="C536" s="17">
        <v>20443028</v>
      </c>
      <c r="D536" s="16">
        <f>(C536/$C$559)</f>
        <v>5.3027569982341219E-2</v>
      </c>
    </row>
    <row r="537" spans="1:4" s="6" customFormat="1" ht="11.25" x14ac:dyDescent="0.2">
      <c r="A537" s="19">
        <v>7</v>
      </c>
      <c r="B537" s="15" t="s">
        <v>49</v>
      </c>
      <c r="C537" s="14">
        <v>19284466</v>
      </c>
      <c r="D537" s="13">
        <f>(C537/$C$559)</f>
        <v>5.0022353361110682E-2</v>
      </c>
    </row>
    <row r="538" spans="1:4" s="6" customFormat="1" ht="11.25" x14ac:dyDescent="0.2">
      <c r="A538" s="20">
        <v>8</v>
      </c>
      <c r="B538" s="18" t="s">
        <v>26</v>
      </c>
      <c r="C538" s="17">
        <v>16932976</v>
      </c>
      <c r="D538" s="16">
        <f>(C538/$C$559)</f>
        <v>4.3922777479407857E-2</v>
      </c>
    </row>
    <row r="539" spans="1:4" s="6" customFormat="1" ht="11.25" x14ac:dyDescent="0.2">
      <c r="A539" s="19">
        <v>9</v>
      </c>
      <c r="B539" s="15" t="s">
        <v>38</v>
      </c>
      <c r="C539" s="14">
        <v>11298555</v>
      </c>
      <c r="D539" s="13">
        <f>(C539/$C$559)</f>
        <v>2.9307542696797719E-2</v>
      </c>
    </row>
    <row r="540" spans="1:4" s="6" customFormat="1" ht="11.25" x14ac:dyDescent="0.2">
      <c r="A540" s="20">
        <v>10</v>
      </c>
      <c r="B540" s="18" t="s">
        <v>43</v>
      </c>
      <c r="C540" s="17">
        <v>10894193</v>
      </c>
      <c r="D540" s="16">
        <f>(C540/$C$559)</f>
        <v>2.8258660199879972E-2</v>
      </c>
    </row>
    <row r="541" spans="1:4" s="6" customFormat="1" ht="11.25" x14ac:dyDescent="0.2">
      <c r="A541" s="19">
        <v>11</v>
      </c>
      <c r="B541" s="15" t="s">
        <v>48</v>
      </c>
      <c r="C541" s="14">
        <v>7668873</v>
      </c>
      <c r="D541" s="13">
        <f>(C541/$C$559)</f>
        <v>1.9892439598145004E-2</v>
      </c>
    </row>
    <row r="542" spans="1:4" s="6" customFormat="1" ht="11.25" x14ac:dyDescent="0.2">
      <c r="A542" s="20">
        <v>12</v>
      </c>
      <c r="B542" s="18" t="s">
        <v>56</v>
      </c>
      <c r="C542" s="17">
        <v>7343502</v>
      </c>
      <c r="D542" s="16">
        <f>(C542/$C$559)</f>
        <v>1.9048453400370174E-2</v>
      </c>
    </row>
    <row r="543" spans="1:4" s="6" customFormat="1" ht="11.25" x14ac:dyDescent="0.2">
      <c r="A543" s="19">
        <v>13</v>
      </c>
      <c r="B543" s="15" t="s">
        <v>42</v>
      </c>
      <c r="C543" s="14">
        <v>7320732</v>
      </c>
      <c r="D543" s="13">
        <f>(C543/$C$559)</f>
        <v>1.898938985222565E-2</v>
      </c>
    </row>
    <row r="544" spans="1:4" s="6" customFormat="1" ht="11.25" x14ac:dyDescent="0.2">
      <c r="A544" s="20">
        <v>14</v>
      </c>
      <c r="B544" s="18" t="s">
        <v>55</v>
      </c>
      <c r="C544" s="17">
        <v>6543286</v>
      </c>
      <c r="D544" s="16">
        <f>(C544/$C$559)</f>
        <v>1.6972757474062725E-2</v>
      </c>
    </row>
    <row r="545" spans="1:4" s="6" customFormat="1" ht="11.25" x14ac:dyDescent="0.2">
      <c r="A545" s="19">
        <v>15</v>
      </c>
      <c r="B545" s="15" t="s">
        <v>39</v>
      </c>
      <c r="C545" s="14">
        <v>5571790</v>
      </c>
      <c r="D545" s="13">
        <f>(C545/$C$559)</f>
        <v>1.445277500729877E-2</v>
      </c>
    </row>
    <row r="546" spans="1:4" s="6" customFormat="1" ht="11.25" x14ac:dyDescent="0.2">
      <c r="A546" s="20">
        <v>16</v>
      </c>
      <c r="B546" s="18" t="s">
        <v>59</v>
      </c>
      <c r="C546" s="17">
        <v>4241841</v>
      </c>
      <c r="D546" s="16">
        <f>(C546/$C$559)</f>
        <v>1.1002994296219927E-2</v>
      </c>
    </row>
    <row r="547" spans="1:4" s="6" customFormat="1" ht="11.25" x14ac:dyDescent="0.2">
      <c r="A547" s="19">
        <v>17</v>
      </c>
      <c r="B547" s="15" t="s">
        <v>61</v>
      </c>
      <c r="C547" s="14">
        <v>3994615</v>
      </c>
      <c r="D547" s="13">
        <f>(C547/$C$559)</f>
        <v>1.0361709941649054E-2</v>
      </c>
    </row>
    <row r="548" spans="1:4" s="6" customFormat="1" ht="11.25" x14ac:dyDescent="0.2">
      <c r="A548" s="20">
        <v>18</v>
      </c>
      <c r="B548" s="18" t="s">
        <v>60</v>
      </c>
      <c r="C548" s="17">
        <v>3919862</v>
      </c>
      <c r="D548" s="16">
        <f>(C548/$C$559)</f>
        <v>1.0167806673557362E-2</v>
      </c>
    </row>
    <row r="549" spans="1:4" s="6" customFormat="1" ht="11.25" x14ac:dyDescent="0.2">
      <c r="A549" s="19">
        <v>19</v>
      </c>
      <c r="B549" s="15" t="s">
        <v>54</v>
      </c>
      <c r="C549" s="14">
        <v>2595649</v>
      </c>
      <c r="D549" s="13">
        <f>(C549/$C$559)</f>
        <v>6.7329046850150573E-3</v>
      </c>
    </row>
    <row r="550" spans="1:4" s="6" customFormat="1" ht="11.25" x14ac:dyDescent="0.2">
      <c r="A550" s="20">
        <v>20</v>
      </c>
      <c r="B550" s="18" t="s">
        <v>13</v>
      </c>
      <c r="C550" s="17">
        <v>2472411</v>
      </c>
      <c r="D550" s="16">
        <f>(C550/$C$559)</f>
        <v>6.4132352275607235E-3</v>
      </c>
    </row>
    <row r="551" spans="1:4" s="6" customFormat="1" ht="11.25" x14ac:dyDescent="0.2">
      <c r="A551" s="19">
        <v>21</v>
      </c>
      <c r="B551" s="15" t="s">
        <v>41</v>
      </c>
      <c r="C551" s="14">
        <v>2332603</v>
      </c>
      <c r="D551" s="13">
        <f>(C551/$C$559)</f>
        <v>6.0505845231694187E-3</v>
      </c>
    </row>
    <row r="552" spans="1:4" s="6" customFormat="1" ht="11.25" x14ac:dyDescent="0.2">
      <c r="A552" s="20">
        <v>22</v>
      </c>
      <c r="B552" s="18" t="s">
        <v>21</v>
      </c>
      <c r="C552" s="17">
        <v>2019258</v>
      </c>
      <c r="D552" s="16">
        <f>(C552/$C$559)</f>
        <v>5.2377928018981518E-3</v>
      </c>
    </row>
    <row r="553" spans="1:4" s="6" customFormat="1" ht="11.25" x14ac:dyDescent="0.2">
      <c r="A553" s="19">
        <v>23</v>
      </c>
      <c r="B553" s="15" t="s">
        <v>16</v>
      </c>
      <c r="C553" s="14">
        <v>1812430</v>
      </c>
      <c r="D553" s="13">
        <f>(C553/$C$559)</f>
        <v>4.7012976092922583E-3</v>
      </c>
    </row>
    <row r="554" spans="1:4" s="6" customFormat="1" ht="11.25" x14ac:dyDescent="0.2">
      <c r="A554" s="20">
        <v>24</v>
      </c>
      <c r="B554" s="18" t="s">
        <v>14</v>
      </c>
      <c r="C554" s="17">
        <v>1675557</v>
      </c>
      <c r="D554" s="16">
        <f>(C554/$C$559)</f>
        <v>4.346260058779047E-3</v>
      </c>
    </row>
    <row r="555" spans="1:4" s="6" customFormat="1" ht="11.25" x14ac:dyDescent="0.2">
      <c r="A555" s="19">
        <v>25</v>
      </c>
      <c r="B555" s="15" t="s">
        <v>65</v>
      </c>
      <c r="C555" s="14">
        <v>1454080</v>
      </c>
      <c r="D555" s="13">
        <f>(C555/$C$559)</f>
        <v>3.7717665386909766E-3</v>
      </c>
    </row>
    <row r="556" spans="1:4" s="6" customFormat="1" ht="11.25" x14ac:dyDescent="0.2">
      <c r="A556" s="20"/>
      <c r="B556" s="20"/>
      <c r="C556" s="20"/>
      <c r="D556" s="16"/>
    </row>
    <row r="557" spans="1:4" s="6" customFormat="1" ht="11.25" x14ac:dyDescent="0.2">
      <c r="A557" s="19"/>
      <c r="B557" s="15" t="s">
        <v>5</v>
      </c>
      <c r="C557" s="14">
        <f>SUM(C531:C555)</f>
        <v>373353570</v>
      </c>
      <c r="D557" s="13">
        <f>(C557/$C$559)</f>
        <v>0.96844912413816242</v>
      </c>
    </row>
    <row r="558" spans="1:4" s="6" customFormat="1" ht="12" thickBot="1" x14ac:dyDescent="0.25">
      <c r="A558" s="30"/>
      <c r="B558" s="12"/>
      <c r="C558" s="11"/>
      <c r="D558" s="10"/>
    </row>
    <row r="559" spans="1:4" s="6" customFormat="1" ht="12" thickBot="1" x14ac:dyDescent="0.25">
      <c r="A559" s="29"/>
      <c r="B559" s="9" t="s">
        <v>4</v>
      </c>
      <c r="C559" s="8">
        <v>385516968</v>
      </c>
      <c r="D559" s="7"/>
    </row>
    <row r="560" spans="1:4" ht="7.5" customHeight="1" x14ac:dyDescent="0.2"/>
    <row r="561" spans="1:6" ht="11.25" customHeight="1" x14ac:dyDescent="0.2">
      <c r="A561" s="5" t="s">
        <v>3</v>
      </c>
      <c r="B561" s="4"/>
      <c r="C561" s="4"/>
      <c r="D561" s="4"/>
      <c r="E561" s="4"/>
      <c r="F561" s="4"/>
    </row>
    <row r="562" spans="1:6" ht="7.5" customHeight="1" x14ac:dyDescent="0.2"/>
    <row r="563" spans="1:6" ht="11.25" customHeight="1" x14ac:dyDescent="0.2">
      <c r="A563" s="3" t="s">
        <v>2</v>
      </c>
      <c r="B563" s="3" t="s">
        <v>1</v>
      </c>
      <c r="C563" s="2" t="s">
        <v>0</v>
      </c>
    </row>
    <row r="567" spans="1:6" ht="15.75" x14ac:dyDescent="0.2">
      <c r="A567" s="28" t="s">
        <v>37</v>
      </c>
      <c r="B567" s="27" t="s">
        <v>64</v>
      </c>
    </row>
    <row r="568" spans="1:6" ht="11.25" customHeight="1" x14ac:dyDescent="0.2">
      <c r="A568" s="26"/>
      <c r="B568" s="26" t="s">
        <v>35</v>
      </c>
      <c r="F568" s="32"/>
    </row>
    <row r="569" spans="1:6" ht="7.5" customHeight="1" thickBot="1" x14ac:dyDescent="0.25">
      <c r="A569" s="25"/>
      <c r="B569" s="25"/>
      <c r="C569" s="25"/>
      <c r="D569" s="25"/>
    </row>
    <row r="570" spans="1:6" ht="39" customHeight="1" thickBot="1" x14ac:dyDescent="0.25">
      <c r="A570" s="24" t="s">
        <v>34</v>
      </c>
      <c r="B570" s="23" t="s">
        <v>33</v>
      </c>
      <c r="C570" s="22" t="s">
        <v>63</v>
      </c>
      <c r="D570" s="22" t="s">
        <v>31</v>
      </c>
    </row>
    <row r="571" spans="1:6" s="6" customFormat="1" ht="11.25" x14ac:dyDescent="0.2">
      <c r="A571" s="19">
        <v>1</v>
      </c>
      <c r="B571" s="15" t="s">
        <v>62</v>
      </c>
      <c r="C571" s="14">
        <v>79289374</v>
      </c>
      <c r="D571" s="13">
        <f>(C571/$C$599)</f>
        <v>0.22251121874838373</v>
      </c>
    </row>
    <row r="572" spans="1:6" s="6" customFormat="1" ht="11.25" x14ac:dyDescent="0.2">
      <c r="A572" s="20">
        <v>2</v>
      </c>
      <c r="B572" s="18" t="s">
        <v>45</v>
      </c>
      <c r="C572" s="17">
        <v>47323755</v>
      </c>
      <c r="D572" s="16">
        <f>(C572/$C$599)</f>
        <v>0.13280551818708922</v>
      </c>
    </row>
    <row r="573" spans="1:6" s="6" customFormat="1" ht="11.25" x14ac:dyDescent="0.2">
      <c r="A573" s="19">
        <v>3</v>
      </c>
      <c r="B573" s="15" t="s">
        <v>25</v>
      </c>
      <c r="C573" s="14">
        <v>39236264</v>
      </c>
      <c r="D573" s="13">
        <f>(C573/$C$599)</f>
        <v>0.11010944444804589</v>
      </c>
    </row>
    <row r="574" spans="1:6" s="6" customFormat="1" ht="11.25" x14ac:dyDescent="0.2">
      <c r="A574" s="20">
        <v>4</v>
      </c>
      <c r="B574" s="18" t="s">
        <v>42</v>
      </c>
      <c r="C574" s="17">
        <v>30452516</v>
      </c>
      <c r="D574" s="16">
        <f>(C574/$C$599)</f>
        <v>8.5459451970382003E-2</v>
      </c>
    </row>
    <row r="575" spans="1:6" s="6" customFormat="1" ht="11.25" x14ac:dyDescent="0.2">
      <c r="A575" s="19">
        <v>5</v>
      </c>
      <c r="B575" s="15" t="s">
        <v>23</v>
      </c>
      <c r="C575" s="14">
        <v>29399432</v>
      </c>
      <c r="D575" s="13">
        <f>(C575/$C$599)</f>
        <v>8.2504163102993258E-2</v>
      </c>
    </row>
    <row r="576" spans="1:6" s="6" customFormat="1" ht="11.25" x14ac:dyDescent="0.2">
      <c r="A576" s="20">
        <v>6</v>
      </c>
      <c r="B576" s="18" t="s">
        <v>26</v>
      </c>
      <c r="C576" s="17">
        <v>19480588</v>
      </c>
      <c r="D576" s="16">
        <f>(C576/$C$599)</f>
        <v>5.4668729984110348E-2</v>
      </c>
    </row>
    <row r="577" spans="1:8" s="6" customFormat="1" ht="11.25" x14ac:dyDescent="0.2">
      <c r="A577" s="19">
        <v>7</v>
      </c>
      <c r="B577" s="15" t="s">
        <v>50</v>
      </c>
      <c r="C577" s="14">
        <v>18096572</v>
      </c>
      <c r="D577" s="13">
        <f>(C577/$C$599)</f>
        <v>5.0784740599514336E-2</v>
      </c>
    </row>
    <row r="578" spans="1:8" s="6" customFormat="1" ht="11.25" x14ac:dyDescent="0.2">
      <c r="A578" s="20">
        <v>8</v>
      </c>
      <c r="B578" s="18" t="s">
        <v>43</v>
      </c>
      <c r="C578" s="17">
        <v>10928970</v>
      </c>
      <c r="D578" s="16">
        <f>(C578/$C$599)</f>
        <v>3.0670168166096547E-2</v>
      </c>
      <c r="H578" s="21"/>
    </row>
    <row r="579" spans="1:8" s="6" customFormat="1" ht="11.25" x14ac:dyDescent="0.2">
      <c r="A579" s="19">
        <v>9</v>
      </c>
      <c r="B579" s="15" t="s">
        <v>38</v>
      </c>
      <c r="C579" s="14">
        <v>9690510</v>
      </c>
      <c r="D579" s="13">
        <f>(C579/$C$599)</f>
        <v>2.7194655243379776E-2</v>
      </c>
    </row>
    <row r="580" spans="1:8" s="6" customFormat="1" ht="11.25" x14ac:dyDescent="0.2">
      <c r="A580" s="20">
        <v>10</v>
      </c>
      <c r="B580" s="18" t="s">
        <v>56</v>
      </c>
      <c r="C580" s="17">
        <v>8263938</v>
      </c>
      <c r="D580" s="16">
        <f>(C580/$C$599)</f>
        <v>2.319124017855256E-2</v>
      </c>
    </row>
    <row r="581" spans="1:8" s="6" customFormat="1" ht="11.25" x14ac:dyDescent="0.2">
      <c r="A581" s="19">
        <v>11</v>
      </c>
      <c r="B581" s="15" t="s">
        <v>49</v>
      </c>
      <c r="C581" s="14">
        <v>7875052</v>
      </c>
      <c r="D581" s="13">
        <f>(C581/$C$599)</f>
        <v>2.2099902292416849E-2</v>
      </c>
    </row>
    <row r="582" spans="1:8" s="6" customFormat="1" ht="11.25" x14ac:dyDescent="0.2">
      <c r="A582" s="20">
        <v>12</v>
      </c>
      <c r="B582" s="18" t="s">
        <v>48</v>
      </c>
      <c r="C582" s="17">
        <v>7127515</v>
      </c>
      <c r="D582" s="16">
        <f>(C582/$C$599)</f>
        <v>2.0002075552991327E-2</v>
      </c>
    </row>
    <row r="583" spans="1:8" s="6" customFormat="1" ht="11.25" x14ac:dyDescent="0.2">
      <c r="A583" s="19">
        <v>13</v>
      </c>
      <c r="B583" s="15" t="s">
        <v>55</v>
      </c>
      <c r="C583" s="14">
        <v>6366139</v>
      </c>
      <c r="D583" s="13">
        <f>(C583/$C$599)</f>
        <v>1.7865412175049042E-2</v>
      </c>
    </row>
    <row r="584" spans="1:8" s="6" customFormat="1" ht="11.25" x14ac:dyDescent="0.2">
      <c r="A584" s="20">
        <v>14</v>
      </c>
      <c r="B584" s="18" t="s">
        <v>39</v>
      </c>
      <c r="C584" s="17">
        <v>4146807</v>
      </c>
      <c r="D584" s="16">
        <f>(C584/$C$599)</f>
        <v>1.1637260239743208E-2</v>
      </c>
    </row>
    <row r="585" spans="1:8" s="6" customFormat="1" ht="11.25" x14ac:dyDescent="0.2">
      <c r="A585" s="19">
        <v>15</v>
      </c>
      <c r="B585" s="15" t="s">
        <v>21</v>
      </c>
      <c r="C585" s="14">
        <v>3765598</v>
      </c>
      <c r="D585" s="13">
        <f>(C585/$C$599)</f>
        <v>1.0567466458954214E-2</v>
      </c>
    </row>
    <row r="586" spans="1:8" s="6" customFormat="1" ht="11.25" x14ac:dyDescent="0.2">
      <c r="A586" s="20">
        <v>16</v>
      </c>
      <c r="B586" s="18" t="s">
        <v>41</v>
      </c>
      <c r="C586" s="17">
        <v>3140486</v>
      </c>
      <c r="D586" s="16">
        <f>(C586/$C$599)</f>
        <v>8.8132032335409369E-3</v>
      </c>
    </row>
    <row r="587" spans="1:8" s="6" customFormat="1" ht="11.25" x14ac:dyDescent="0.2">
      <c r="A587" s="19">
        <v>17</v>
      </c>
      <c r="B587" s="15" t="s">
        <v>13</v>
      </c>
      <c r="C587" s="14">
        <v>2949571</v>
      </c>
      <c r="D587" s="13">
        <f>(C587/$C$599)</f>
        <v>8.2774349813240916E-3</v>
      </c>
    </row>
    <row r="588" spans="1:8" s="6" customFormat="1" ht="11.25" x14ac:dyDescent="0.2">
      <c r="A588" s="20">
        <v>18</v>
      </c>
      <c r="B588" s="18" t="s">
        <v>61</v>
      </c>
      <c r="C588" s="17">
        <v>2546711</v>
      </c>
      <c r="D588" s="16">
        <f>(C588/$C$599)</f>
        <v>7.1468816037053729E-3</v>
      </c>
    </row>
    <row r="589" spans="1:8" s="6" customFormat="1" ht="11.25" x14ac:dyDescent="0.2">
      <c r="A589" s="19">
        <v>19</v>
      </c>
      <c r="B589" s="15" t="s">
        <v>60</v>
      </c>
      <c r="C589" s="14">
        <v>2198207</v>
      </c>
      <c r="D589" s="13">
        <f>(C589/$C$599)</f>
        <v>6.1688684618853009E-3</v>
      </c>
    </row>
    <row r="590" spans="1:8" s="6" customFormat="1" ht="11.25" x14ac:dyDescent="0.2">
      <c r="A590" s="20">
        <v>20</v>
      </c>
      <c r="B590" s="18" t="s">
        <v>59</v>
      </c>
      <c r="C590" s="17">
        <v>2148965</v>
      </c>
      <c r="D590" s="16">
        <f>(C590/$C$599)</f>
        <v>6.0306797377113917E-3</v>
      </c>
    </row>
    <row r="591" spans="1:8" s="6" customFormat="1" ht="11.25" x14ac:dyDescent="0.2">
      <c r="A591" s="19">
        <v>21</v>
      </c>
      <c r="B591" s="15" t="s">
        <v>54</v>
      </c>
      <c r="C591" s="14">
        <v>2083701</v>
      </c>
      <c r="D591" s="13">
        <f>(C591/$C$599)</f>
        <v>5.8475281822407367E-3</v>
      </c>
    </row>
    <row r="592" spans="1:8" s="6" customFormat="1" ht="11.25" x14ac:dyDescent="0.2">
      <c r="A592" s="20">
        <v>22</v>
      </c>
      <c r="B592" s="18" t="s">
        <v>28</v>
      </c>
      <c r="C592" s="17">
        <v>2059688</v>
      </c>
      <c r="D592" s="16">
        <f>(C592/$C$599)</f>
        <v>5.7801400616609867E-3</v>
      </c>
    </row>
    <row r="593" spans="1:6" s="6" customFormat="1" ht="11.25" x14ac:dyDescent="0.2">
      <c r="A593" s="19">
        <v>23</v>
      </c>
      <c r="B593" s="15" t="s">
        <v>14</v>
      </c>
      <c r="C593" s="14">
        <v>1860862</v>
      </c>
      <c r="D593" s="13">
        <f>(C593/$C$599)</f>
        <v>5.2221710256226119E-3</v>
      </c>
    </row>
    <row r="594" spans="1:6" s="6" customFormat="1" ht="11.25" x14ac:dyDescent="0.2">
      <c r="A594" s="20">
        <v>24</v>
      </c>
      <c r="B594" s="18" t="s">
        <v>15</v>
      </c>
      <c r="C594" s="17">
        <v>1831808</v>
      </c>
      <c r="D594" s="16">
        <f>(C594/$C$599)</f>
        <v>5.1406362546517178E-3</v>
      </c>
    </row>
    <row r="595" spans="1:6" s="6" customFormat="1" ht="11.25" x14ac:dyDescent="0.2">
      <c r="A595" s="19">
        <v>25</v>
      </c>
      <c r="B595" s="15" t="s">
        <v>16</v>
      </c>
      <c r="C595" s="14">
        <v>1830027</v>
      </c>
      <c r="D595" s="13">
        <f>(C595/$C$599)</f>
        <v>5.1356382018156489E-3</v>
      </c>
    </row>
    <row r="596" spans="1:6" s="6" customFormat="1" ht="11.25" x14ac:dyDescent="0.2">
      <c r="A596" s="20"/>
      <c r="B596" s="20"/>
      <c r="C596" s="20"/>
      <c r="D596" s="16"/>
    </row>
    <row r="597" spans="1:6" s="6" customFormat="1" ht="11.25" x14ac:dyDescent="0.2">
      <c r="A597" s="19"/>
      <c r="B597" s="15" t="s">
        <v>5</v>
      </c>
      <c r="C597" s="14">
        <f>SUM(C571:C595)</f>
        <v>344093056</v>
      </c>
      <c r="D597" s="13">
        <f>(C597/$C$599)</f>
        <v>0.96563462909186104</v>
      </c>
    </row>
    <row r="598" spans="1:6" s="6" customFormat="1" ht="12" thickBot="1" x14ac:dyDescent="0.25">
      <c r="A598" s="30"/>
      <c r="B598" s="12"/>
      <c r="C598" s="11"/>
      <c r="D598" s="10"/>
    </row>
    <row r="599" spans="1:6" s="6" customFormat="1" ht="12" thickBot="1" x14ac:dyDescent="0.25">
      <c r="A599" s="29"/>
      <c r="B599" s="9" t="s">
        <v>4</v>
      </c>
      <c r="C599" s="8">
        <v>356338770</v>
      </c>
      <c r="D599" s="7"/>
    </row>
    <row r="600" spans="1:6" ht="7.5" customHeight="1" x14ac:dyDescent="0.2"/>
    <row r="601" spans="1:6" ht="11.25" customHeight="1" x14ac:dyDescent="0.2">
      <c r="A601" s="5" t="s">
        <v>3</v>
      </c>
      <c r="B601" s="4"/>
      <c r="C601" s="4"/>
      <c r="D601" s="4"/>
      <c r="E601" s="4"/>
      <c r="F601" s="4"/>
    </row>
    <row r="602" spans="1:6" ht="7.5" customHeight="1" x14ac:dyDescent="0.2"/>
    <row r="603" spans="1:6" ht="11.25" customHeight="1" x14ac:dyDescent="0.2">
      <c r="A603" s="3" t="s">
        <v>2</v>
      </c>
      <c r="B603" s="3" t="s">
        <v>1</v>
      </c>
      <c r="C603" s="2" t="s">
        <v>0</v>
      </c>
    </row>
    <row r="607" spans="1:6" ht="15.75" x14ac:dyDescent="0.2">
      <c r="A607" s="28" t="s">
        <v>37</v>
      </c>
      <c r="B607" s="27" t="s">
        <v>58</v>
      </c>
    </row>
    <row r="608" spans="1:6" ht="11.25" customHeight="1" x14ac:dyDescent="0.2">
      <c r="A608" s="26"/>
      <c r="B608" s="26" t="s">
        <v>35</v>
      </c>
      <c r="F608" s="32"/>
    </row>
    <row r="609" spans="1:4" ht="7.5" customHeight="1" thickBot="1" x14ac:dyDescent="0.25">
      <c r="A609" s="25"/>
      <c r="B609" s="25"/>
      <c r="C609" s="25"/>
      <c r="D609" s="25"/>
    </row>
    <row r="610" spans="1:4" ht="39" customHeight="1" thickBot="1" x14ac:dyDescent="0.25">
      <c r="A610" s="24" t="s">
        <v>34</v>
      </c>
      <c r="B610" s="23" t="s">
        <v>33</v>
      </c>
      <c r="C610" s="22" t="s">
        <v>57</v>
      </c>
      <c r="D610" s="22" t="s">
        <v>31</v>
      </c>
    </row>
    <row r="611" spans="1:4" s="6" customFormat="1" ht="11.25" x14ac:dyDescent="0.2">
      <c r="A611" s="19">
        <v>1</v>
      </c>
      <c r="B611" s="15" t="s">
        <v>44</v>
      </c>
      <c r="C611" s="14">
        <v>57347407</v>
      </c>
      <c r="D611" s="13">
        <f>(C611/$C$639)</f>
        <v>0.18293149637776071</v>
      </c>
    </row>
    <row r="612" spans="1:4" s="6" customFormat="1" ht="11.25" x14ac:dyDescent="0.2">
      <c r="A612" s="20">
        <v>2</v>
      </c>
      <c r="B612" s="18" t="s">
        <v>45</v>
      </c>
      <c r="C612" s="17">
        <v>51606381</v>
      </c>
      <c r="D612" s="16">
        <f>(C612/$C$639)</f>
        <v>0.16461829737080944</v>
      </c>
    </row>
    <row r="613" spans="1:4" s="6" customFormat="1" ht="11.25" x14ac:dyDescent="0.2">
      <c r="A613" s="19">
        <v>3</v>
      </c>
      <c r="B613" s="15" t="s">
        <v>42</v>
      </c>
      <c r="C613" s="14">
        <v>31155367</v>
      </c>
      <c r="D613" s="13">
        <f>(C613/$C$639)</f>
        <v>9.9381963433992845E-2</v>
      </c>
    </row>
    <row r="614" spans="1:4" s="6" customFormat="1" ht="11.25" x14ac:dyDescent="0.2">
      <c r="A614" s="20">
        <v>4</v>
      </c>
      <c r="B614" s="18" t="s">
        <v>25</v>
      </c>
      <c r="C614" s="17">
        <v>29879201</v>
      </c>
      <c r="D614" s="16">
        <f>(C614/$C$639)</f>
        <v>9.5311143701787324E-2</v>
      </c>
    </row>
    <row r="615" spans="1:4" s="6" customFormat="1" ht="11.25" x14ac:dyDescent="0.2">
      <c r="A615" s="19">
        <v>5</v>
      </c>
      <c r="B615" s="15" t="s">
        <v>23</v>
      </c>
      <c r="C615" s="14">
        <v>23326567</v>
      </c>
      <c r="D615" s="13">
        <f>(C615/$C$639)</f>
        <v>7.4409010448651891E-2</v>
      </c>
    </row>
    <row r="616" spans="1:4" s="6" customFormat="1" ht="11.25" x14ac:dyDescent="0.2">
      <c r="A616" s="20">
        <v>6</v>
      </c>
      <c r="B616" s="18" t="s">
        <v>26</v>
      </c>
      <c r="C616" s="17">
        <v>21751281</v>
      </c>
      <c r="D616" s="16">
        <f>(C616/$C$639)</f>
        <v>6.9384033029830885E-2</v>
      </c>
    </row>
    <row r="617" spans="1:4" s="6" customFormat="1" ht="11.25" x14ac:dyDescent="0.2">
      <c r="A617" s="19">
        <v>7</v>
      </c>
      <c r="B617" s="15" t="s">
        <v>43</v>
      </c>
      <c r="C617" s="14">
        <v>14075287</v>
      </c>
      <c r="D617" s="13">
        <f>(C617/$C$639)</f>
        <v>4.4898513246753112E-2</v>
      </c>
    </row>
    <row r="618" spans="1:4" s="6" customFormat="1" ht="11.25" x14ac:dyDescent="0.2">
      <c r="A618" s="20">
        <v>8</v>
      </c>
      <c r="B618" s="18" t="s">
        <v>56</v>
      </c>
      <c r="C618" s="17">
        <v>9987301</v>
      </c>
      <c r="D618" s="16">
        <f>(C618/$C$639)</f>
        <v>3.1858317791161959E-2</v>
      </c>
    </row>
    <row r="619" spans="1:4" s="6" customFormat="1" ht="11.25" x14ac:dyDescent="0.2">
      <c r="A619" s="19">
        <v>9</v>
      </c>
      <c r="B619" s="15" t="s">
        <v>49</v>
      </c>
      <c r="C619" s="14">
        <v>7093986</v>
      </c>
      <c r="D619" s="13">
        <f>(C619/$C$639)</f>
        <v>2.26289825843893E-2</v>
      </c>
    </row>
    <row r="620" spans="1:4" s="6" customFormat="1" ht="11.25" x14ac:dyDescent="0.2">
      <c r="A620" s="20">
        <v>10</v>
      </c>
      <c r="B620" s="18" t="s">
        <v>38</v>
      </c>
      <c r="C620" s="17">
        <v>7062433</v>
      </c>
      <c r="D620" s="16">
        <f>(C620/$C$639)</f>
        <v>2.2528332218363031E-2</v>
      </c>
    </row>
    <row r="621" spans="1:4" s="6" customFormat="1" ht="11.25" x14ac:dyDescent="0.2">
      <c r="A621" s="19">
        <v>11</v>
      </c>
      <c r="B621" s="15" t="s">
        <v>55</v>
      </c>
      <c r="C621" s="14">
        <v>6839822</v>
      </c>
      <c r="D621" s="13">
        <f>(C621/$C$639)</f>
        <v>2.1818229260435924E-2</v>
      </c>
    </row>
    <row r="622" spans="1:4" s="6" customFormat="1" ht="11.25" x14ac:dyDescent="0.2">
      <c r="A622" s="20">
        <v>12</v>
      </c>
      <c r="B622" s="18" t="s">
        <v>50</v>
      </c>
      <c r="C622" s="17">
        <v>6037440</v>
      </c>
      <c r="D622" s="16">
        <f>(C622/$C$639)</f>
        <v>1.9258724871221249E-2</v>
      </c>
    </row>
    <row r="623" spans="1:4" s="6" customFormat="1" ht="11.25" x14ac:dyDescent="0.2">
      <c r="A623" s="19">
        <v>13</v>
      </c>
      <c r="B623" s="15" t="s">
        <v>41</v>
      </c>
      <c r="C623" s="14">
        <v>5224383</v>
      </c>
      <c r="D623" s="13">
        <f>(C623/$C$639)</f>
        <v>1.6665168485133681E-2</v>
      </c>
    </row>
    <row r="624" spans="1:4" s="6" customFormat="1" ht="11.25" x14ac:dyDescent="0.2">
      <c r="A624" s="20">
        <v>14</v>
      </c>
      <c r="B624" s="18" t="s">
        <v>21</v>
      </c>
      <c r="C624" s="17">
        <v>4936994</v>
      </c>
      <c r="D624" s="16">
        <f>(C624/$C$639)</f>
        <v>1.5748431311428366E-2</v>
      </c>
    </row>
    <row r="625" spans="1:4" s="6" customFormat="1" ht="11.25" x14ac:dyDescent="0.2">
      <c r="A625" s="19">
        <v>15</v>
      </c>
      <c r="B625" s="15" t="s">
        <v>28</v>
      </c>
      <c r="C625" s="14">
        <v>4110130</v>
      </c>
      <c r="D625" s="13">
        <f>(C625/$C$639)</f>
        <v>1.3110832216130113E-2</v>
      </c>
    </row>
    <row r="626" spans="1:4" s="6" customFormat="1" ht="11.25" x14ac:dyDescent="0.2">
      <c r="A626" s="20">
        <v>16</v>
      </c>
      <c r="B626" s="18" t="s">
        <v>48</v>
      </c>
      <c r="C626" s="17">
        <v>3932090</v>
      </c>
      <c r="D626" s="16">
        <f>(C626/$C$639)</f>
        <v>1.2542905516059846E-2</v>
      </c>
    </row>
    <row r="627" spans="1:4" s="6" customFormat="1" ht="11.25" x14ac:dyDescent="0.2">
      <c r="A627" s="19">
        <v>17</v>
      </c>
      <c r="B627" s="15" t="s">
        <v>13</v>
      </c>
      <c r="C627" s="14">
        <v>3309101</v>
      </c>
      <c r="D627" s="13">
        <f>(C627/$C$639)</f>
        <v>1.0555643738088181E-2</v>
      </c>
    </row>
    <row r="628" spans="1:4" s="6" customFormat="1" ht="11.25" x14ac:dyDescent="0.2">
      <c r="A628" s="20">
        <v>18</v>
      </c>
      <c r="B628" s="18" t="s">
        <v>39</v>
      </c>
      <c r="C628" s="17">
        <v>2541582</v>
      </c>
      <c r="D628" s="16">
        <f>(C628/$C$639)</f>
        <v>8.1073482263423306E-3</v>
      </c>
    </row>
    <row r="629" spans="1:4" s="6" customFormat="1" ht="11.25" x14ac:dyDescent="0.2">
      <c r="A629" s="19">
        <v>19</v>
      </c>
      <c r="B629" s="15" t="s">
        <v>18</v>
      </c>
      <c r="C629" s="14">
        <v>2285798</v>
      </c>
      <c r="D629" s="13">
        <f>(C629/$C$639)</f>
        <v>7.2914272925590625E-3</v>
      </c>
    </row>
    <row r="630" spans="1:4" s="6" customFormat="1" ht="11.25" x14ac:dyDescent="0.2">
      <c r="A630" s="20">
        <v>20</v>
      </c>
      <c r="B630" s="18" t="s">
        <v>20</v>
      </c>
      <c r="C630" s="17">
        <v>2189679</v>
      </c>
      <c r="D630" s="16">
        <f>(C630/$C$639)</f>
        <v>6.9848189658681288E-3</v>
      </c>
    </row>
    <row r="631" spans="1:4" s="6" customFormat="1" ht="11.25" x14ac:dyDescent="0.2">
      <c r="A631" s="19">
        <v>21</v>
      </c>
      <c r="B631" s="15" t="s">
        <v>15</v>
      </c>
      <c r="C631" s="14">
        <v>1951031</v>
      </c>
      <c r="D631" s="13">
        <f>(C631/$C$639)</f>
        <v>6.2235598605077094E-3</v>
      </c>
    </row>
    <row r="632" spans="1:4" s="6" customFormat="1" ht="11.25" x14ac:dyDescent="0.2">
      <c r="A632" s="20">
        <v>22</v>
      </c>
      <c r="B632" s="18" t="s">
        <v>16</v>
      </c>
      <c r="C632" s="17">
        <v>1930094</v>
      </c>
      <c r="D632" s="16">
        <f>(C632/$C$639)</f>
        <v>6.1567732882802824E-3</v>
      </c>
    </row>
    <row r="633" spans="1:4" s="6" customFormat="1" ht="11.25" x14ac:dyDescent="0.2">
      <c r="A633" s="19">
        <v>23</v>
      </c>
      <c r="B633" s="15" t="s">
        <v>54</v>
      </c>
      <c r="C633" s="14">
        <v>1774639</v>
      </c>
      <c r="D633" s="13">
        <f>(C633/$C$639)</f>
        <v>5.6608900869804428E-3</v>
      </c>
    </row>
    <row r="634" spans="1:4" s="6" customFormat="1" ht="11.25" x14ac:dyDescent="0.2">
      <c r="A634" s="20">
        <v>24</v>
      </c>
      <c r="B634" s="18" t="s">
        <v>14</v>
      </c>
      <c r="C634" s="17">
        <v>1738599</v>
      </c>
      <c r="D634" s="16">
        <f>(C634/$C$639)</f>
        <v>5.5459267176784189E-3</v>
      </c>
    </row>
    <row r="635" spans="1:4" s="6" customFormat="1" ht="11.25" x14ac:dyDescent="0.2">
      <c r="A635" s="19">
        <v>25</v>
      </c>
      <c r="B635" s="15" t="s">
        <v>53</v>
      </c>
      <c r="C635" s="14">
        <v>1738451</v>
      </c>
      <c r="D635" s="13">
        <f>(C635/$C$639)</f>
        <v>5.5454546150519842E-3</v>
      </c>
    </row>
    <row r="636" spans="1:4" s="6" customFormat="1" ht="11.25" x14ac:dyDescent="0.2">
      <c r="A636" s="20"/>
      <c r="B636" s="18"/>
      <c r="C636" s="17"/>
      <c r="D636" s="16"/>
    </row>
    <row r="637" spans="1:4" s="6" customFormat="1" ht="11.25" x14ac:dyDescent="0.2">
      <c r="A637" s="19"/>
      <c r="B637" s="15" t="s">
        <v>5</v>
      </c>
      <c r="C637" s="14">
        <f>SUM(C611:C635)</f>
        <v>303825044</v>
      </c>
      <c r="D637" s="13">
        <f>(C637/$C$639)</f>
        <v>0.96916622465526625</v>
      </c>
    </row>
    <row r="638" spans="1:4" s="6" customFormat="1" ht="12" thickBot="1" x14ac:dyDescent="0.25">
      <c r="A638" s="30"/>
      <c r="B638" s="12"/>
      <c r="C638" s="11"/>
      <c r="D638" s="10"/>
    </row>
    <row r="639" spans="1:4" s="6" customFormat="1" ht="12" thickBot="1" x14ac:dyDescent="0.25">
      <c r="A639" s="29"/>
      <c r="B639" s="9" t="s">
        <v>4</v>
      </c>
      <c r="C639" s="8">
        <v>313491160</v>
      </c>
      <c r="D639" s="7"/>
    </row>
    <row r="640" spans="1:4" ht="7.5" customHeight="1" x14ac:dyDescent="0.2"/>
    <row r="641" spans="1:8" ht="11.25" customHeight="1" x14ac:dyDescent="0.2">
      <c r="A641" s="5" t="s">
        <v>3</v>
      </c>
      <c r="B641" s="4"/>
      <c r="C641" s="4"/>
      <c r="D641" s="4"/>
      <c r="E641" s="4"/>
      <c r="F641" s="4"/>
    </row>
    <row r="642" spans="1:8" ht="7.5" customHeight="1" x14ac:dyDescent="0.2"/>
    <row r="643" spans="1:8" ht="11.25" customHeight="1" x14ac:dyDescent="0.2">
      <c r="A643" s="3" t="s">
        <v>2</v>
      </c>
      <c r="B643" s="3" t="s">
        <v>1</v>
      </c>
      <c r="C643" s="2" t="s">
        <v>0</v>
      </c>
    </row>
    <row r="647" spans="1:8" ht="15.75" x14ac:dyDescent="0.2">
      <c r="A647" s="28" t="s">
        <v>37</v>
      </c>
      <c r="B647" s="27" t="s">
        <v>52</v>
      </c>
    </row>
    <row r="648" spans="1:8" ht="11.25" customHeight="1" x14ac:dyDescent="0.2">
      <c r="A648" s="26"/>
      <c r="B648" s="26" t="s">
        <v>35</v>
      </c>
      <c r="F648" s="32"/>
    </row>
    <row r="649" spans="1:8" ht="7.5" customHeight="1" thickBot="1" x14ac:dyDescent="0.25">
      <c r="A649" s="25"/>
      <c r="B649" s="25"/>
      <c r="C649" s="25"/>
      <c r="D649" s="25"/>
    </row>
    <row r="650" spans="1:8" ht="39" customHeight="1" thickBot="1" x14ac:dyDescent="0.25">
      <c r="A650" s="24" t="s">
        <v>34</v>
      </c>
      <c r="B650" s="23" t="s">
        <v>33</v>
      </c>
      <c r="C650" s="22" t="s">
        <v>51</v>
      </c>
      <c r="D650" s="22" t="s">
        <v>31</v>
      </c>
    </row>
    <row r="651" spans="1:8" s="6" customFormat="1" ht="11.25" x14ac:dyDescent="0.2">
      <c r="A651" s="19">
        <v>1</v>
      </c>
      <c r="B651" s="15" t="s">
        <v>45</v>
      </c>
      <c r="C651" s="14">
        <v>58091261</v>
      </c>
      <c r="D651" s="13">
        <f>(C651/$C$679)</f>
        <v>0.19771882761631435</v>
      </c>
    </row>
    <row r="652" spans="1:8" s="6" customFormat="1" ht="11.25" x14ac:dyDescent="0.2">
      <c r="A652" s="20">
        <v>2</v>
      </c>
      <c r="B652" s="18" t="s">
        <v>44</v>
      </c>
      <c r="C652" s="17">
        <v>44623457</v>
      </c>
      <c r="D652" s="16">
        <f>(C652/$C$679)</f>
        <v>0.15187994631803595</v>
      </c>
    </row>
    <row r="653" spans="1:8" s="6" customFormat="1" ht="11.25" x14ac:dyDescent="0.2">
      <c r="A653" s="19">
        <v>3</v>
      </c>
      <c r="B653" s="15" t="s">
        <v>42</v>
      </c>
      <c r="C653" s="14">
        <v>29124645</v>
      </c>
      <c r="D653" s="13">
        <f>(C653/$C$679)</f>
        <v>9.9128346760132324E-2</v>
      </c>
    </row>
    <row r="654" spans="1:8" s="6" customFormat="1" ht="11.25" x14ac:dyDescent="0.2">
      <c r="A654" s="20">
        <v>4</v>
      </c>
      <c r="B654" s="18" t="s">
        <v>26</v>
      </c>
      <c r="C654" s="17">
        <v>23087136</v>
      </c>
      <c r="D654" s="16">
        <f>(C654/$C$679)</f>
        <v>7.8579142273024594E-2</v>
      </c>
    </row>
    <row r="655" spans="1:8" s="6" customFormat="1" ht="11.25" x14ac:dyDescent="0.2">
      <c r="A655" s="19">
        <v>5</v>
      </c>
      <c r="B655" s="15" t="s">
        <v>25</v>
      </c>
      <c r="C655" s="14">
        <v>22998032</v>
      </c>
      <c r="D655" s="13">
        <f>(C655/$C$679)</f>
        <v>7.8275868801031559E-2</v>
      </c>
    </row>
    <row r="656" spans="1:8" s="6" customFormat="1" ht="11.25" x14ac:dyDescent="0.2">
      <c r="A656" s="20">
        <v>6</v>
      </c>
      <c r="B656" s="18" t="s">
        <v>43</v>
      </c>
      <c r="C656" s="17">
        <v>20261560</v>
      </c>
      <c r="D656" s="16">
        <f>(C656/$C$679)</f>
        <v>6.8962040415642037E-2</v>
      </c>
      <c r="H656" s="21"/>
    </row>
    <row r="657" spans="1:8" s="6" customFormat="1" ht="11.25" x14ac:dyDescent="0.2">
      <c r="A657" s="19">
        <v>7</v>
      </c>
      <c r="B657" s="15" t="s">
        <v>23</v>
      </c>
      <c r="C657" s="14">
        <v>20240590</v>
      </c>
      <c r="D657" s="13">
        <f>(C657/$C$679)</f>
        <v>6.8890667136017172E-2</v>
      </c>
      <c r="H657" s="21"/>
    </row>
    <row r="658" spans="1:8" s="6" customFormat="1" ht="11.25" x14ac:dyDescent="0.2">
      <c r="A658" s="20">
        <v>8</v>
      </c>
      <c r="B658" s="18" t="s">
        <v>24</v>
      </c>
      <c r="C658" s="17">
        <v>13451525</v>
      </c>
      <c r="D658" s="16">
        <f>(C658/$C$679)</f>
        <v>4.5783474258745092E-2</v>
      </c>
    </row>
    <row r="659" spans="1:8" s="6" customFormat="1" ht="11.25" x14ac:dyDescent="0.2">
      <c r="A659" s="19">
        <v>9</v>
      </c>
      <c r="B659" s="15" t="s">
        <v>22</v>
      </c>
      <c r="C659" s="14">
        <v>5504953</v>
      </c>
      <c r="D659" s="13">
        <f>(C659/$C$679)</f>
        <v>1.8736602279005657E-2</v>
      </c>
    </row>
    <row r="660" spans="1:8" s="6" customFormat="1" ht="11.25" x14ac:dyDescent="0.2">
      <c r="A660" s="20">
        <v>10</v>
      </c>
      <c r="B660" s="18" t="s">
        <v>19</v>
      </c>
      <c r="C660" s="17">
        <v>4838388</v>
      </c>
      <c r="D660" s="16">
        <f>(C660/$C$679)</f>
        <v>1.6467888395689051E-2</v>
      </c>
    </row>
    <row r="661" spans="1:8" s="6" customFormat="1" ht="11.25" x14ac:dyDescent="0.2">
      <c r="A661" s="19">
        <v>11</v>
      </c>
      <c r="B661" s="15" t="s">
        <v>38</v>
      </c>
      <c r="C661" s="14">
        <v>4655763</v>
      </c>
      <c r="D661" s="13">
        <f>(C661/$C$679)</f>
        <v>1.584630779523644E-2</v>
      </c>
    </row>
    <row r="662" spans="1:8" s="6" customFormat="1" ht="11.25" x14ac:dyDescent="0.2">
      <c r="A662" s="20">
        <v>12</v>
      </c>
      <c r="B662" s="18" t="s">
        <v>41</v>
      </c>
      <c r="C662" s="17">
        <v>4486508</v>
      </c>
      <c r="D662" s="16">
        <f>(C662/$C$679)</f>
        <v>1.5270233191378222E-2</v>
      </c>
    </row>
    <row r="663" spans="1:8" s="6" customFormat="1" ht="11.25" x14ac:dyDescent="0.2">
      <c r="A663" s="19">
        <v>13</v>
      </c>
      <c r="B663" s="15" t="s">
        <v>21</v>
      </c>
      <c r="C663" s="14">
        <v>3620726</v>
      </c>
      <c r="D663" s="13">
        <f>(C663/$C$679)</f>
        <v>1.2323466344445637E-2</v>
      </c>
    </row>
    <row r="664" spans="1:8" s="6" customFormat="1" ht="11.25" x14ac:dyDescent="0.2">
      <c r="A664" s="20">
        <v>14</v>
      </c>
      <c r="B664" s="18" t="s">
        <v>50</v>
      </c>
      <c r="C664" s="17">
        <v>3618961</v>
      </c>
      <c r="D664" s="16">
        <f>(C664/$C$679)</f>
        <v>1.2317459008320797E-2</v>
      </c>
    </row>
    <row r="665" spans="1:8" s="6" customFormat="1" ht="11.25" x14ac:dyDescent="0.2">
      <c r="A665" s="19">
        <v>15</v>
      </c>
      <c r="B665" s="15" t="s">
        <v>13</v>
      </c>
      <c r="C665" s="14">
        <v>3591959</v>
      </c>
      <c r="D665" s="13">
        <f>(C665/$C$679)</f>
        <v>1.222555527458543E-2</v>
      </c>
    </row>
    <row r="666" spans="1:8" s="6" customFormat="1" ht="11.25" x14ac:dyDescent="0.2">
      <c r="A666" s="20">
        <v>16</v>
      </c>
      <c r="B666" s="18" t="s">
        <v>20</v>
      </c>
      <c r="C666" s="17">
        <v>3271467</v>
      </c>
      <c r="D666" s="16">
        <f>(C666/$C$679)</f>
        <v>1.1134731949190449E-2</v>
      </c>
    </row>
    <row r="667" spans="1:8" s="6" customFormat="1" ht="11.25" x14ac:dyDescent="0.2">
      <c r="A667" s="19">
        <v>17</v>
      </c>
      <c r="B667" s="15" t="s">
        <v>28</v>
      </c>
      <c r="C667" s="14">
        <v>3074298</v>
      </c>
      <c r="D667" s="13">
        <f>(C667/$C$679)</f>
        <v>1.0463649537633207E-2</v>
      </c>
    </row>
    <row r="668" spans="1:8" s="6" customFormat="1" ht="11.25" x14ac:dyDescent="0.2">
      <c r="A668" s="20">
        <v>18</v>
      </c>
      <c r="B668" s="18" t="s">
        <v>49</v>
      </c>
      <c r="C668" s="17">
        <v>2970926</v>
      </c>
      <c r="D668" s="16">
        <f>(C668/$C$679)</f>
        <v>1.0111813645340325E-2</v>
      </c>
    </row>
    <row r="669" spans="1:8" s="6" customFormat="1" ht="11.25" x14ac:dyDescent="0.2">
      <c r="A669" s="19">
        <v>19</v>
      </c>
      <c r="B669" s="15" t="s">
        <v>39</v>
      </c>
      <c r="C669" s="14">
        <v>2336460</v>
      </c>
      <c r="D669" s="13">
        <f>(C669/$C$679)</f>
        <v>7.952351593338864E-3</v>
      </c>
    </row>
    <row r="670" spans="1:8" s="6" customFormat="1" ht="11.25" x14ac:dyDescent="0.2">
      <c r="A670" s="20">
        <v>20</v>
      </c>
      <c r="B670" s="18" t="s">
        <v>18</v>
      </c>
      <c r="C670" s="17">
        <v>2195404</v>
      </c>
      <c r="D670" s="16">
        <f>(C670/$C$679)</f>
        <v>7.4722548202933135E-3</v>
      </c>
    </row>
    <row r="671" spans="1:8" s="6" customFormat="1" ht="11.25" x14ac:dyDescent="0.2">
      <c r="A671" s="19">
        <v>21</v>
      </c>
      <c r="B671" s="15" t="s">
        <v>14</v>
      </c>
      <c r="C671" s="14">
        <v>1893397</v>
      </c>
      <c r="D671" s="13">
        <f>(C671/$C$679)</f>
        <v>6.4443468536902089E-3</v>
      </c>
    </row>
    <row r="672" spans="1:8" s="6" customFormat="1" ht="11.25" x14ac:dyDescent="0.2">
      <c r="A672" s="20">
        <v>22</v>
      </c>
      <c r="B672" s="18" t="s">
        <v>16</v>
      </c>
      <c r="C672" s="17">
        <v>1883397</v>
      </c>
      <c r="D672" s="16">
        <f>(C672/$C$679)</f>
        <v>6.4103109549659048E-3</v>
      </c>
    </row>
    <row r="673" spans="1:6" s="6" customFormat="1" ht="11.25" x14ac:dyDescent="0.2">
      <c r="A673" s="19">
        <v>23</v>
      </c>
      <c r="B673" s="15" t="s">
        <v>15</v>
      </c>
      <c r="C673" s="14">
        <v>1630273</v>
      </c>
      <c r="D673" s="13">
        <f>(C673/$C$679)</f>
        <v>5.5487806720968171E-3</v>
      </c>
    </row>
    <row r="674" spans="1:6" s="6" customFormat="1" ht="11.25" x14ac:dyDescent="0.2">
      <c r="A674" s="20">
        <v>24</v>
      </c>
      <c r="B674" s="18" t="s">
        <v>48</v>
      </c>
      <c r="C674" s="17">
        <v>1189914</v>
      </c>
      <c r="D674" s="16">
        <f>(C674/$C$679)</f>
        <v>4.0499792394632144E-3</v>
      </c>
    </row>
    <row r="675" spans="1:6" s="6" customFormat="1" ht="11.25" x14ac:dyDescent="0.2">
      <c r="A675" s="19">
        <v>25</v>
      </c>
      <c r="B675" s="15" t="s">
        <v>10</v>
      </c>
      <c r="C675" s="14">
        <v>847107</v>
      </c>
      <c r="D675" s="13">
        <f>(C675/$C$679)</f>
        <v>2.8832048060649464E-3</v>
      </c>
    </row>
    <row r="676" spans="1:6" s="6" customFormat="1" ht="11.25" x14ac:dyDescent="0.2">
      <c r="A676" s="20"/>
      <c r="B676" s="18"/>
      <c r="C676" s="17"/>
      <c r="D676" s="16"/>
    </row>
    <row r="677" spans="1:6" s="6" customFormat="1" ht="11.25" x14ac:dyDescent="0.2">
      <c r="A677" s="19"/>
      <c r="B677" s="15" t="s">
        <v>5</v>
      </c>
      <c r="C677" s="14">
        <f>SUM(C651:C675)</f>
        <v>283488107</v>
      </c>
      <c r="D677" s="13">
        <f>(C677/$C$679)</f>
        <v>0.9648772499396816</v>
      </c>
    </row>
    <row r="678" spans="1:6" s="6" customFormat="1" ht="12" thickBot="1" x14ac:dyDescent="0.25">
      <c r="A678" s="30"/>
      <c r="B678" s="12"/>
      <c r="C678" s="11"/>
      <c r="D678" s="10"/>
    </row>
    <row r="679" spans="1:6" s="6" customFormat="1" ht="12" thickBot="1" x14ac:dyDescent="0.25">
      <c r="A679" s="29"/>
      <c r="B679" s="9" t="s">
        <v>4</v>
      </c>
      <c r="C679" s="8">
        <v>293807432</v>
      </c>
      <c r="D679" s="7"/>
    </row>
    <row r="680" spans="1:6" ht="7.5" customHeight="1" x14ac:dyDescent="0.2"/>
    <row r="681" spans="1:6" ht="11.25" customHeight="1" x14ac:dyDescent="0.2">
      <c r="A681" s="5" t="s">
        <v>3</v>
      </c>
      <c r="B681" s="4"/>
      <c r="C681" s="4"/>
      <c r="D681" s="4"/>
      <c r="E681" s="4"/>
      <c r="F681" s="4"/>
    </row>
    <row r="682" spans="1:6" ht="7.5" customHeight="1" x14ac:dyDescent="0.2"/>
    <row r="683" spans="1:6" ht="11.25" customHeight="1" x14ac:dyDescent="0.2">
      <c r="A683" s="3" t="s">
        <v>2</v>
      </c>
      <c r="B683" s="3" t="s">
        <v>1</v>
      </c>
      <c r="C683" s="2" t="s">
        <v>0</v>
      </c>
    </row>
    <row r="687" spans="1:6" ht="15.75" x14ac:dyDescent="0.2">
      <c r="A687" s="28" t="s">
        <v>37</v>
      </c>
      <c r="B687" s="27" t="s">
        <v>47</v>
      </c>
    </row>
    <row r="688" spans="1:6" ht="11.25" customHeight="1" x14ac:dyDescent="0.2">
      <c r="A688" s="26"/>
      <c r="B688" s="26" t="s">
        <v>35</v>
      </c>
      <c r="F688" s="31"/>
    </row>
    <row r="689" spans="1:8" ht="7.5" customHeight="1" thickBot="1" x14ac:dyDescent="0.25">
      <c r="A689" s="25"/>
      <c r="B689" s="25"/>
      <c r="C689" s="25"/>
      <c r="D689" s="25"/>
    </row>
    <row r="690" spans="1:8" ht="39" customHeight="1" thickBot="1" x14ac:dyDescent="0.25">
      <c r="A690" s="24" t="s">
        <v>34</v>
      </c>
      <c r="B690" s="23" t="s">
        <v>33</v>
      </c>
      <c r="C690" s="22" t="s">
        <v>46</v>
      </c>
      <c r="D690" s="22" t="s">
        <v>31</v>
      </c>
    </row>
    <row r="691" spans="1:8" s="6" customFormat="1" ht="11.25" x14ac:dyDescent="0.2">
      <c r="A691" s="19">
        <v>1</v>
      </c>
      <c r="B691" s="15" t="s">
        <v>45</v>
      </c>
      <c r="C691" s="14">
        <v>66921915</v>
      </c>
      <c r="D691" s="13">
        <f>(C691/$C$719)</f>
        <v>0.23306286393438252</v>
      </c>
    </row>
    <row r="692" spans="1:8" s="6" customFormat="1" ht="11.25" x14ac:dyDescent="0.2">
      <c r="A692" s="20">
        <v>2</v>
      </c>
      <c r="B692" s="18" t="s">
        <v>44</v>
      </c>
      <c r="C692" s="17">
        <v>33474389</v>
      </c>
      <c r="D692" s="16">
        <f>(C692/$C$719)</f>
        <v>0.11657820863006671</v>
      </c>
    </row>
    <row r="693" spans="1:8" s="6" customFormat="1" ht="11.25" x14ac:dyDescent="0.2">
      <c r="A693" s="19">
        <v>3</v>
      </c>
      <c r="B693" s="15" t="s">
        <v>26</v>
      </c>
      <c r="C693" s="14">
        <v>23415260</v>
      </c>
      <c r="D693" s="13">
        <f>(C693/$C$719)</f>
        <v>8.1546195373640898E-2</v>
      </c>
      <c r="H693" s="21"/>
    </row>
    <row r="694" spans="1:8" s="6" customFormat="1" ht="11.25" x14ac:dyDescent="0.2">
      <c r="A694" s="20">
        <v>4</v>
      </c>
      <c r="B694" s="18" t="s">
        <v>27</v>
      </c>
      <c r="C694" s="17">
        <v>22566350</v>
      </c>
      <c r="D694" s="16">
        <f>(C694/$C$719)</f>
        <v>7.8589773761639267E-2</v>
      </c>
      <c r="H694" s="21"/>
    </row>
    <row r="695" spans="1:8" s="6" customFormat="1" ht="11.25" x14ac:dyDescent="0.2">
      <c r="A695" s="19">
        <v>5</v>
      </c>
      <c r="B695" s="15" t="s">
        <v>24</v>
      </c>
      <c r="C695" s="14">
        <v>15702904</v>
      </c>
      <c r="D695" s="13">
        <f>(C695/$C$719)</f>
        <v>5.4687074904038104E-2</v>
      </c>
    </row>
    <row r="696" spans="1:8" s="6" customFormat="1" ht="11.25" x14ac:dyDescent="0.2">
      <c r="A696" s="20">
        <v>6</v>
      </c>
      <c r="B696" s="18" t="s">
        <v>25</v>
      </c>
      <c r="C696" s="17">
        <v>15699571</v>
      </c>
      <c r="D696" s="16">
        <f>(C696/$C$719)</f>
        <v>5.4675467368218281E-2</v>
      </c>
    </row>
    <row r="697" spans="1:8" s="6" customFormat="1" ht="11.25" x14ac:dyDescent="0.2">
      <c r="A697" s="19">
        <v>7</v>
      </c>
      <c r="B697" s="15" t="s">
        <v>23</v>
      </c>
      <c r="C697" s="14">
        <v>15282584</v>
      </c>
      <c r="D697" s="13">
        <f>(C697/$C$719)</f>
        <v>5.3223264686280587E-2</v>
      </c>
    </row>
    <row r="698" spans="1:8" s="6" customFormat="1" ht="11.25" x14ac:dyDescent="0.2">
      <c r="A698" s="20">
        <v>8</v>
      </c>
      <c r="B698" s="18" t="s">
        <v>43</v>
      </c>
      <c r="C698" s="17">
        <v>14038289</v>
      </c>
      <c r="D698" s="16">
        <f>(C698/$C$719)</f>
        <v>4.8889871712107145E-2</v>
      </c>
    </row>
    <row r="699" spans="1:8" s="6" customFormat="1" ht="11.25" x14ac:dyDescent="0.2">
      <c r="A699" s="19">
        <v>9</v>
      </c>
      <c r="B699" s="15" t="s">
        <v>29</v>
      </c>
      <c r="C699" s="14">
        <v>13768500</v>
      </c>
      <c r="D699" s="13">
        <f>(C699/$C$719)</f>
        <v>4.7950302110759173E-2</v>
      </c>
      <c r="H699" s="21"/>
    </row>
    <row r="700" spans="1:8" s="6" customFormat="1" ht="11.25" x14ac:dyDescent="0.2">
      <c r="A700" s="20">
        <v>10</v>
      </c>
      <c r="B700" s="18" t="s">
        <v>42</v>
      </c>
      <c r="C700" s="17">
        <v>9594634</v>
      </c>
      <c r="D700" s="16">
        <f>(C700/$C$719)</f>
        <v>3.3414358785790875E-2</v>
      </c>
    </row>
    <row r="701" spans="1:8" s="6" customFormat="1" ht="11.25" x14ac:dyDescent="0.2">
      <c r="A701" s="19">
        <v>11</v>
      </c>
      <c r="B701" s="15" t="s">
        <v>19</v>
      </c>
      <c r="C701" s="14">
        <v>7377079</v>
      </c>
      <c r="D701" s="13">
        <f>(C701/$C$719)</f>
        <v>2.5691481769614492E-2</v>
      </c>
    </row>
    <row r="702" spans="1:8" s="6" customFormat="1" ht="11.25" x14ac:dyDescent="0.2">
      <c r="A702" s="20">
        <v>12</v>
      </c>
      <c r="B702" s="18" t="s">
        <v>20</v>
      </c>
      <c r="C702" s="17">
        <v>5916326</v>
      </c>
      <c r="D702" s="16">
        <f>(C702/$C$719)</f>
        <v>2.0604250215037177E-2</v>
      </c>
    </row>
    <row r="703" spans="1:8" s="6" customFormat="1" ht="11.25" x14ac:dyDescent="0.2">
      <c r="A703" s="19">
        <v>13</v>
      </c>
      <c r="B703" s="15" t="s">
        <v>22</v>
      </c>
      <c r="C703" s="14">
        <v>4643959</v>
      </c>
      <c r="D703" s="13">
        <f>(C703/$C$719)</f>
        <v>1.6173093440823551E-2</v>
      </c>
    </row>
    <row r="704" spans="1:8" s="6" customFormat="1" ht="11.25" x14ac:dyDescent="0.2">
      <c r="A704" s="20">
        <v>14</v>
      </c>
      <c r="B704" s="18" t="s">
        <v>21</v>
      </c>
      <c r="C704" s="17">
        <v>4010689</v>
      </c>
      <c r="D704" s="16">
        <f>(C704/$C$719)</f>
        <v>1.3967661635058182E-2</v>
      </c>
    </row>
    <row r="705" spans="1:4" s="6" customFormat="1" ht="11.25" x14ac:dyDescent="0.2">
      <c r="A705" s="19">
        <v>15</v>
      </c>
      <c r="B705" s="15" t="s">
        <v>28</v>
      </c>
      <c r="C705" s="14">
        <v>3191465</v>
      </c>
      <c r="D705" s="13">
        <f>(C705/$C$719)</f>
        <v>1.1114624754033773E-2</v>
      </c>
    </row>
    <row r="706" spans="1:4" s="6" customFormat="1" ht="11.25" x14ac:dyDescent="0.2">
      <c r="A706" s="20">
        <v>16</v>
      </c>
      <c r="B706" s="18" t="s">
        <v>18</v>
      </c>
      <c r="C706" s="17">
        <v>2582779</v>
      </c>
      <c r="D706" s="16">
        <f>(C706/$C$719)</f>
        <v>8.9948094080927084E-3</v>
      </c>
    </row>
    <row r="707" spans="1:4" s="6" customFormat="1" ht="11.25" x14ac:dyDescent="0.2">
      <c r="A707" s="19">
        <v>17</v>
      </c>
      <c r="B707" s="15" t="s">
        <v>15</v>
      </c>
      <c r="C707" s="14">
        <v>2079412</v>
      </c>
      <c r="D707" s="13">
        <f>(C707/$C$719)</f>
        <v>7.2417789601436572E-3</v>
      </c>
    </row>
    <row r="708" spans="1:4" s="6" customFormat="1" ht="11.25" x14ac:dyDescent="0.2">
      <c r="A708" s="20">
        <v>18</v>
      </c>
      <c r="B708" s="18" t="s">
        <v>14</v>
      </c>
      <c r="C708" s="17">
        <v>2066828</v>
      </c>
      <c r="D708" s="16">
        <f>(C708/$C$719)</f>
        <v>7.1979538084015072E-3</v>
      </c>
    </row>
    <row r="709" spans="1:4" s="6" customFormat="1" ht="11.25" x14ac:dyDescent="0.2">
      <c r="A709" s="19">
        <v>19</v>
      </c>
      <c r="B709" s="15" t="s">
        <v>41</v>
      </c>
      <c r="C709" s="14">
        <v>2057701</v>
      </c>
      <c r="D709" s="13">
        <f>(C709/$C$719)</f>
        <v>7.1661680359960235E-3</v>
      </c>
    </row>
    <row r="710" spans="1:4" s="6" customFormat="1" ht="11.25" x14ac:dyDescent="0.2">
      <c r="A710" s="20">
        <v>20</v>
      </c>
      <c r="B710" s="18" t="s">
        <v>13</v>
      </c>
      <c r="C710" s="17">
        <v>1966486</v>
      </c>
      <c r="D710" s="16">
        <f>(C710/$C$719)</f>
        <v>6.8485018554365661E-3</v>
      </c>
    </row>
    <row r="711" spans="1:4" s="6" customFormat="1" ht="11.25" x14ac:dyDescent="0.2">
      <c r="A711" s="19">
        <v>21</v>
      </c>
      <c r="B711" s="15" t="s">
        <v>16</v>
      </c>
      <c r="C711" s="14">
        <v>1951840</v>
      </c>
      <c r="D711" s="13">
        <f>(C711/$C$719)</f>
        <v>6.7974955639222992E-3</v>
      </c>
    </row>
    <row r="712" spans="1:4" s="6" customFormat="1" ht="11.25" x14ac:dyDescent="0.2">
      <c r="A712" s="20">
        <v>22</v>
      </c>
      <c r="B712" s="18" t="s">
        <v>40</v>
      </c>
      <c r="C712" s="17">
        <v>1797457</v>
      </c>
      <c r="D712" s="16">
        <f>(C712/$C$719)</f>
        <v>6.2598399376183932E-3</v>
      </c>
    </row>
    <row r="713" spans="1:4" s="6" customFormat="1" ht="11.25" x14ac:dyDescent="0.2">
      <c r="A713" s="19">
        <v>23</v>
      </c>
      <c r="B713" s="15" t="s">
        <v>39</v>
      </c>
      <c r="C713" s="14">
        <v>1497216</v>
      </c>
      <c r="D713" s="13">
        <f>(C713/$C$719)</f>
        <v>5.214217926793943E-3</v>
      </c>
    </row>
    <row r="714" spans="1:4" s="6" customFormat="1" ht="11.25" x14ac:dyDescent="0.2">
      <c r="A714" s="20">
        <v>24</v>
      </c>
      <c r="B714" s="18" t="s">
        <v>11</v>
      </c>
      <c r="C714" s="17">
        <v>1331595</v>
      </c>
      <c r="D714" s="16">
        <f>(C714/$C$719)</f>
        <v>4.6374247404711013E-3</v>
      </c>
    </row>
    <row r="715" spans="1:4" s="6" customFormat="1" ht="11.25" x14ac:dyDescent="0.2">
      <c r="A715" s="19">
        <v>25</v>
      </c>
      <c r="B715" s="15" t="s">
        <v>38</v>
      </c>
      <c r="C715" s="14">
        <v>1086540</v>
      </c>
      <c r="D715" s="13">
        <f>(C715/$C$719)</f>
        <v>3.7839939902984542E-3</v>
      </c>
    </row>
    <row r="716" spans="1:4" s="6" customFormat="1" ht="11.25" x14ac:dyDescent="0.2">
      <c r="A716" s="20"/>
      <c r="B716" s="18"/>
      <c r="C716" s="17"/>
      <c r="D716" s="16"/>
    </row>
    <row r="717" spans="1:4" s="6" customFormat="1" ht="11.25" x14ac:dyDescent="0.2">
      <c r="A717" s="19"/>
      <c r="B717" s="15" t="s">
        <v>5</v>
      </c>
      <c r="C717" s="14">
        <f>SUM(C691:C715)</f>
        <v>274021768</v>
      </c>
      <c r="D717" s="13">
        <f>(C717/$C$719)</f>
        <v>0.95431067730866537</v>
      </c>
    </row>
    <row r="718" spans="1:4" s="6" customFormat="1" ht="12" thickBot="1" x14ac:dyDescent="0.25">
      <c r="A718" s="30"/>
      <c r="B718" s="12"/>
      <c r="C718" s="11"/>
      <c r="D718" s="10"/>
    </row>
    <row r="719" spans="1:4" s="6" customFormat="1" ht="12" thickBot="1" x14ac:dyDescent="0.25">
      <c r="A719" s="29"/>
      <c r="B719" s="9" t="s">
        <v>4</v>
      </c>
      <c r="C719" s="8">
        <v>287141048</v>
      </c>
      <c r="D719" s="7"/>
    </row>
    <row r="720" spans="1:4" ht="7.5" customHeight="1" x14ac:dyDescent="0.2"/>
    <row r="721" spans="1:8" ht="11.25" customHeight="1" x14ac:dyDescent="0.2">
      <c r="A721" s="5" t="s">
        <v>3</v>
      </c>
      <c r="B721" s="4"/>
      <c r="C721" s="4"/>
      <c r="D721" s="4"/>
      <c r="E721" s="4"/>
      <c r="F721" s="4"/>
    </row>
    <row r="722" spans="1:8" ht="7.5" customHeight="1" x14ac:dyDescent="0.2"/>
    <row r="723" spans="1:8" ht="11.25" customHeight="1" x14ac:dyDescent="0.2">
      <c r="A723" s="3" t="s">
        <v>2</v>
      </c>
      <c r="B723" s="3" t="s">
        <v>1</v>
      </c>
      <c r="C723" s="2" t="s">
        <v>0</v>
      </c>
    </row>
    <row r="727" spans="1:8" ht="15.75" x14ac:dyDescent="0.2">
      <c r="A727" s="28" t="s">
        <v>37</v>
      </c>
      <c r="B727" s="27" t="s">
        <v>36</v>
      </c>
    </row>
    <row r="728" spans="1:8" ht="11.25" customHeight="1" x14ac:dyDescent="0.2">
      <c r="A728" s="26"/>
      <c r="B728" s="26" t="s">
        <v>35</v>
      </c>
    </row>
    <row r="729" spans="1:8" ht="7.5" customHeight="1" thickBot="1" x14ac:dyDescent="0.25">
      <c r="A729" s="25"/>
      <c r="B729" s="25"/>
      <c r="C729" s="25"/>
      <c r="D729" s="25"/>
    </row>
    <row r="730" spans="1:8" ht="26.25" thickBot="1" x14ac:dyDescent="0.25">
      <c r="A730" s="24" t="s">
        <v>34</v>
      </c>
      <c r="B730" s="23" t="s">
        <v>33</v>
      </c>
      <c r="C730" s="22" t="s">
        <v>32</v>
      </c>
      <c r="D730" s="22" t="s">
        <v>31</v>
      </c>
    </row>
    <row r="731" spans="1:8" s="6" customFormat="1" ht="11.25" x14ac:dyDescent="0.2">
      <c r="A731" s="19">
        <v>1</v>
      </c>
      <c r="B731" s="15" t="s">
        <v>30</v>
      </c>
      <c r="C731" s="14">
        <v>75538760</v>
      </c>
      <c r="D731" s="13">
        <f>(C731/$C$759)</f>
        <v>0.25778515765408022</v>
      </c>
      <c r="H731" s="21"/>
    </row>
    <row r="732" spans="1:8" s="6" customFormat="1" ht="11.25" x14ac:dyDescent="0.2">
      <c r="A732" s="20">
        <v>2</v>
      </c>
      <c r="B732" s="18" t="s">
        <v>29</v>
      </c>
      <c r="C732" s="17">
        <v>38331066</v>
      </c>
      <c r="D732" s="16">
        <f>(C732/$C$759)</f>
        <v>0.13080940025834359</v>
      </c>
    </row>
    <row r="733" spans="1:8" s="6" customFormat="1" ht="11.25" x14ac:dyDescent="0.2">
      <c r="A733" s="19">
        <v>3</v>
      </c>
      <c r="B733" s="15" t="s">
        <v>28</v>
      </c>
      <c r="C733" s="14">
        <v>36914220</v>
      </c>
      <c r="D733" s="13">
        <f>(C733/$C$759)</f>
        <v>0.12597424186440712</v>
      </c>
      <c r="H733" s="21"/>
    </row>
    <row r="734" spans="1:8" s="6" customFormat="1" ht="11.25" x14ac:dyDescent="0.2">
      <c r="A734" s="20">
        <v>4</v>
      </c>
      <c r="B734" s="18" t="s">
        <v>27</v>
      </c>
      <c r="C734" s="17">
        <v>27218122</v>
      </c>
      <c r="D734" s="16">
        <f>(C734/$C$759)</f>
        <v>9.2885134344513856E-2</v>
      </c>
    </row>
    <row r="735" spans="1:8" s="6" customFormat="1" ht="11.25" x14ac:dyDescent="0.2">
      <c r="A735" s="19">
        <v>5</v>
      </c>
      <c r="B735" s="15" t="s">
        <v>26</v>
      </c>
      <c r="C735" s="14">
        <v>20578797</v>
      </c>
      <c r="D735" s="13">
        <f>(C735/$C$759)</f>
        <v>7.022763451473539E-2</v>
      </c>
    </row>
    <row r="736" spans="1:8" s="6" customFormat="1" ht="11.25" x14ac:dyDescent="0.2">
      <c r="A736" s="20">
        <v>6</v>
      </c>
      <c r="B736" s="18" t="s">
        <v>25</v>
      </c>
      <c r="C736" s="17">
        <v>17129097</v>
      </c>
      <c r="D736" s="16">
        <f>(C736/$C$759)</f>
        <v>5.8455115898341896E-2</v>
      </c>
    </row>
    <row r="737" spans="1:8" s="6" customFormat="1" ht="11.25" x14ac:dyDescent="0.2">
      <c r="A737" s="19">
        <v>7</v>
      </c>
      <c r="B737" s="15" t="s">
        <v>24</v>
      </c>
      <c r="C737" s="14">
        <v>15923248</v>
      </c>
      <c r="D737" s="13">
        <f>(C737/$C$759)</f>
        <v>5.4340010294648973E-2</v>
      </c>
    </row>
    <row r="738" spans="1:8" s="6" customFormat="1" ht="11.25" x14ac:dyDescent="0.2">
      <c r="A738" s="20">
        <v>8</v>
      </c>
      <c r="B738" s="18" t="s">
        <v>23</v>
      </c>
      <c r="C738" s="17">
        <v>13551840</v>
      </c>
      <c r="D738" s="16">
        <f>(C738/$C$759)</f>
        <v>4.6247293586800617E-2</v>
      </c>
      <c r="H738" s="21"/>
    </row>
    <row r="739" spans="1:8" s="6" customFormat="1" ht="11.25" x14ac:dyDescent="0.2">
      <c r="A739" s="19">
        <v>9</v>
      </c>
      <c r="B739" s="15" t="s">
        <v>22</v>
      </c>
      <c r="C739" s="14">
        <v>4925507</v>
      </c>
      <c r="D739" s="13">
        <f>(C739/$C$759)</f>
        <v>1.6808888556302432E-2</v>
      </c>
    </row>
    <row r="740" spans="1:8" s="6" customFormat="1" ht="11.25" x14ac:dyDescent="0.2">
      <c r="A740" s="20">
        <v>10</v>
      </c>
      <c r="B740" s="18" t="s">
        <v>21</v>
      </c>
      <c r="C740" s="17">
        <v>4815191</v>
      </c>
      <c r="D740" s="16">
        <f>(C740/$C$759)</f>
        <v>1.6432421859579219E-2</v>
      </c>
    </row>
    <row r="741" spans="1:8" s="6" customFormat="1" ht="11.25" x14ac:dyDescent="0.2">
      <c r="A741" s="19">
        <v>11</v>
      </c>
      <c r="B741" s="15" t="s">
        <v>20</v>
      </c>
      <c r="C741" s="14">
        <v>4440366</v>
      </c>
      <c r="D741" s="13">
        <f>(C741/$C$759)</f>
        <v>1.5153286198394277E-2</v>
      </c>
    </row>
    <row r="742" spans="1:8" s="6" customFormat="1" ht="11.25" x14ac:dyDescent="0.2">
      <c r="A742" s="20">
        <v>12</v>
      </c>
      <c r="B742" s="18" t="s">
        <v>19</v>
      </c>
      <c r="C742" s="17">
        <v>3762744</v>
      </c>
      <c r="D742" s="16">
        <f>(C742/$C$759)</f>
        <v>1.2840819140424658E-2</v>
      </c>
    </row>
    <row r="743" spans="1:8" s="6" customFormat="1" ht="11.25" x14ac:dyDescent="0.2">
      <c r="A743" s="19">
        <v>13</v>
      </c>
      <c r="B743" s="15" t="s">
        <v>18</v>
      </c>
      <c r="C743" s="14">
        <v>2779182</v>
      </c>
      <c r="D743" s="13">
        <f>(C743/$C$759)</f>
        <v>9.4842948179104606E-3</v>
      </c>
    </row>
    <row r="744" spans="1:8" s="6" customFormat="1" ht="11.25" x14ac:dyDescent="0.2">
      <c r="A744" s="20">
        <v>14</v>
      </c>
      <c r="B744" s="18" t="s">
        <v>17</v>
      </c>
      <c r="C744" s="17">
        <v>2464579</v>
      </c>
      <c r="D744" s="16">
        <f>(C744/$C$759)</f>
        <v>8.4106740177616827E-3</v>
      </c>
    </row>
    <row r="745" spans="1:8" s="6" customFormat="1" ht="11.25" x14ac:dyDescent="0.2">
      <c r="A745" s="19">
        <v>15</v>
      </c>
      <c r="B745" s="15" t="s">
        <v>16</v>
      </c>
      <c r="C745" s="14">
        <v>2394091</v>
      </c>
      <c r="D745" s="13">
        <f>(C745/$C$759)</f>
        <v>8.1701251896802995E-3</v>
      </c>
    </row>
    <row r="746" spans="1:8" s="6" customFormat="1" ht="11.25" x14ac:dyDescent="0.2">
      <c r="A746" s="20">
        <v>16</v>
      </c>
      <c r="B746" s="18" t="s">
        <v>15</v>
      </c>
      <c r="C746" s="17">
        <v>2297299</v>
      </c>
      <c r="D746" s="16">
        <f>(C746/$C$759)</f>
        <v>7.8398107791756294E-3</v>
      </c>
    </row>
    <row r="747" spans="1:8" s="6" customFormat="1" ht="11.25" x14ac:dyDescent="0.2">
      <c r="A747" s="19">
        <v>17</v>
      </c>
      <c r="B747" s="15" t="s">
        <v>14</v>
      </c>
      <c r="C747" s="14">
        <v>2233695</v>
      </c>
      <c r="D747" s="13">
        <f>(C747/$C$759)</f>
        <v>7.6227544339638456E-3</v>
      </c>
    </row>
    <row r="748" spans="1:8" s="6" customFormat="1" ht="11.25" x14ac:dyDescent="0.2">
      <c r="A748" s="20">
        <v>18</v>
      </c>
      <c r="B748" s="18" t="s">
        <v>13</v>
      </c>
      <c r="C748" s="17">
        <v>1951493</v>
      </c>
      <c r="D748" s="16">
        <f>(C748/$C$759)</f>
        <v>6.6597059663917437E-3</v>
      </c>
    </row>
    <row r="749" spans="1:8" s="6" customFormat="1" ht="11.25" x14ac:dyDescent="0.2">
      <c r="A749" s="19">
        <v>19</v>
      </c>
      <c r="B749" s="15" t="s">
        <v>12</v>
      </c>
      <c r="C749" s="14">
        <v>1820980</v>
      </c>
      <c r="D749" s="13">
        <f>(C749/$C$759)</f>
        <v>6.2143145636084978E-3</v>
      </c>
    </row>
    <row r="750" spans="1:8" s="6" customFormat="1" ht="11.25" x14ac:dyDescent="0.2">
      <c r="A750" s="20">
        <v>20</v>
      </c>
      <c r="B750" s="18" t="s">
        <v>11</v>
      </c>
      <c r="C750" s="17">
        <v>1546792</v>
      </c>
      <c r="D750" s="16">
        <f>(C750/$C$759)</f>
        <v>5.2786148406204986E-3</v>
      </c>
    </row>
    <row r="751" spans="1:8" s="6" customFormat="1" ht="11.25" x14ac:dyDescent="0.2">
      <c r="A751" s="19">
        <v>21</v>
      </c>
      <c r="B751" s="15" t="s">
        <v>10</v>
      </c>
      <c r="C751" s="14">
        <v>1070850</v>
      </c>
      <c r="D751" s="13">
        <f>(C751/$C$759)</f>
        <v>3.6544051831651969E-3</v>
      </c>
    </row>
    <row r="752" spans="1:8" s="6" customFormat="1" ht="11.25" x14ac:dyDescent="0.2">
      <c r="A752" s="20">
        <v>22</v>
      </c>
      <c r="B752" s="18" t="s">
        <v>9</v>
      </c>
      <c r="C752" s="17">
        <v>742356</v>
      </c>
      <c r="D752" s="16">
        <f>(C752/$C$759)</f>
        <v>2.5333796648959075E-3</v>
      </c>
    </row>
    <row r="753" spans="1:6" s="6" customFormat="1" ht="11.25" x14ac:dyDescent="0.2">
      <c r="A753" s="19">
        <v>23</v>
      </c>
      <c r="B753" s="15" t="s">
        <v>8</v>
      </c>
      <c r="C753" s="14">
        <v>668028</v>
      </c>
      <c r="D753" s="13">
        <f>(C753/$C$759)</f>
        <v>2.2797263722271841E-3</v>
      </c>
    </row>
    <row r="754" spans="1:6" s="6" customFormat="1" ht="11.25" x14ac:dyDescent="0.2">
      <c r="A754" s="20">
        <v>24</v>
      </c>
      <c r="B754" s="18" t="s">
        <v>7</v>
      </c>
      <c r="C754" s="17">
        <v>570116</v>
      </c>
      <c r="D754" s="16">
        <f>(C754/$C$759)</f>
        <v>1.9455898262178729E-3</v>
      </c>
    </row>
    <row r="755" spans="1:6" s="6" customFormat="1" ht="11.25" x14ac:dyDescent="0.2">
      <c r="A755" s="19">
        <v>25</v>
      </c>
      <c r="B755" s="15" t="s">
        <v>6</v>
      </c>
      <c r="C755" s="14">
        <v>562121</v>
      </c>
      <c r="D755" s="13">
        <f>(C755/$C$759)</f>
        <v>1.9183059214325101E-3</v>
      </c>
    </row>
    <row r="756" spans="1:6" s="6" customFormat="1" ht="11.25" x14ac:dyDescent="0.2">
      <c r="A756" s="18"/>
      <c r="B756" s="18"/>
      <c r="C756" s="17"/>
      <c r="D756" s="16"/>
    </row>
    <row r="757" spans="1:6" s="6" customFormat="1" ht="11.25" x14ac:dyDescent="0.2">
      <c r="A757" s="15"/>
      <c r="B757" s="15" t="s">
        <v>5</v>
      </c>
      <c r="C757" s="14">
        <f>SUM(C731:C755)</f>
        <v>284230540</v>
      </c>
      <c r="D757" s="13">
        <f>(C757/$C$759)</f>
        <v>0.96997110574762357</v>
      </c>
    </row>
    <row r="758" spans="1:6" s="6" customFormat="1" ht="12" thickBot="1" x14ac:dyDescent="0.25">
      <c r="A758" s="12"/>
      <c r="B758" s="12"/>
      <c r="C758" s="11"/>
      <c r="D758" s="10"/>
    </row>
    <row r="759" spans="1:6" s="6" customFormat="1" ht="12" thickBot="1" x14ac:dyDescent="0.25">
      <c r="A759" s="9"/>
      <c r="B759" s="9" t="s">
        <v>4</v>
      </c>
      <c r="C759" s="8">
        <v>293029904</v>
      </c>
      <c r="D759" s="7"/>
    </row>
    <row r="760" spans="1:6" ht="7.5" customHeight="1" x14ac:dyDescent="0.2"/>
    <row r="761" spans="1:6" ht="11.25" customHeight="1" x14ac:dyDescent="0.2">
      <c r="A761" s="5" t="s">
        <v>3</v>
      </c>
      <c r="B761" s="4"/>
      <c r="C761" s="4"/>
      <c r="D761" s="4"/>
      <c r="E761" s="4"/>
      <c r="F761" s="4"/>
    </row>
    <row r="762" spans="1:6" ht="7.5" customHeight="1" x14ac:dyDescent="0.2"/>
    <row r="763" spans="1:6" ht="11.25" customHeight="1" x14ac:dyDescent="0.2">
      <c r="A763" s="3" t="s">
        <v>2</v>
      </c>
      <c r="B763" s="3" t="s">
        <v>1</v>
      </c>
      <c r="C763" s="2" t="s">
        <v>0</v>
      </c>
    </row>
  </sheetData>
  <mergeCells count="6">
    <mergeCell ref="A35:F35"/>
    <mergeCell ref="A240:F240"/>
    <mergeCell ref="A199:F199"/>
    <mergeCell ref="A158:F158"/>
    <mergeCell ref="A117:F117"/>
    <mergeCell ref="A76:F76"/>
  </mergeCells>
  <hyperlinks>
    <hyperlink ref="C563" r:id="rId1" xr:uid="{93A6EB38-A461-4A6B-907B-7659195D7835}"/>
    <hyperlink ref="C603" r:id="rId2" xr:uid="{DE7454AA-BDBD-44D2-ABEE-B3F5308D72A0}"/>
    <hyperlink ref="C643" r:id="rId3" xr:uid="{F7C43DA5-3B0D-48A8-B847-241939FA0AED}"/>
    <hyperlink ref="C683" r:id="rId4" xr:uid="{C4F3BEFB-2EB5-4FF8-84F4-9FF70E9090C0}"/>
    <hyperlink ref="C723" r:id="rId5" xr:uid="{4C8250AE-F181-4882-B5E5-A4CEB9690250}"/>
    <hyperlink ref="C763" r:id="rId6" xr:uid="{59C0DE81-43EE-4CE5-8585-C715A4D1E1F0}"/>
    <hyperlink ref="C523" r:id="rId7" xr:uid="{019D539E-BC1D-4B87-BD1B-4FFC06D9AC2D}"/>
    <hyperlink ref="C483" r:id="rId8" xr:uid="{A37883B7-823A-4A2B-9D2B-4148481DF5AB}"/>
    <hyperlink ref="C443" r:id="rId9" xr:uid="{A5FD7199-DE7F-447F-8916-59D67A973567}"/>
    <hyperlink ref="C403" r:id="rId10" xr:uid="{9B3E925F-E3C9-44F1-85FA-BE5280E998D1}"/>
    <hyperlink ref="C363" r:id="rId11" xr:uid="{1303E17E-68BE-4E46-8970-5525E20C47D1}"/>
    <hyperlink ref="C323" r:id="rId12" xr:uid="{B646F359-9EF2-45D3-BFAA-CB12212C1680}"/>
    <hyperlink ref="C283" r:id="rId13" xr:uid="{2ABAA730-D798-4171-B068-F02D26D84FB8}"/>
    <hyperlink ref="C243" r:id="rId14" xr:uid="{549F3ED5-13DF-45DE-81A0-3D66B6B9CBC4}"/>
    <hyperlink ref="C202" r:id="rId15" xr:uid="{F115DE10-225E-42CA-8232-EB209A6650B3}"/>
    <hyperlink ref="C161" r:id="rId16" xr:uid="{1BA5DE44-FADA-45AE-8ED9-95305501F178}"/>
    <hyperlink ref="C120" r:id="rId17" xr:uid="{8EDB4E92-B189-4AB6-98B6-EA3451FD3066}"/>
    <hyperlink ref="C79" r:id="rId18" xr:uid="{9D972D10-15C3-4B26-85DE-0EF1A56F36AD}"/>
    <hyperlink ref="C38" r:id="rId19" xr:uid="{0781BDEE-A0A5-4BA6-9522-4537D6494321}"/>
  </hyperlinks>
  <printOptions horizontalCentered="1"/>
  <pageMargins left="0.25" right="0.25" top="0.25" bottom="0.25" header="0.5" footer="0.5"/>
  <pageSetup scale="78" orientation="portrait" r:id="rId20"/>
  <headerFooter alignWithMargins="0"/>
  <rowBreaks count="7" manualBreakCount="7">
    <brk id="82" max="5" man="1"/>
    <brk id="286" max="5" man="1"/>
    <brk id="366" max="5" man="1"/>
    <brk id="446" max="5" man="1"/>
    <brk id="526" max="5" man="1"/>
    <brk id="606" max="5" man="1"/>
    <brk id="6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4.7</vt:lpstr>
      <vt:lpstr>'T 4.7'!Print_Area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2021-03-08T17:16:43Z</dcterms:created>
  <dcterms:modified xsi:type="dcterms:W3CDTF">2021-03-08T17:16:59Z</dcterms:modified>
</cp:coreProperties>
</file>