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211FE377-82DF-4C88-B92A-A3FC9549AC34}" xr6:coauthVersionLast="46" xr6:coauthVersionMax="46" xr10:uidLastSave="{00000000-0000-0000-0000-000000000000}"/>
  <bookViews>
    <workbookView xWindow="-28920" yWindow="-75" windowWidth="29040" windowHeight="15840" xr2:uid="{BF309E5B-EE64-4737-AAAD-30A6172D96C6}"/>
  </bookViews>
  <sheets>
    <sheet name="T 4.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<sst xmlns="http://schemas.openxmlformats.org/spreadsheetml/2006/main" count="47" uniqueCount="18">
  <si>
    <t>EIA stopped reporting CBM reserves in 2018.</t>
  </si>
  <si>
    <t>Coalbed methane wells are classified as gas wells in the state of Utah.  The production shown above is included in the state's published gas production volumes.</t>
  </si>
  <si>
    <t>Note:</t>
  </si>
  <si>
    <t>2 - Utah Division of Oil, Gas and Mining</t>
  </si>
  <si>
    <r>
      <t xml:space="preserve">1 - EIA, </t>
    </r>
    <r>
      <rPr>
        <i/>
        <u/>
        <sz val="8"/>
        <color indexed="12"/>
        <rFont val="Times New Roman"/>
        <family val="1"/>
      </rPr>
      <t>U.S. Crude Oil, Natural Gas, and Natural Gas Liquids Reserves</t>
    </r>
  </si>
  <si>
    <t>Source:</t>
  </si>
  <si>
    <t>na</t>
  </si>
  <si>
    <t>Total</t>
  </si>
  <si>
    <t>Emery County</t>
  </si>
  <si>
    <t>Carbon County</t>
  </si>
  <si>
    <r>
      <t>Production in U.S.</t>
    </r>
    <r>
      <rPr>
        <b/>
        <vertAlign val="superscript"/>
        <sz val="10"/>
        <color theme="1"/>
        <rFont val="Times New Roman"/>
        <family val="1"/>
      </rPr>
      <t>1</t>
    </r>
  </si>
  <si>
    <r>
      <t xml:space="preserve">            Production in Utah</t>
    </r>
    <r>
      <rPr>
        <b/>
        <vertAlign val="superscript"/>
        <sz val="10"/>
        <color theme="1"/>
        <rFont val="Times New Roman"/>
        <family val="1"/>
      </rPr>
      <t>2</t>
    </r>
  </si>
  <si>
    <r>
      <t>Reserves in U.S.</t>
    </r>
    <r>
      <rPr>
        <b/>
        <vertAlign val="superscript"/>
        <sz val="10"/>
        <color theme="1"/>
        <rFont val="Times New Roman"/>
        <family val="1"/>
      </rPr>
      <t>1</t>
    </r>
  </si>
  <si>
    <r>
      <t>Reserves in Utah</t>
    </r>
    <r>
      <rPr>
        <b/>
        <vertAlign val="superscript"/>
        <sz val="10"/>
        <color theme="1"/>
        <rFont val="Times New Roman"/>
        <family val="1"/>
      </rPr>
      <t>1</t>
    </r>
  </si>
  <si>
    <t>Year</t>
  </si>
  <si>
    <t>Thousand Cubic Feet</t>
  </si>
  <si>
    <t>Coalbed Methane Proved Reserves and Production in Utah and the U.S., 1985-2020</t>
  </si>
  <si>
    <t>Table 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</si>
</sst>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_);\(0\)"/>
  </numFmts>
  <fonts count="13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u/>
      <sz val="8"/>
      <color indexed="12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2" borderId="0"/>
    <xf numFmtId="0" fontId="6" fillId="2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4" fillId="0" borderId="0" xfId="3" applyFont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4" applyFill="1" applyAlignment="1">
      <alignment vertical="center"/>
    </xf>
    <xf numFmtId="164" fontId="1" fillId="0" borderId="0" xfId="0" applyNumberFormat="1" applyFont="1" applyAlignment="1">
      <alignment vertical="center"/>
    </xf>
    <xf numFmtId="44" fontId="1" fillId="0" borderId="0" xfId="2" applyFont="1" applyAlignment="1">
      <alignment horizontal="right" vertical="center"/>
    </xf>
    <xf numFmtId="0" fontId="6" fillId="0" borderId="0" xfId="5" applyFill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3" applyFont="1" applyAlignment="1" applyProtection="1">
      <alignment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/>
    </xf>
    <xf numFmtId="165" fontId="2" fillId="3" borderId="2" xfId="1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Alignment="1">
      <alignment horizontal="right" vertical="center" wrapText="1"/>
    </xf>
    <xf numFmtId="3" fontId="2" fillId="4" borderId="0" xfId="0" applyNumberFormat="1" applyFont="1" applyFill="1" applyAlignment="1">
      <alignment horizontal="right" vertical="center"/>
    </xf>
    <xf numFmtId="165" fontId="2" fillId="4" borderId="0" xfId="1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Alignment="1">
      <alignment horizontal="right" vertical="center"/>
    </xf>
    <xf numFmtId="165" fontId="2" fillId="3" borderId="0" xfId="1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/>
    </xf>
    <xf numFmtId="165" fontId="2" fillId="5" borderId="0" xfId="1" applyNumberFormat="1" applyFont="1" applyFill="1" applyAlignment="1">
      <alignment horizontal="center" vertical="center"/>
    </xf>
    <xf numFmtId="165" fontId="2" fillId="4" borderId="0" xfId="1" applyNumberFormat="1" applyFont="1" applyFill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165" fontId="2" fillId="4" borderId="0" xfId="1" applyNumberFormat="1" applyFont="1" applyFill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3" fontId="2" fillId="5" borderId="4" xfId="0" applyNumberFormat="1" applyFont="1" applyFill="1" applyBorder="1" applyAlignment="1">
      <alignment horizontal="right" vertical="center" wrapText="1"/>
    </xf>
    <xf numFmtId="165" fontId="2" fillId="5" borderId="0" xfId="1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6" borderId="5" xfId="0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righ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Comma" xfId="1" builtinId="3"/>
    <cellStyle name="Currency" xfId="2" builtinId="4"/>
    <cellStyle name="F5" xfId="5" xr:uid="{C02C0859-D72B-4ABB-BBDC-400BDD1F8B5E}"/>
    <cellStyle name="F8" xfId="4" xr:uid="{B0EC4191-133A-4B72-A302-102D75386CAC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oil_gas/natural_gas/data_publications/crude_oil_natural_gas_reserves/cr.html" TargetMode="External"/><Relationship Id="rId2" Type="http://schemas.openxmlformats.org/officeDocument/2006/relationships/hyperlink" Target="http://www.eia.doe.gov/oil_gas/natural_gas/data_publications/crude_oil_natural_gas_reserves/reserves_historical.html" TargetMode="External"/><Relationship Id="rId1" Type="http://schemas.openxmlformats.org/officeDocument/2006/relationships/hyperlink" Target="http://oilgas.ogm.utah.gov/Statistics/PROD_CBM_county.cf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211C-B62E-4DEA-B1FE-6423AB6453CC}">
  <dimension ref="A1:IE47"/>
  <sheetViews>
    <sheetView showGridLines="0" tabSelected="1" zoomScaleNormal="100" workbookViewId="0">
      <selection activeCell="L36" sqref="L36"/>
    </sheetView>
  </sheetViews>
  <sheetFormatPr defaultRowHeight="12.75" x14ac:dyDescent="0.2"/>
  <cols>
    <col min="1" max="1" width="11.140625" style="1" customWidth="1"/>
    <col min="2" max="2" width="15" style="1" customWidth="1"/>
    <col min="3" max="6" width="15.140625" style="1" customWidth="1"/>
    <col min="7" max="7" width="16.5703125" style="1" customWidth="1"/>
    <col min="8" max="8" width="9.140625" style="1"/>
    <col min="9" max="9" width="9.5703125" style="1" bestFit="1" customWidth="1"/>
    <col min="10" max="16384" width="9.140625" style="1"/>
  </cols>
  <sheetData>
    <row r="1" spans="1:7" ht="15.75" x14ac:dyDescent="0.2">
      <c r="A1" s="51" t="s">
        <v>17</v>
      </c>
      <c r="B1" s="50" t="s">
        <v>16</v>
      </c>
      <c r="C1" s="50"/>
      <c r="D1" s="50"/>
      <c r="E1" s="50"/>
    </row>
    <row r="2" spans="1:7" x14ac:dyDescent="0.2">
      <c r="B2" s="1" t="s">
        <v>15</v>
      </c>
    </row>
    <row r="3" spans="1:7" ht="7.5" customHeight="1" thickBot="1" x14ac:dyDescent="0.25">
      <c r="A3" s="49"/>
      <c r="B3" s="49"/>
      <c r="C3" s="49"/>
      <c r="D3" s="49"/>
      <c r="E3" s="49"/>
      <c r="F3" s="49"/>
      <c r="G3" s="49"/>
    </row>
    <row r="4" spans="1:7" s="41" customFormat="1" ht="29.25" customHeight="1" thickBot="1" x14ac:dyDescent="0.25">
      <c r="A4" s="46" t="s">
        <v>14</v>
      </c>
      <c r="B4" s="42" t="s">
        <v>13</v>
      </c>
      <c r="C4" s="45" t="s">
        <v>12</v>
      </c>
      <c r="D4" s="48" t="s">
        <v>11</v>
      </c>
      <c r="E4" s="47"/>
      <c r="F4" s="47"/>
      <c r="G4" s="42" t="s">
        <v>10</v>
      </c>
    </row>
    <row r="5" spans="1:7" s="41" customFormat="1" ht="13.5" thickBot="1" x14ac:dyDescent="0.25">
      <c r="A5" s="46"/>
      <c r="B5" s="42"/>
      <c r="C5" s="45"/>
      <c r="D5" s="44" t="s">
        <v>9</v>
      </c>
      <c r="E5" s="43" t="s">
        <v>8</v>
      </c>
      <c r="F5" s="43" t="s">
        <v>7</v>
      </c>
      <c r="G5" s="42"/>
    </row>
    <row r="6" spans="1:7" s="34" customFormat="1" ht="11.25" x14ac:dyDescent="0.2">
      <c r="A6" s="37">
        <v>1985</v>
      </c>
      <c r="B6" s="35" t="s">
        <v>6</v>
      </c>
      <c r="C6" s="36" t="s">
        <v>6</v>
      </c>
      <c r="D6" s="35">
        <v>0</v>
      </c>
      <c r="E6" s="20">
        <v>0</v>
      </c>
      <c r="F6" s="20">
        <f>SUM(D6:E6)</f>
        <v>0</v>
      </c>
      <c r="G6" s="35" t="s">
        <v>6</v>
      </c>
    </row>
    <row r="7" spans="1:7" s="34" customFormat="1" ht="11.25" x14ac:dyDescent="0.2">
      <c r="A7" s="40">
        <v>1986</v>
      </c>
      <c r="B7" s="38" t="s">
        <v>6</v>
      </c>
      <c r="C7" s="39" t="s">
        <v>6</v>
      </c>
      <c r="D7" s="38">
        <v>0</v>
      </c>
      <c r="E7" s="28">
        <v>0</v>
      </c>
      <c r="F7" s="28">
        <f>SUM(D7:E7)</f>
        <v>0</v>
      </c>
      <c r="G7" s="38" t="s">
        <v>6</v>
      </c>
    </row>
    <row r="8" spans="1:7" s="34" customFormat="1" ht="11.25" x14ac:dyDescent="0.2">
      <c r="A8" s="37">
        <v>1987</v>
      </c>
      <c r="B8" s="35" t="s">
        <v>6</v>
      </c>
      <c r="C8" s="36" t="s">
        <v>6</v>
      </c>
      <c r="D8" s="35">
        <v>8884</v>
      </c>
      <c r="E8" s="20">
        <v>0</v>
      </c>
      <c r="F8" s="20">
        <f>SUM(D8:E8)</f>
        <v>8884</v>
      </c>
      <c r="G8" s="35" t="s">
        <v>6</v>
      </c>
    </row>
    <row r="9" spans="1:7" s="34" customFormat="1" ht="11.25" x14ac:dyDescent="0.2">
      <c r="A9" s="40">
        <v>1988</v>
      </c>
      <c r="B9" s="38" t="s">
        <v>6</v>
      </c>
      <c r="C9" s="39" t="s">
        <v>6</v>
      </c>
      <c r="D9" s="38">
        <v>37045</v>
      </c>
      <c r="E9" s="28">
        <v>0</v>
      </c>
      <c r="F9" s="28">
        <f>SUM(D9:E9)</f>
        <v>37045</v>
      </c>
      <c r="G9" s="38" t="s">
        <v>6</v>
      </c>
    </row>
    <row r="10" spans="1:7" s="34" customFormat="1" ht="11.25" x14ac:dyDescent="0.2">
      <c r="A10" s="37">
        <v>1989</v>
      </c>
      <c r="B10" s="35" t="s">
        <v>6</v>
      </c>
      <c r="C10" s="36">
        <v>3676000000</v>
      </c>
      <c r="D10" s="35">
        <v>0</v>
      </c>
      <c r="E10" s="20">
        <v>0</v>
      </c>
      <c r="F10" s="20">
        <f>SUM(D10:E10)</f>
        <v>0</v>
      </c>
      <c r="G10" s="35">
        <v>91000000</v>
      </c>
    </row>
    <row r="11" spans="1:7" s="2" customFormat="1" ht="11.25" x14ac:dyDescent="0.2">
      <c r="A11" s="30">
        <v>1990</v>
      </c>
      <c r="B11" s="27" t="s">
        <v>6</v>
      </c>
      <c r="C11" s="33">
        <v>5087000000</v>
      </c>
      <c r="D11" s="27">
        <v>0</v>
      </c>
      <c r="E11" s="29">
        <v>0</v>
      </c>
      <c r="F11" s="28">
        <f>SUM(D11:E11)</f>
        <v>0</v>
      </c>
      <c r="G11" s="27">
        <v>196000000</v>
      </c>
    </row>
    <row r="12" spans="1:7" s="2" customFormat="1" ht="11.25" x14ac:dyDescent="0.2">
      <c r="A12" s="31">
        <v>1991</v>
      </c>
      <c r="B12" s="19" t="s">
        <v>6</v>
      </c>
      <c r="C12" s="32">
        <v>8163000000</v>
      </c>
      <c r="D12" s="19">
        <v>76098</v>
      </c>
      <c r="E12" s="21">
        <v>0</v>
      </c>
      <c r="F12" s="20">
        <f>SUM(D12:E12)</f>
        <v>76098</v>
      </c>
      <c r="G12" s="19">
        <v>348000000</v>
      </c>
    </row>
    <row r="13" spans="1:7" s="2" customFormat="1" ht="11.25" x14ac:dyDescent="0.2">
      <c r="A13" s="30">
        <v>1992</v>
      </c>
      <c r="B13" s="27" t="s">
        <v>6</v>
      </c>
      <c r="C13" s="33">
        <v>10034000000</v>
      </c>
      <c r="D13" s="27">
        <v>156143</v>
      </c>
      <c r="E13" s="29">
        <v>0</v>
      </c>
      <c r="F13" s="28">
        <f>SUM(D13:E13)</f>
        <v>156143</v>
      </c>
      <c r="G13" s="27">
        <v>539000000</v>
      </c>
    </row>
    <row r="14" spans="1:7" s="2" customFormat="1" ht="11.25" x14ac:dyDescent="0.2">
      <c r="A14" s="31">
        <v>1993</v>
      </c>
      <c r="B14" s="19" t="s">
        <v>6</v>
      </c>
      <c r="C14" s="32">
        <v>10184000000</v>
      </c>
      <c r="D14" s="19">
        <v>904731</v>
      </c>
      <c r="E14" s="21">
        <v>0</v>
      </c>
      <c r="F14" s="20">
        <f>SUM(D14:E14)</f>
        <v>904731</v>
      </c>
      <c r="G14" s="19">
        <v>752000000</v>
      </c>
    </row>
    <row r="15" spans="1:7" s="2" customFormat="1" ht="11.25" x14ac:dyDescent="0.2">
      <c r="A15" s="30">
        <v>1994</v>
      </c>
      <c r="B15" s="27" t="s">
        <v>6</v>
      </c>
      <c r="C15" s="33">
        <v>9712000000</v>
      </c>
      <c r="D15" s="27">
        <v>4681248</v>
      </c>
      <c r="E15" s="29">
        <v>0</v>
      </c>
      <c r="F15" s="28">
        <f>SUM(D15:E15)</f>
        <v>4681248</v>
      </c>
      <c r="G15" s="27">
        <v>851000000</v>
      </c>
    </row>
    <row r="16" spans="1:7" s="2" customFormat="1" ht="11.25" x14ac:dyDescent="0.2">
      <c r="A16" s="31">
        <v>1995</v>
      </c>
      <c r="B16" s="19" t="s">
        <v>6</v>
      </c>
      <c r="C16" s="32">
        <v>10499000000</v>
      </c>
      <c r="D16" s="19">
        <v>12206047</v>
      </c>
      <c r="E16" s="21">
        <v>561</v>
      </c>
      <c r="F16" s="20">
        <f>SUM(D16:E16)</f>
        <v>12206608</v>
      </c>
      <c r="G16" s="19">
        <v>956000000</v>
      </c>
    </row>
    <row r="17" spans="1:7" s="2" customFormat="1" ht="11.25" x14ac:dyDescent="0.2">
      <c r="A17" s="30">
        <v>1996</v>
      </c>
      <c r="B17" s="27" t="s">
        <v>6</v>
      </c>
      <c r="C17" s="33">
        <v>10566000000</v>
      </c>
      <c r="D17" s="27">
        <v>16717787</v>
      </c>
      <c r="E17" s="29">
        <v>220915</v>
      </c>
      <c r="F17" s="28">
        <f>SUM(D17:E17)</f>
        <v>16938702</v>
      </c>
      <c r="G17" s="27">
        <v>1003000000</v>
      </c>
    </row>
    <row r="18" spans="1:7" s="2" customFormat="1" ht="11.25" x14ac:dyDescent="0.2">
      <c r="A18" s="31">
        <v>1997</v>
      </c>
      <c r="B18" s="19" t="s">
        <v>6</v>
      </c>
      <c r="C18" s="32">
        <v>11462000000</v>
      </c>
      <c r="D18" s="19">
        <v>22527512</v>
      </c>
      <c r="E18" s="21">
        <v>355831</v>
      </c>
      <c r="F18" s="20">
        <f>SUM(D18:E18)</f>
        <v>22883343</v>
      </c>
      <c r="G18" s="19">
        <v>1090000000</v>
      </c>
    </row>
    <row r="19" spans="1:7" s="2" customFormat="1" ht="11.25" x14ac:dyDescent="0.2">
      <c r="A19" s="30">
        <v>1998</v>
      </c>
      <c r="B19" s="27" t="s">
        <v>6</v>
      </c>
      <c r="C19" s="33">
        <v>12179000000</v>
      </c>
      <c r="D19" s="27">
        <v>31750179</v>
      </c>
      <c r="E19" s="29">
        <v>799063</v>
      </c>
      <c r="F19" s="28">
        <f>SUM(D19:E19)</f>
        <v>32549242</v>
      </c>
      <c r="G19" s="27">
        <v>1194000000</v>
      </c>
    </row>
    <row r="20" spans="1:7" s="2" customFormat="1" ht="11.25" x14ac:dyDescent="0.2">
      <c r="A20" s="31">
        <v>1999</v>
      </c>
      <c r="B20" s="19" t="s">
        <v>6</v>
      </c>
      <c r="C20" s="32">
        <v>13229000000</v>
      </c>
      <c r="D20" s="19">
        <v>49818645</v>
      </c>
      <c r="E20" s="21">
        <v>1840281</v>
      </c>
      <c r="F20" s="20">
        <f>SUM(D20:E20)</f>
        <v>51658926</v>
      </c>
      <c r="G20" s="19">
        <v>1252000000</v>
      </c>
    </row>
    <row r="21" spans="1:7" s="2" customFormat="1" ht="11.25" x14ac:dyDescent="0.2">
      <c r="A21" s="30">
        <v>2000</v>
      </c>
      <c r="B21" s="27">
        <v>1592000000</v>
      </c>
      <c r="C21" s="33">
        <v>15708000000</v>
      </c>
      <c r="D21" s="27">
        <v>71989665</v>
      </c>
      <c r="E21" s="29">
        <v>3601736</v>
      </c>
      <c r="F21" s="28">
        <f>SUM(D21:E21)</f>
        <v>75591401</v>
      </c>
      <c r="G21" s="27">
        <v>1379000000</v>
      </c>
    </row>
    <row r="22" spans="1:7" s="2" customFormat="1" ht="11.25" x14ac:dyDescent="0.2">
      <c r="A22" s="31">
        <v>2001</v>
      </c>
      <c r="B22" s="19">
        <v>1685000000</v>
      </c>
      <c r="C22" s="32">
        <v>17531000000</v>
      </c>
      <c r="D22" s="19">
        <v>85682919</v>
      </c>
      <c r="E22" s="21">
        <v>7315609</v>
      </c>
      <c r="F22" s="20">
        <f>SUM(D22:E22)</f>
        <v>92998528</v>
      </c>
      <c r="G22" s="19">
        <v>1562000000</v>
      </c>
    </row>
    <row r="23" spans="1:7" s="2" customFormat="1" ht="11.25" x14ac:dyDescent="0.2">
      <c r="A23" s="30">
        <v>2002</v>
      </c>
      <c r="B23" s="27">
        <v>1725000000</v>
      </c>
      <c r="C23" s="33">
        <v>18491000000</v>
      </c>
      <c r="D23" s="27">
        <v>88752544</v>
      </c>
      <c r="E23" s="29">
        <v>13301833</v>
      </c>
      <c r="F23" s="28">
        <f>SUM(D23:E23)</f>
        <v>102054377</v>
      </c>
      <c r="G23" s="27">
        <v>1614000000</v>
      </c>
    </row>
    <row r="24" spans="1:7" s="2" customFormat="1" ht="11.25" x14ac:dyDescent="0.2">
      <c r="A24" s="31">
        <v>2003</v>
      </c>
      <c r="B24" s="19">
        <v>1224000000</v>
      </c>
      <c r="C24" s="32">
        <v>18743000000</v>
      </c>
      <c r="D24" s="19">
        <v>81060019</v>
      </c>
      <c r="E24" s="21">
        <v>16585602</v>
      </c>
      <c r="F24" s="20">
        <f>SUM(D24:E24)</f>
        <v>97645621</v>
      </c>
      <c r="G24" s="19">
        <v>1600000000</v>
      </c>
    </row>
    <row r="25" spans="1:7" s="2" customFormat="1" ht="11.25" x14ac:dyDescent="0.2">
      <c r="A25" s="30">
        <v>2004</v>
      </c>
      <c r="B25" s="27">
        <v>934000000</v>
      </c>
      <c r="C25" s="29">
        <v>18390000000</v>
      </c>
      <c r="D25" s="27">
        <v>72627802</v>
      </c>
      <c r="E25" s="29">
        <v>16660336</v>
      </c>
      <c r="F25" s="28">
        <f>SUM(D25:E25)</f>
        <v>89288138</v>
      </c>
      <c r="G25" s="27">
        <v>1216108000</v>
      </c>
    </row>
    <row r="26" spans="1:7" s="2" customFormat="1" ht="11.25" x14ac:dyDescent="0.2">
      <c r="A26" s="31">
        <v>2005</v>
      </c>
      <c r="B26" s="19">
        <v>902000000</v>
      </c>
      <c r="C26" s="21">
        <v>19892000000</v>
      </c>
      <c r="D26" s="19">
        <v>66051449</v>
      </c>
      <c r="E26" s="21">
        <v>15874909</v>
      </c>
      <c r="F26" s="20">
        <f>SUM(D26:E26)</f>
        <v>81926358</v>
      </c>
      <c r="G26" s="19">
        <v>1224943000</v>
      </c>
    </row>
    <row r="27" spans="1:7" s="2" customFormat="1" ht="11.25" customHeight="1" x14ac:dyDescent="0.2">
      <c r="A27" s="30">
        <v>2006</v>
      </c>
      <c r="B27" s="27">
        <v>750000000</v>
      </c>
      <c r="C27" s="29">
        <v>19620000000</v>
      </c>
      <c r="D27" s="27">
        <v>61474176</v>
      </c>
      <c r="E27" s="29">
        <v>15231845</v>
      </c>
      <c r="F27" s="28">
        <f>SUM(D27:E27)</f>
        <v>76706021</v>
      </c>
      <c r="G27" s="27">
        <v>1304493000</v>
      </c>
    </row>
    <row r="28" spans="1:7" s="2" customFormat="1" ht="11.25" customHeight="1" x14ac:dyDescent="0.2">
      <c r="A28" s="31">
        <v>2007</v>
      </c>
      <c r="B28" s="19">
        <v>922000000</v>
      </c>
      <c r="C28" s="21">
        <v>21874000000</v>
      </c>
      <c r="D28" s="19">
        <v>58329672</v>
      </c>
      <c r="E28" s="21">
        <v>15298416</v>
      </c>
      <c r="F28" s="20">
        <f>SUM(D28:E28)</f>
        <v>73628088</v>
      </c>
      <c r="G28" s="19">
        <v>1999748000</v>
      </c>
    </row>
    <row r="29" spans="1:7" s="2" customFormat="1" ht="11.25" customHeight="1" x14ac:dyDescent="0.2">
      <c r="A29" s="30">
        <v>2008</v>
      </c>
      <c r="B29" s="27">
        <v>893000000</v>
      </c>
      <c r="C29" s="29">
        <v>20798000000</v>
      </c>
      <c r="D29" s="27">
        <v>53679093</v>
      </c>
      <c r="E29" s="29">
        <v>13940198</v>
      </c>
      <c r="F29" s="28">
        <f>SUM(D29:E29)</f>
        <v>67619291</v>
      </c>
      <c r="G29" s="27">
        <v>2022228000</v>
      </c>
    </row>
    <row r="30" spans="1:7" s="2" customFormat="1" ht="11.25" customHeight="1" x14ac:dyDescent="0.2">
      <c r="A30" s="31">
        <v>2009</v>
      </c>
      <c r="B30" s="19">
        <v>725000000</v>
      </c>
      <c r="C30" s="21">
        <v>18578000000</v>
      </c>
      <c r="D30" s="19">
        <v>49007036</v>
      </c>
      <c r="E30" s="21">
        <v>11711967</v>
      </c>
      <c r="F30" s="20">
        <f>SUM(D30:E30)</f>
        <v>60719003</v>
      </c>
      <c r="G30" s="19">
        <v>2010171000</v>
      </c>
    </row>
    <row r="31" spans="1:7" s="2" customFormat="1" ht="11.25" customHeight="1" x14ac:dyDescent="0.2">
      <c r="A31" s="30">
        <v>2010</v>
      </c>
      <c r="B31" s="27">
        <v>718000000</v>
      </c>
      <c r="C31" s="29">
        <v>17508000000</v>
      </c>
      <c r="D31" s="27">
        <v>44664221</v>
      </c>
      <c r="E31" s="29">
        <v>10148075</v>
      </c>
      <c r="F31" s="28">
        <f>SUM(D31:E31)</f>
        <v>54812296</v>
      </c>
      <c r="G31" s="27">
        <v>1916762000</v>
      </c>
    </row>
    <row r="32" spans="1:7" s="2" customFormat="1" ht="11.25" customHeight="1" x14ac:dyDescent="0.2">
      <c r="A32" s="31">
        <v>2011</v>
      </c>
      <c r="B32" s="19">
        <v>679000000</v>
      </c>
      <c r="C32" s="21">
        <v>16817000000</v>
      </c>
      <c r="D32" s="19">
        <v>41604304</v>
      </c>
      <c r="E32" s="21">
        <v>8975892</v>
      </c>
      <c r="F32" s="20">
        <f>SUM(D32:E32)</f>
        <v>50580196</v>
      </c>
      <c r="G32" s="19">
        <v>1779055000</v>
      </c>
    </row>
    <row r="33" spans="1:239" s="2" customFormat="1" ht="11.25" customHeight="1" x14ac:dyDescent="0.2">
      <c r="A33" s="30">
        <v>2012</v>
      </c>
      <c r="B33" s="27">
        <v>518000000</v>
      </c>
      <c r="C33" s="29">
        <v>13591000000</v>
      </c>
      <c r="D33" s="27">
        <v>37310656</v>
      </c>
      <c r="E33" s="29">
        <v>7883656</v>
      </c>
      <c r="F33" s="28">
        <f>SUM(D33:E33)</f>
        <v>45194312</v>
      </c>
      <c r="G33" s="27">
        <v>1539395000</v>
      </c>
    </row>
    <row r="34" spans="1:239" s="2" customFormat="1" ht="11.25" customHeight="1" x14ac:dyDescent="0.2">
      <c r="A34" s="31">
        <v>2013</v>
      </c>
      <c r="B34" s="19">
        <v>523000000</v>
      </c>
      <c r="C34" s="21">
        <v>12392000000</v>
      </c>
      <c r="D34" s="19">
        <v>33783088</v>
      </c>
      <c r="E34" s="21">
        <v>7418349</v>
      </c>
      <c r="F34" s="20">
        <f>SUM(D34:E34)</f>
        <v>41201437</v>
      </c>
      <c r="G34" s="19">
        <v>1425783000</v>
      </c>
    </row>
    <row r="35" spans="1:239" s="2" customFormat="1" ht="11.25" customHeight="1" x14ac:dyDescent="0.2">
      <c r="A35" s="30">
        <v>2014</v>
      </c>
      <c r="B35" s="27">
        <v>538000000</v>
      </c>
      <c r="C35" s="29">
        <v>15696000000</v>
      </c>
      <c r="D35" s="27">
        <v>31899884</v>
      </c>
      <c r="E35" s="29">
        <v>7023296</v>
      </c>
      <c r="F35" s="28">
        <f>SUM(D35:E35)</f>
        <v>38923180</v>
      </c>
      <c r="G35" s="27">
        <v>1307072000</v>
      </c>
    </row>
    <row r="36" spans="1:239" s="2" customFormat="1" ht="11.25" customHeight="1" x14ac:dyDescent="0.2">
      <c r="A36" s="22">
        <v>2015</v>
      </c>
      <c r="B36" s="19">
        <v>352000000</v>
      </c>
      <c r="C36" s="21">
        <v>12517000000</v>
      </c>
      <c r="D36" s="19">
        <v>29844602</v>
      </c>
      <c r="E36" s="21">
        <v>6533904</v>
      </c>
      <c r="F36" s="20">
        <f>SUM(D36:E36)</f>
        <v>36378506</v>
      </c>
      <c r="G36" s="19">
        <v>1186420000</v>
      </c>
    </row>
    <row r="37" spans="1:239" s="2" customFormat="1" ht="11.25" customHeight="1" x14ac:dyDescent="0.2">
      <c r="A37" s="26">
        <v>2016</v>
      </c>
      <c r="B37" s="23">
        <v>332000000</v>
      </c>
      <c r="C37" s="25">
        <v>10585000000</v>
      </c>
      <c r="D37" s="23">
        <v>29959808</v>
      </c>
      <c r="E37" s="25">
        <v>6058638</v>
      </c>
      <c r="F37" s="24">
        <f>SUM(D37:E37)</f>
        <v>36018446</v>
      </c>
      <c r="G37" s="23">
        <v>1071062000</v>
      </c>
    </row>
    <row r="38" spans="1:239" s="2" customFormat="1" ht="11.25" customHeight="1" x14ac:dyDescent="0.2">
      <c r="A38" s="22">
        <v>2017</v>
      </c>
      <c r="B38" s="19">
        <v>438000000</v>
      </c>
      <c r="C38" s="21">
        <v>11878000000</v>
      </c>
      <c r="D38" s="19">
        <v>27517370</v>
      </c>
      <c r="E38" s="21">
        <v>5553126</v>
      </c>
      <c r="F38" s="20">
        <f>SUM(D38:E38)</f>
        <v>33070496</v>
      </c>
      <c r="G38" s="19">
        <v>985653000</v>
      </c>
    </row>
    <row r="39" spans="1:239" s="2" customFormat="1" ht="11.25" customHeight="1" x14ac:dyDescent="0.2">
      <c r="A39" s="26">
        <v>2018</v>
      </c>
      <c r="B39" s="23" t="s">
        <v>6</v>
      </c>
      <c r="C39" s="25" t="s">
        <v>6</v>
      </c>
      <c r="D39" s="23">
        <v>25661224</v>
      </c>
      <c r="E39" s="25">
        <v>5211245</v>
      </c>
      <c r="F39" s="24">
        <f>SUM(D39:E39)</f>
        <v>30872469</v>
      </c>
      <c r="G39" s="23">
        <v>980730000</v>
      </c>
    </row>
    <row r="40" spans="1:239" s="2" customFormat="1" ht="11.25" customHeight="1" x14ac:dyDescent="0.2">
      <c r="A40" s="22">
        <v>2019</v>
      </c>
      <c r="B40" s="19" t="s">
        <v>6</v>
      </c>
      <c r="C40" s="21" t="s">
        <v>6</v>
      </c>
      <c r="D40" s="19">
        <v>24011410</v>
      </c>
      <c r="E40" s="21">
        <v>4845227</v>
      </c>
      <c r="F40" s="20">
        <f>SUM(D40:E40)</f>
        <v>28856637</v>
      </c>
      <c r="G40" s="19">
        <v>908512000</v>
      </c>
    </row>
    <row r="41" spans="1:239" s="2" customFormat="1" ht="11.25" customHeight="1" thickBot="1" x14ac:dyDescent="0.25">
      <c r="A41" s="18">
        <v>2020</v>
      </c>
      <c r="B41" s="15" t="s">
        <v>6</v>
      </c>
      <c r="C41" s="17" t="s">
        <v>6</v>
      </c>
      <c r="D41" s="15">
        <v>22685911</v>
      </c>
      <c r="E41" s="17">
        <v>4546812</v>
      </c>
      <c r="F41" s="16">
        <f>SUM(D41:E41)</f>
        <v>27232723</v>
      </c>
      <c r="G41" s="15" t="s">
        <v>6</v>
      </c>
    </row>
    <row r="42" spans="1:239" ht="7.5" customHeight="1" x14ac:dyDescent="0.2"/>
    <row r="43" spans="1:239" s="7" customFormat="1" ht="11.25" customHeight="1" x14ac:dyDescent="0.2">
      <c r="A43" s="2" t="s">
        <v>5</v>
      </c>
      <c r="B43" s="14" t="s">
        <v>4</v>
      </c>
      <c r="C43" s="14"/>
      <c r="D43" s="6"/>
      <c r="E43" s="13"/>
      <c r="F43" s="13"/>
      <c r="G43" s="8"/>
      <c r="H43" s="8"/>
      <c r="I43" s="8"/>
      <c r="J43" s="8"/>
      <c r="K43" s="8"/>
      <c r="L43" s="8"/>
      <c r="M43" s="10"/>
      <c r="N43" s="12"/>
      <c r="O43" s="8"/>
      <c r="P43" s="10"/>
      <c r="Q43" s="8"/>
      <c r="R43" s="8"/>
      <c r="S43" s="10"/>
      <c r="T43" s="11"/>
      <c r="U43" s="10"/>
      <c r="V43" s="8"/>
      <c r="W43" s="10"/>
      <c r="X43" s="10"/>
      <c r="Y43" s="10"/>
      <c r="Z43" s="10"/>
      <c r="AA43" s="9"/>
      <c r="AB43" s="9"/>
      <c r="AC43" s="8"/>
      <c r="AD43" s="8"/>
      <c r="AE43" s="9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</row>
    <row r="44" spans="1:239" ht="11.25" customHeight="1" x14ac:dyDescent="0.2">
      <c r="B44" s="6" t="s">
        <v>3</v>
      </c>
      <c r="C44" s="6"/>
      <c r="D44" s="6"/>
    </row>
    <row r="45" spans="1:239" ht="7.5" customHeight="1" x14ac:dyDescent="0.2">
      <c r="A45" s="2"/>
    </row>
    <row r="46" spans="1:239" ht="21" customHeight="1" x14ac:dyDescent="0.2">
      <c r="A46" s="5" t="s">
        <v>2</v>
      </c>
      <c r="B46" s="4" t="s">
        <v>1</v>
      </c>
      <c r="C46" s="3"/>
      <c r="D46" s="3"/>
      <c r="E46" s="3"/>
      <c r="F46" s="3"/>
      <c r="G46" s="3"/>
    </row>
    <row r="47" spans="1:239" x14ac:dyDescent="0.2">
      <c r="B47" s="2" t="s">
        <v>0</v>
      </c>
    </row>
  </sheetData>
  <mergeCells count="4">
    <mergeCell ref="D4:F4"/>
    <mergeCell ref="B44:D44"/>
    <mergeCell ref="B46:G46"/>
    <mergeCell ref="B43:F43"/>
  </mergeCells>
  <hyperlinks>
    <hyperlink ref="B44:D44" r:id="rId1" display="2 - Utah Division of Oil, Gas and Mining" xr:uid="{8453F816-FF7B-4A8E-AED9-9AEA1F05BF37}"/>
    <hyperlink ref="B43:C43" r:id="rId2" display="EIA, U.S. Crude Oil, Natural Gas, and Natural Gas Liquids Reserves, 2007" xr:uid="{14E8D304-13E6-4706-945E-54A6B1C43E3B}"/>
    <hyperlink ref="B43:D43" r:id="rId3" display="EIA, U.S. Crude Oil, Natural Gas, and Natural Gas Liquids Reserves, 2009" xr:uid="{1EB60B88-E298-4849-B856-448D79C040E6}"/>
  </hyperlinks>
  <printOptions horizontalCentered="1"/>
  <pageMargins left="0.25" right="0.25" top="0.25" bottom="0.25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4.18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2021-03-08T17:38:22Z</dcterms:created>
  <dcterms:modified xsi:type="dcterms:W3CDTF">2021-03-08T17:38:40Z</dcterms:modified>
</cp:coreProperties>
</file>