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74CFD251-D363-445C-9CBF-E3FC38E4DC01}" xr6:coauthVersionLast="47" xr6:coauthVersionMax="47" xr10:uidLastSave="{00000000-0000-0000-0000-000000000000}"/>
  <bookViews>
    <workbookView xWindow="-28920" yWindow="-120" windowWidth="29040" windowHeight="15720" xr2:uid="{7806547B-BF4C-4A28-A431-8EBB2F16F8EC}"/>
  </bookViews>
  <sheets>
    <sheet name="T 5.22b" sheetId="1" r:id="rId1"/>
  </sheets>
  <definedNames>
    <definedName name="_xlnm.Print_Area" localSheetId="0">'T 5.22b'!$A$1:$G$284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1" i="1" l="1"/>
  <c r="P221" i="1"/>
  <c r="Q221" i="1"/>
  <c r="R221" i="1"/>
  <c r="U221" i="1"/>
  <c r="V221" i="1"/>
  <c r="W221" i="1"/>
  <c r="X221" i="1"/>
  <c r="AA221" i="1"/>
  <c r="AB221" i="1"/>
  <c r="AC221" i="1"/>
  <c r="AD221" i="1"/>
  <c r="O222" i="1"/>
  <c r="P222" i="1"/>
  <c r="Q222" i="1"/>
  <c r="R222" i="1"/>
  <c r="U222" i="1"/>
  <c r="V222" i="1"/>
  <c r="W222" i="1"/>
  <c r="X222" i="1"/>
  <c r="AA222" i="1"/>
  <c r="AB222" i="1"/>
  <c r="AC222" i="1"/>
  <c r="AD222" i="1"/>
  <c r="O223" i="1"/>
  <c r="P223" i="1"/>
  <c r="Q223" i="1"/>
  <c r="R223" i="1"/>
  <c r="U223" i="1"/>
  <c r="V223" i="1"/>
  <c r="W223" i="1"/>
  <c r="X223" i="1"/>
  <c r="AA223" i="1"/>
  <c r="AB223" i="1"/>
  <c r="AC223" i="1"/>
  <c r="AD223" i="1"/>
  <c r="O224" i="1"/>
  <c r="P224" i="1"/>
  <c r="Q224" i="1"/>
  <c r="R224" i="1"/>
  <c r="U224" i="1"/>
  <c r="V224" i="1"/>
  <c r="W224" i="1"/>
  <c r="X224" i="1"/>
  <c r="AA224" i="1"/>
  <c r="AB224" i="1"/>
  <c r="AC224" i="1"/>
  <c r="AD224" i="1"/>
  <c r="O225" i="1"/>
  <c r="P225" i="1"/>
  <c r="Q225" i="1"/>
  <c r="R225" i="1"/>
  <c r="U225" i="1"/>
  <c r="V225" i="1"/>
  <c r="W225" i="1"/>
  <c r="X225" i="1"/>
  <c r="AA225" i="1"/>
  <c r="AB225" i="1"/>
  <c r="AC225" i="1"/>
  <c r="AD225" i="1"/>
  <c r="O226" i="1"/>
  <c r="P226" i="1"/>
  <c r="Q226" i="1"/>
  <c r="R226" i="1"/>
  <c r="U226" i="1"/>
  <c r="V226" i="1"/>
  <c r="W226" i="1"/>
  <c r="X226" i="1"/>
  <c r="AA226" i="1"/>
  <c r="AB226" i="1"/>
  <c r="AC226" i="1"/>
  <c r="AD226" i="1"/>
  <c r="O227" i="1"/>
  <c r="P227" i="1"/>
  <c r="Q227" i="1"/>
  <c r="R227" i="1"/>
  <c r="U227" i="1"/>
  <c r="V227" i="1"/>
  <c r="W227" i="1"/>
  <c r="X227" i="1"/>
  <c r="AA227" i="1"/>
  <c r="AB227" i="1"/>
  <c r="AC227" i="1"/>
  <c r="AD227" i="1"/>
  <c r="O228" i="1"/>
  <c r="P228" i="1"/>
  <c r="Q228" i="1"/>
  <c r="R228" i="1"/>
  <c r="U228" i="1"/>
  <c r="V228" i="1"/>
  <c r="W228" i="1"/>
  <c r="X228" i="1"/>
  <c r="AA228" i="1"/>
  <c r="AB228" i="1"/>
  <c r="AC228" i="1"/>
  <c r="AD228" i="1"/>
  <c r="O229" i="1"/>
  <c r="P229" i="1"/>
  <c r="Q229" i="1"/>
  <c r="R229" i="1"/>
  <c r="U229" i="1"/>
  <c r="V229" i="1"/>
  <c r="W229" i="1"/>
  <c r="X229" i="1"/>
  <c r="AA229" i="1"/>
  <c r="AB229" i="1"/>
  <c r="AC229" i="1"/>
  <c r="AD229" i="1"/>
  <c r="O230" i="1"/>
  <c r="P230" i="1"/>
  <c r="Q230" i="1"/>
  <c r="U230" i="1"/>
  <c r="V230" i="1"/>
  <c r="W230" i="1"/>
  <c r="AA230" i="1"/>
  <c r="AB230" i="1"/>
  <c r="AC230" i="1"/>
  <c r="O231" i="1"/>
  <c r="P231" i="1"/>
  <c r="Q231" i="1"/>
  <c r="U231" i="1"/>
  <c r="V231" i="1"/>
  <c r="W231" i="1"/>
  <c r="AA231" i="1"/>
  <c r="AB231" i="1"/>
  <c r="AC231" i="1"/>
  <c r="O232" i="1"/>
  <c r="P232" i="1"/>
  <c r="Q232" i="1"/>
  <c r="U232" i="1"/>
  <c r="V232" i="1"/>
  <c r="W232" i="1"/>
  <c r="AA232" i="1"/>
  <c r="AB232" i="1"/>
  <c r="AC232" i="1"/>
</calcChain>
</file>

<file path=xl/sharedStrings.xml><?xml version="1.0" encoding="utf-8"?>
<sst xmlns="http://schemas.openxmlformats.org/spreadsheetml/2006/main" count="613" uniqueCount="63">
  <si>
    <t>EIA, Electric Power Monthly</t>
  </si>
  <si>
    <t>Source:</t>
  </si>
  <si>
    <r>
      <t>1</t>
    </r>
    <r>
      <rPr>
        <sz val="8"/>
        <rFont val="Times New Roman"/>
        <family val="1"/>
      </rPr>
      <t>Beginning in 2003 the Other Sector has been eliminated.  Data previously assigned to the Other Sector have been reclassified as follows:  Lighting for public buildings, streets, and highways, interdepartamental sales, and other sales to public authorities are now included in the Commercial Sector; agricultural and irrigation sales where separately identified are now included in the Industrial Sector; and a new sector, Transportation, now includes electrified rail and various urban transit systems (such as automated guideway, trolley, and cable) where the principal propulsive energy source is electricity.  Comparisons of data across years should include consideration of these reclassification changes.</t>
    </r>
  </si>
  <si>
    <t>na</t>
  </si>
  <si>
    <t xml:space="preserve">           Dec.</t>
  </si>
  <si>
    <t xml:space="preserve">           Nov.</t>
  </si>
  <si>
    <t xml:space="preserve">           Oct.</t>
  </si>
  <si>
    <t xml:space="preserve">           Sep.</t>
  </si>
  <si>
    <t xml:space="preserve">           Aug.</t>
  </si>
  <si>
    <t xml:space="preserve">           Jul.</t>
  </si>
  <si>
    <t xml:space="preserve">           Jun.</t>
  </si>
  <si>
    <t xml:space="preserve">           May</t>
  </si>
  <si>
    <t xml:space="preserve">           Apr.</t>
  </si>
  <si>
    <t xml:space="preserve">           Mar.</t>
  </si>
  <si>
    <t xml:space="preserve">           Feb.</t>
  </si>
  <si>
    <t>2023 - Jan.</t>
  </si>
  <si>
    <t>2022 - Jan.</t>
  </si>
  <si>
    <t>2021 - Jan.</t>
  </si>
  <si>
    <t>2020 - Jan.</t>
  </si>
  <si>
    <t>December</t>
  </si>
  <si>
    <t>November</t>
  </si>
  <si>
    <t>October</t>
  </si>
  <si>
    <t>September</t>
  </si>
  <si>
    <t>August</t>
  </si>
  <si>
    <t>July</t>
  </si>
  <si>
    <t>June</t>
  </si>
  <si>
    <t>May</t>
  </si>
  <si>
    <t>April</t>
  </si>
  <si>
    <t>March</t>
  </si>
  <si>
    <t>February</t>
  </si>
  <si>
    <t>January</t>
  </si>
  <si>
    <t>2019 - Jan.</t>
  </si>
  <si>
    <t>Avg</t>
  </si>
  <si>
    <t>Min</t>
  </si>
  <si>
    <t>Max</t>
  </si>
  <si>
    <t>Industrial</t>
  </si>
  <si>
    <t>Commercial</t>
  </si>
  <si>
    <t>Residential</t>
  </si>
  <si>
    <t>2018 - Jan.</t>
  </si>
  <si>
    <t>2017 - Jan.</t>
  </si>
  <si>
    <t>2016 - Jan.</t>
  </si>
  <si>
    <t>2015 - Jan.</t>
  </si>
  <si>
    <t>2014 - Jan.</t>
  </si>
  <si>
    <t>2013 - Jan.</t>
  </si>
  <si>
    <t>2012 - Jan.</t>
  </si>
  <si>
    <t>2011 - Jan.</t>
  </si>
  <si>
    <t>2010 - Jan.</t>
  </si>
  <si>
    <t>2009 - Jan.</t>
  </si>
  <si>
    <t>2008 - Jan.</t>
  </si>
  <si>
    <t>2007 - Jan.</t>
  </si>
  <si>
    <t>2006 - Jan.</t>
  </si>
  <si>
    <t>2005 - Jan.</t>
  </si>
  <si>
    <t>2004 - Jan.</t>
  </si>
  <si>
    <t>2003 - Jan.</t>
  </si>
  <si>
    <t>2002 - Jan.</t>
  </si>
  <si>
    <t>2001 - Jan.</t>
  </si>
  <si>
    <t>Total</t>
  </si>
  <si>
    <r>
      <t>Other</t>
    </r>
    <r>
      <rPr>
        <b/>
        <vertAlign val="superscript"/>
        <sz val="8"/>
        <rFont val="Times New Roman"/>
        <family val="1"/>
      </rPr>
      <t>1</t>
    </r>
  </si>
  <si>
    <t>Transportation</t>
  </si>
  <si>
    <t>Year / Month</t>
  </si>
  <si>
    <t>Gigawatthours</t>
  </si>
  <si>
    <t>Sales of Electricity in Utah by Sector, Monthly Data, 2001-2023</t>
  </si>
  <si>
    <t>Table 5.22b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</si>
</sst>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name val="Arial"/>
    </font>
    <font>
      <sz val="11"/>
      <color theme="1"/>
      <name val="Aptos Narrow"/>
      <family val="2"/>
      <scheme val="minor"/>
    </font>
    <font>
      <sz val="10"/>
      <name val="Times New Roman"/>
      <family val="1"/>
    </font>
    <font>
      <u/>
      <sz val="10"/>
      <color indexed="12"/>
      <name val="Arial"/>
      <family val="2"/>
    </font>
    <font>
      <u/>
      <sz val="8"/>
      <color indexed="12"/>
      <name val="Times New Roman"/>
      <family val="1"/>
    </font>
    <font>
      <sz val="8"/>
      <name val="Times New Roman"/>
      <family val="1"/>
    </font>
    <font>
      <sz val="8"/>
      <name val="Arial"/>
      <family val="2"/>
    </font>
    <font>
      <vertAlign val="superscript"/>
      <sz val="8"/>
      <name val="Times New Roman"/>
      <family val="1"/>
    </font>
    <font>
      <sz val="10"/>
      <name val="Arial"/>
      <family val="2"/>
    </font>
    <font>
      <b/>
      <sz val="8"/>
      <name val="Arial"/>
      <family val="2"/>
    </font>
    <font>
      <sz val="8"/>
      <color theme="1"/>
      <name val="Times New Roman"/>
      <family val="1"/>
    </font>
    <font>
      <b/>
      <sz val="8"/>
      <name val="Times New Roman"/>
      <family val="1"/>
    </font>
    <font>
      <b/>
      <vertAlign val="superscript"/>
      <sz val="8"/>
      <name val="Times New Roman"/>
      <family val="1"/>
    </font>
    <font>
      <b/>
      <sz val="11"/>
      <name val="Times New Roman"/>
      <family val="1"/>
    </font>
    <font>
      <sz val="12"/>
      <name val="Times New Roman"/>
      <family val="1"/>
    </font>
  </fonts>
  <fills count="5">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164" fontId="8" fillId="2" borderId="0"/>
    <xf numFmtId="0" fontId="8" fillId="2" borderId="0"/>
    <xf numFmtId="0" fontId="1" fillId="0" borderId="0"/>
    <xf numFmtId="0" fontId="8" fillId="2" borderId="0"/>
  </cellStyleXfs>
  <cellXfs count="43">
    <xf numFmtId="0" fontId="0" fillId="0" borderId="0" xfId="0"/>
    <xf numFmtId="0" fontId="0" fillId="2" borderId="0" xfId="0" applyFill="1"/>
    <xf numFmtId="3" fontId="0" fillId="2" borderId="0" xfId="0" applyNumberFormat="1" applyFill="1"/>
    <xf numFmtId="0" fontId="0" fillId="0" borderId="0" xfId="0" applyAlignment="1">
      <alignment vertical="center"/>
    </xf>
    <xf numFmtId="0" fontId="2" fillId="0" borderId="0" xfId="0" applyFont="1" applyAlignment="1">
      <alignment vertical="center"/>
    </xf>
    <xf numFmtId="0" fontId="4" fillId="2" borderId="0" xfId="1" applyFont="1" applyFill="1" applyAlignment="1" applyProtection="1">
      <alignment vertical="center"/>
    </xf>
    <xf numFmtId="0" fontId="4" fillId="2" borderId="0" xfId="1" applyFont="1" applyFill="1" applyAlignment="1" applyProtection="1">
      <alignment vertical="center"/>
    </xf>
    <xf numFmtId="164" fontId="4" fillId="0" borderId="0" xfId="1" applyNumberFormat="1" applyFont="1" applyAlignment="1" applyProtection="1">
      <alignment vertical="center"/>
    </xf>
    <xf numFmtId="0" fontId="5" fillId="0" borderId="0" xfId="0" applyFont="1" applyAlignment="1">
      <alignment vertical="center"/>
    </xf>
    <xf numFmtId="0" fontId="6" fillId="0" borderId="0" xfId="0" applyFont="1" applyAlignment="1">
      <alignment vertical="center"/>
    </xf>
    <xf numFmtId="0" fontId="0" fillId="2" borderId="0" xfId="0" applyFill="1" applyAlignment="1">
      <alignment vertical="center" wrapText="1"/>
    </xf>
    <xf numFmtId="0" fontId="7" fillId="0" borderId="0" xfId="0" applyFont="1" applyAlignment="1">
      <alignment vertical="center" wrapText="1"/>
    </xf>
    <xf numFmtId="4" fontId="6" fillId="0" borderId="0" xfId="0" applyNumberFormat="1" applyFont="1" applyAlignment="1">
      <alignment vertical="center"/>
    </xf>
    <xf numFmtId="3" fontId="5" fillId="3" borderId="1" xfId="2" applyNumberFormat="1" applyFont="1" applyFill="1" applyBorder="1" applyAlignment="1">
      <alignment horizontal="right" vertical="center"/>
    </xf>
    <xf numFmtId="1" fontId="5" fillId="3" borderId="1" xfId="2" applyNumberFormat="1" applyFont="1" applyFill="1" applyBorder="1" applyAlignment="1">
      <alignment horizontal="left" vertical="center"/>
    </xf>
    <xf numFmtId="3" fontId="5" fillId="0" borderId="0" xfId="2" applyNumberFormat="1" applyFont="1" applyFill="1" applyAlignment="1">
      <alignment horizontal="right" vertical="center"/>
    </xf>
    <xf numFmtId="1" fontId="5" fillId="0" borderId="0" xfId="2" applyNumberFormat="1" applyFont="1" applyFill="1" applyAlignment="1">
      <alignment horizontal="left" vertical="center"/>
    </xf>
    <xf numFmtId="3" fontId="5" fillId="3" borderId="0" xfId="2" applyNumberFormat="1" applyFont="1" applyFill="1" applyAlignment="1">
      <alignment horizontal="right" vertical="center"/>
    </xf>
    <xf numFmtId="1" fontId="5" fillId="3" borderId="0" xfId="2" applyNumberFormat="1" applyFont="1" applyFill="1" applyAlignment="1">
      <alignment horizontal="left" vertical="center"/>
    </xf>
    <xf numFmtId="3" fontId="5" fillId="3" borderId="2" xfId="2" applyNumberFormat="1" applyFont="1" applyFill="1" applyBorder="1" applyAlignment="1">
      <alignment horizontal="right" vertical="center"/>
    </xf>
    <xf numFmtId="1" fontId="5" fillId="3" borderId="2" xfId="2" applyNumberFormat="1" applyFont="1" applyFill="1" applyBorder="1" applyAlignment="1">
      <alignment horizontal="lef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0" fontId="6" fillId="0" borderId="2" xfId="0" applyFont="1" applyBorder="1" applyAlignment="1">
      <alignment horizontal="right" vertical="center"/>
    </xf>
    <xf numFmtId="4" fontId="9" fillId="0" borderId="0" xfId="0" applyNumberFormat="1" applyFont="1" applyAlignment="1">
      <alignment vertical="center"/>
    </xf>
    <xf numFmtId="3" fontId="5" fillId="3" borderId="0" xfId="3" applyNumberFormat="1" applyFont="1" applyFill="1" applyAlignment="1">
      <alignment horizontal="right" vertical="center"/>
    </xf>
    <xf numFmtId="0" fontId="10" fillId="3" borderId="0" xfId="4" applyFont="1" applyFill="1"/>
    <xf numFmtId="3" fontId="5" fillId="0" borderId="0" xfId="3" applyNumberFormat="1" applyFont="1" applyFill="1" applyAlignment="1">
      <alignment horizontal="right" vertical="center"/>
    </xf>
    <xf numFmtId="0" fontId="10" fillId="0" borderId="0" xfId="4" applyFont="1"/>
    <xf numFmtId="3" fontId="5" fillId="3" borderId="2" xfId="3" applyNumberFormat="1" applyFont="1" applyFill="1" applyBorder="1" applyAlignment="1">
      <alignment horizontal="right" vertical="center"/>
    </xf>
    <xf numFmtId="0" fontId="10" fillId="3" borderId="2" xfId="4" applyFont="1" applyFill="1" applyBorder="1"/>
    <xf numFmtId="0" fontId="5" fillId="3" borderId="0" xfId="4" applyFont="1" applyFill="1"/>
    <xf numFmtId="0" fontId="10" fillId="3" borderId="2" xfId="4" applyFont="1" applyFill="1" applyBorder="1" applyAlignment="1">
      <alignment horizontal="right"/>
    </xf>
    <xf numFmtId="0" fontId="10" fillId="0" borderId="0" xfId="4" applyFont="1" applyAlignment="1">
      <alignment horizontal="right"/>
    </xf>
    <xf numFmtId="0" fontId="10" fillId="3" borderId="0" xfId="4" applyFont="1" applyFill="1" applyAlignment="1">
      <alignment horizontal="right"/>
    </xf>
    <xf numFmtId="165" fontId="11" fillId="4" borderId="3" xfId="3" applyNumberFormat="1" applyFont="1" applyFill="1" applyBorder="1" applyAlignment="1">
      <alignment horizontal="right" vertical="center"/>
    </xf>
    <xf numFmtId="0" fontId="11" fillId="4" borderId="3" xfId="3" applyFont="1" applyFill="1" applyBorder="1" applyAlignment="1">
      <alignment horizontal="left" vertical="center"/>
    </xf>
    <xf numFmtId="0" fontId="2" fillId="0" borderId="1" xfId="3" applyFont="1" applyFill="1" applyBorder="1" applyAlignment="1">
      <alignment vertical="center"/>
    </xf>
    <xf numFmtId="0" fontId="2" fillId="0" borderId="0" xfId="5" applyFont="1" applyFill="1" applyAlignment="1">
      <alignment vertical="center"/>
    </xf>
    <xf numFmtId="0" fontId="2" fillId="0" borderId="0" xfId="3" applyFont="1" applyFill="1" applyAlignment="1">
      <alignment horizontal="left" vertical="center"/>
    </xf>
    <xf numFmtId="0" fontId="2" fillId="0" borderId="0" xfId="5" applyFont="1" applyFill="1" applyAlignment="1">
      <alignment horizontal="left" vertical="center"/>
    </xf>
    <xf numFmtId="0" fontId="13" fillId="0" borderId="0" xfId="5" applyFont="1" applyFill="1" applyAlignment="1">
      <alignment horizontal="left" vertical="center"/>
    </xf>
    <xf numFmtId="0" fontId="14" fillId="0" borderId="0" xfId="3" applyFont="1" applyFill="1" applyAlignment="1">
      <alignment horizontal="left" vertical="center"/>
    </xf>
  </cellXfs>
  <cellStyles count="6">
    <cellStyle name="F5" xfId="5" xr:uid="{4E6FDF4A-78C7-4444-93B8-3606F06EBA40}"/>
    <cellStyle name="F6" xfId="3" xr:uid="{986D3EF8-5A06-4744-B9AA-272373355F68}"/>
    <cellStyle name="F7" xfId="2" xr:uid="{21A93C57-29FC-48E3-A11B-AE3206F9BEFF}"/>
    <cellStyle name="Hyperlink" xfId="1" builtinId="8"/>
    <cellStyle name="Normal" xfId="0" builtinId="0"/>
    <cellStyle name="Normal 3" xfId="4" xr:uid="{A3A6FDFD-15AD-472A-92A0-A56BA61DB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rgbClr val="000000"/>
            </a:solid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 5.19a &amp; F 5.4'!#REF!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130-4900-B3CA-4FC894D75B35}"/>
            </c:ext>
          </c:extLst>
        </c:ser>
        <c:ser>
          <c:idx val="1"/>
          <c:order val="1"/>
          <c:spPr>
            <a:solidFill>
              <a:srgbClr val="FFFFFF"/>
            </a:solid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130-4900-B3CA-4FC894D75B35}"/>
            </c:ext>
          </c:extLst>
        </c:ser>
        <c:ser>
          <c:idx val="2"/>
          <c:order val="2"/>
          <c:spPr>
            <a:pattFill prst="pct2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130-4900-B3CA-4FC894D75B35}"/>
            </c:ext>
          </c:extLst>
        </c:ser>
        <c:dLbls>
          <c:showLegendKey val="0"/>
          <c:showVal val="0"/>
          <c:showCatName val="0"/>
          <c:showSerName val="0"/>
          <c:showPercent val="0"/>
          <c:showBubbleSize val="0"/>
        </c:dLbls>
        <c:axId val="55926144"/>
        <c:axId val="55927936"/>
      </c:areaChart>
      <c:catAx>
        <c:axId val="55926144"/>
        <c:scaling>
          <c:orientation val="minMax"/>
        </c:scaling>
        <c:delete val="0"/>
        <c:axPos val="b"/>
        <c:majorGridlines>
          <c:spPr>
            <a:ln w="3175">
              <a:solidFill>
                <a:srgbClr val="808080"/>
              </a:solidFill>
              <a:prstDash val="solid"/>
            </a:ln>
          </c:spPr>
        </c:majorGridlines>
        <c:minorGridlines>
          <c:spPr>
            <a:ln w="3175">
              <a:solidFill>
                <a:srgbClr val="808080"/>
              </a:solidFill>
              <a:prstDash val="solid"/>
            </a:ln>
          </c:spPr>
        </c:minorGridlines>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55927936"/>
        <c:crosses val="autoZero"/>
        <c:auto val="1"/>
        <c:lblAlgn val="ctr"/>
        <c:lblOffset val="100"/>
        <c:tickLblSkip val="1"/>
        <c:tickMarkSkip val="1"/>
        <c:noMultiLvlLbl val="0"/>
      </c:catAx>
      <c:valAx>
        <c:axId val="55927936"/>
        <c:scaling>
          <c:orientation val="minMax"/>
        </c:scaling>
        <c:delete val="0"/>
        <c:axPos val="l"/>
        <c:majorGridlines>
          <c:spPr>
            <a:ln w="3175">
              <a:solidFill>
                <a:srgbClr val="808080"/>
              </a:solidFill>
              <a:prstDash val="solid"/>
            </a:ln>
          </c:spPr>
        </c:majorGridlines>
        <c:minorGridlines>
          <c:spPr>
            <a:ln w="3175">
              <a:solidFill>
                <a:srgbClr val="808080"/>
              </a:solidFill>
              <a:prstDash val="solid"/>
            </a:ln>
          </c:spPr>
        </c:minorGridlines>
        <c:title>
          <c:tx>
            <c:rich>
              <a:bodyPr rot="0" vert="horz"/>
              <a:lstStyle/>
              <a:p>
                <a:pPr algn="ctr">
                  <a:defRPr sz="800" b="0" i="0" u="none" strike="noStrike" baseline="0">
                    <a:solidFill>
                      <a:srgbClr val="000000"/>
                    </a:solidFill>
                    <a:latin typeface="Times New Roman"/>
                    <a:ea typeface="Times New Roman"/>
                    <a:cs typeface="Times New Roman"/>
                  </a:defRPr>
                </a:pPr>
                <a:r>
                  <a:rPr lang="en-US"/>
                  <a:t>Gigawatthours</a:t>
                </a:r>
              </a:p>
            </c:rich>
          </c:tx>
          <c:overlay val="0"/>
          <c:spPr>
            <a:noFill/>
            <a:ln w="25400">
              <a:noFill/>
            </a:ln>
          </c:spPr>
        </c:title>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55926144"/>
        <c:crosses val="autoZero"/>
        <c:crossBetween val="between"/>
      </c:valAx>
      <c:spPr>
        <a:solidFill>
          <a:srgbClr val="FFFFFF"/>
        </a:solidFill>
        <a:ln w="3175">
          <a:solidFill>
            <a:srgbClr val="000000"/>
          </a:solidFill>
          <a:prstDash val="solid"/>
        </a:ln>
      </c:spPr>
    </c:plotArea>
    <c:legend>
      <c:legendPos val="b"/>
      <c:overlay val="0"/>
      <c:spPr>
        <a:solidFill>
          <a:srgbClr val="0000FF"/>
        </a:solid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Residential Electricity Sales in Utah</a:t>
            </a:r>
          </a:p>
        </c:rich>
      </c:tx>
      <c:overlay val="0"/>
      <c:spPr>
        <a:noFill/>
        <a:ln>
          <a:noFill/>
        </a:ln>
        <a:effectLst/>
      </c:spPr>
    </c:title>
    <c:autoTitleDeleted val="0"/>
    <c:plotArea>
      <c:layout>
        <c:manualLayout>
          <c:layoutTarget val="inner"/>
          <c:xMode val="edge"/>
          <c:yMode val="edge"/>
          <c:x val="0.21587701537307835"/>
          <c:y val="0.13395352327241361"/>
          <c:w val="0.75555155605549307"/>
          <c:h val="0.65727070606691917"/>
        </c:manualLayout>
      </c:layout>
      <c:lineChart>
        <c:grouping val="standard"/>
        <c:varyColors val="0"/>
        <c:ser>
          <c:idx val="4"/>
          <c:order val="0"/>
          <c:tx>
            <c:v>5-year Max</c:v>
          </c:tx>
          <c:spPr>
            <a:ln w="22225">
              <a:solidFill>
                <a:schemeClr val="bg1">
                  <a:lumMod val="65000"/>
                </a:schemeClr>
              </a:solidFill>
              <a:prstDash val="sysDot"/>
            </a:ln>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5.22b'!$O$221:$O$232</c:f>
              <c:numCache>
                <c:formatCode>#,##0</c:formatCode>
                <c:ptCount val="12"/>
                <c:pt idx="0">
                  <c:v>859</c:v>
                </c:pt>
                <c:pt idx="1">
                  <c:v>758</c:v>
                </c:pt>
                <c:pt idx="2">
                  <c:v>705</c:v>
                </c:pt>
                <c:pt idx="3">
                  <c:v>617</c:v>
                </c:pt>
                <c:pt idx="4">
                  <c:v>635</c:v>
                </c:pt>
                <c:pt idx="5">
                  <c:v>935</c:v>
                </c:pt>
                <c:pt idx="6">
                  <c:v>1252</c:v>
                </c:pt>
                <c:pt idx="7">
                  <c:v>1141</c:v>
                </c:pt>
                <c:pt idx="8">
                  <c:v>844</c:v>
                </c:pt>
                <c:pt idx="9">
                  <c:v>711</c:v>
                </c:pt>
                <c:pt idx="10">
                  <c:v>705</c:v>
                </c:pt>
                <c:pt idx="11">
                  <c:v>858</c:v>
                </c:pt>
              </c:numCache>
            </c:numRef>
          </c:val>
          <c:smooth val="0"/>
          <c:extLst>
            <c:ext xmlns:c16="http://schemas.microsoft.com/office/drawing/2014/chart" uri="{C3380CC4-5D6E-409C-BE32-E72D297353CC}">
              <c16:uniqueId val="{00000000-9A26-40B6-9D0A-FB1384F91AFE}"/>
            </c:ext>
          </c:extLst>
        </c:ser>
        <c:ser>
          <c:idx val="5"/>
          <c:order val="1"/>
          <c:tx>
            <c:v>5-year Min</c:v>
          </c:tx>
          <c:spPr>
            <a:ln w="22225">
              <a:solidFill>
                <a:schemeClr val="bg1">
                  <a:lumMod val="65000"/>
                </a:schemeClr>
              </a:solidFill>
              <a:prstDash val="sysDot"/>
            </a:ln>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5.22b'!$P$221:$P$232</c:f>
              <c:numCache>
                <c:formatCode>#,##0</c:formatCode>
                <c:ptCount val="12"/>
                <c:pt idx="0">
                  <c:v>789</c:v>
                </c:pt>
                <c:pt idx="1">
                  <c:v>596</c:v>
                </c:pt>
                <c:pt idx="2">
                  <c:v>638</c:v>
                </c:pt>
                <c:pt idx="3">
                  <c:v>579</c:v>
                </c:pt>
                <c:pt idx="4">
                  <c:v>561</c:v>
                </c:pt>
                <c:pt idx="5">
                  <c:v>782</c:v>
                </c:pt>
                <c:pt idx="6">
                  <c:v>1044</c:v>
                </c:pt>
                <c:pt idx="7">
                  <c:v>992</c:v>
                </c:pt>
                <c:pt idx="8">
                  <c:v>762</c:v>
                </c:pt>
                <c:pt idx="9">
                  <c:v>632</c:v>
                </c:pt>
                <c:pt idx="10">
                  <c:v>645</c:v>
                </c:pt>
                <c:pt idx="11">
                  <c:v>826</c:v>
                </c:pt>
              </c:numCache>
            </c:numRef>
          </c:val>
          <c:smooth val="0"/>
          <c:extLst>
            <c:ext xmlns:c16="http://schemas.microsoft.com/office/drawing/2014/chart" uri="{C3380CC4-5D6E-409C-BE32-E72D297353CC}">
              <c16:uniqueId val="{00000001-9A26-40B6-9D0A-FB1384F91AFE}"/>
            </c:ext>
          </c:extLst>
        </c:ser>
        <c:ser>
          <c:idx val="6"/>
          <c:order val="2"/>
          <c:tx>
            <c:v>5-year Avg</c:v>
          </c:tx>
          <c:spPr>
            <a:ln w="22225">
              <a:solidFill>
                <a:schemeClr val="tx1">
                  <a:lumMod val="50000"/>
                  <a:lumOff val="50000"/>
                </a:schemeClr>
              </a:solidFill>
              <a:prstDash val="sysDash"/>
            </a:ln>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5.22b'!$Q$221:$Q$232</c:f>
              <c:numCache>
                <c:formatCode>#,##0</c:formatCode>
                <c:ptCount val="12"/>
                <c:pt idx="0">
                  <c:v>822.2</c:v>
                </c:pt>
                <c:pt idx="1">
                  <c:v>675.8</c:v>
                </c:pt>
                <c:pt idx="2">
                  <c:v>665.8</c:v>
                </c:pt>
                <c:pt idx="3">
                  <c:v>599.4</c:v>
                </c:pt>
                <c:pt idx="4">
                  <c:v>614.79999999999995</c:v>
                </c:pt>
                <c:pt idx="5">
                  <c:v>882.2</c:v>
                </c:pt>
                <c:pt idx="6">
                  <c:v>1151</c:v>
                </c:pt>
                <c:pt idx="7">
                  <c:v>1088.2</c:v>
                </c:pt>
                <c:pt idx="8">
                  <c:v>806.2</c:v>
                </c:pt>
                <c:pt idx="9">
                  <c:v>669.8</c:v>
                </c:pt>
                <c:pt idx="10">
                  <c:v>675.8</c:v>
                </c:pt>
                <c:pt idx="11">
                  <c:v>839.4</c:v>
                </c:pt>
              </c:numCache>
            </c:numRef>
          </c:val>
          <c:smooth val="0"/>
          <c:extLst>
            <c:ext xmlns:c16="http://schemas.microsoft.com/office/drawing/2014/chart" uri="{C3380CC4-5D6E-409C-BE32-E72D297353CC}">
              <c16:uniqueId val="{00000002-9A26-40B6-9D0A-FB1384F91AFE}"/>
            </c:ext>
          </c:extLst>
        </c:ser>
        <c:ser>
          <c:idx val="7"/>
          <c:order val="3"/>
          <c:tx>
            <c:v>2020</c:v>
          </c:tx>
          <c:spPr>
            <a:ln>
              <a:solidFill>
                <a:schemeClr val="accent2"/>
              </a:solidFill>
            </a:ln>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5.22b'!$R$221:$R$232</c:f>
              <c:numCache>
                <c:formatCode>#,##0</c:formatCode>
                <c:ptCount val="12"/>
                <c:pt idx="0">
                  <c:v>843</c:v>
                </c:pt>
                <c:pt idx="1">
                  <c:v>763</c:v>
                </c:pt>
                <c:pt idx="2">
                  <c:v>718</c:v>
                </c:pt>
                <c:pt idx="3">
                  <c:v>671</c:v>
                </c:pt>
                <c:pt idx="4">
                  <c:v>766</c:v>
                </c:pt>
                <c:pt idx="5">
                  <c:v>898</c:v>
                </c:pt>
                <c:pt idx="6">
                  <c:v>1235</c:v>
                </c:pt>
                <c:pt idx="7">
                  <c:v>1328</c:v>
                </c:pt>
                <c:pt idx="8">
                  <c:v>908</c:v>
                </c:pt>
                <c:pt idx="9" formatCode="General">
                  <c:v>743</c:v>
                </c:pt>
                <c:pt idx="10" formatCode="General">
                  <c:v>745</c:v>
                </c:pt>
                <c:pt idx="11" formatCode="General">
                  <c:v>894</c:v>
                </c:pt>
              </c:numCache>
            </c:numRef>
          </c:val>
          <c:smooth val="0"/>
          <c:extLst>
            <c:ext xmlns:c16="http://schemas.microsoft.com/office/drawing/2014/chart" uri="{C3380CC4-5D6E-409C-BE32-E72D297353CC}">
              <c16:uniqueId val="{00000003-9A26-40B6-9D0A-FB1384F91AFE}"/>
            </c:ext>
          </c:extLst>
        </c:ser>
        <c:ser>
          <c:idx val="0"/>
          <c:order val="4"/>
          <c:tx>
            <c:v>5-year Max</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5.22b'!$O$221:$O$232</c:f>
              <c:numCache>
                <c:formatCode>#,##0</c:formatCode>
                <c:ptCount val="12"/>
                <c:pt idx="0">
                  <c:v>859</c:v>
                </c:pt>
                <c:pt idx="1">
                  <c:v>758</c:v>
                </c:pt>
                <c:pt idx="2">
                  <c:v>705</c:v>
                </c:pt>
                <c:pt idx="3">
                  <c:v>617</c:v>
                </c:pt>
                <c:pt idx="4">
                  <c:v>635</c:v>
                </c:pt>
                <c:pt idx="5">
                  <c:v>935</c:v>
                </c:pt>
                <c:pt idx="6">
                  <c:v>1252</c:v>
                </c:pt>
                <c:pt idx="7">
                  <c:v>1141</c:v>
                </c:pt>
                <c:pt idx="8">
                  <c:v>844</c:v>
                </c:pt>
                <c:pt idx="9">
                  <c:v>711</c:v>
                </c:pt>
                <c:pt idx="10">
                  <c:v>705</c:v>
                </c:pt>
                <c:pt idx="11">
                  <c:v>858</c:v>
                </c:pt>
              </c:numCache>
            </c:numRef>
          </c:val>
          <c:smooth val="0"/>
          <c:extLst>
            <c:ext xmlns:c16="http://schemas.microsoft.com/office/drawing/2014/chart" uri="{C3380CC4-5D6E-409C-BE32-E72D297353CC}">
              <c16:uniqueId val="{00000004-9A26-40B6-9D0A-FB1384F91AFE}"/>
            </c:ext>
          </c:extLst>
        </c:ser>
        <c:ser>
          <c:idx val="1"/>
          <c:order val="5"/>
          <c:tx>
            <c:v>5-year Min</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5.22b'!$P$221:$P$232</c:f>
              <c:numCache>
                <c:formatCode>#,##0</c:formatCode>
                <c:ptCount val="12"/>
                <c:pt idx="0">
                  <c:v>789</c:v>
                </c:pt>
                <c:pt idx="1">
                  <c:v>596</c:v>
                </c:pt>
                <c:pt idx="2">
                  <c:v>638</c:v>
                </c:pt>
                <c:pt idx="3">
                  <c:v>579</c:v>
                </c:pt>
                <c:pt idx="4">
                  <c:v>561</c:v>
                </c:pt>
                <c:pt idx="5">
                  <c:v>782</c:v>
                </c:pt>
                <c:pt idx="6">
                  <c:v>1044</c:v>
                </c:pt>
                <c:pt idx="7">
                  <c:v>992</c:v>
                </c:pt>
                <c:pt idx="8">
                  <c:v>762</c:v>
                </c:pt>
                <c:pt idx="9">
                  <c:v>632</c:v>
                </c:pt>
                <c:pt idx="10">
                  <c:v>645</c:v>
                </c:pt>
                <c:pt idx="11">
                  <c:v>826</c:v>
                </c:pt>
              </c:numCache>
            </c:numRef>
          </c:val>
          <c:smooth val="0"/>
          <c:extLst>
            <c:ext xmlns:c16="http://schemas.microsoft.com/office/drawing/2014/chart" uri="{C3380CC4-5D6E-409C-BE32-E72D297353CC}">
              <c16:uniqueId val="{00000005-9A26-40B6-9D0A-FB1384F91AFE}"/>
            </c:ext>
          </c:extLst>
        </c:ser>
        <c:ser>
          <c:idx val="2"/>
          <c:order val="6"/>
          <c:tx>
            <c:v>5-year Avg</c:v>
          </c:tx>
          <c:spPr>
            <a:ln w="22225" cap="rnd">
              <a:solidFill>
                <a:schemeClr val="tx1">
                  <a:lumMod val="50000"/>
                  <a:lumOff val="50000"/>
                </a:schemeClr>
              </a:solidFill>
              <a:prstDash val="sysDash"/>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5.22b'!$Q$221:$Q$232</c:f>
              <c:numCache>
                <c:formatCode>#,##0</c:formatCode>
                <c:ptCount val="12"/>
                <c:pt idx="0">
                  <c:v>822.2</c:v>
                </c:pt>
                <c:pt idx="1">
                  <c:v>675.8</c:v>
                </c:pt>
                <c:pt idx="2">
                  <c:v>665.8</c:v>
                </c:pt>
                <c:pt idx="3">
                  <c:v>599.4</c:v>
                </c:pt>
                <c:pt idx="4">
                  <c:v>614.79999999999995</c:v>
                </c:pt>
                <c:pt idx="5">
                  <c:v>882.2</c:v>
                </c:pt>
                <c:pt idx="6">
                  <c:v>1151</c:v>
                </c:pt>
                <c:pt idx="7">
                  <c:v>1088.2</c:v>
                </c:pt>
                <c:pt idx="8">
                  <c:v>806.2</c:v>
                </c:pt>
                <c:pt idx="9">
                  <c:v>669.8</c:v>
                </c:pt>
                <c:pt idx="10">
                  <c:v>675.8</c:v>
                </c:pt>
                <c:pt idx="11">
                  <c:v>839.4</c:v>
                </c:pt>
              </c:numCache>
            </c:numRef>
          </c:val>
          <c:smooth val="0"/>
          <c:extLst>
            <c:ext xmlns:c16="http://schemas.microsoft.com/office/drawing/2014/chart" uri="{C3380CC4-5D6E-409C-BE32-E72D297353CC}">
              <c16:uniqueId val="{00000006-9A26-40B6-9D0A-FB1384F91AFE}"/>
            </c:ext>
          </c:extLst>
        </c:ser>
        <c:ser>
          <c:idx val="3"/>
          <c:order val="7"/>
          <c:tx>
            <c:v>2020</c:v>
          </c:tx>
          <c:spPr>
            <a:ln w="28575" cap="rnd">
              <a:solidFill>
                <a:schemeClr val="accent2"/>
              </a:solidFill>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5.22b'!$R$221:$R$232</c:f>
              <c:numCache>
                <c:formatCode>#,##0</c:formatCode>
                <c:ptCount val="12"/>
                <c:pt idx="0">
                  <c:v>843</c:v>
                </c:pt>
                <c:pt idx="1">
                  <c:v>763</c:v>
                </c:pt>
                <c:pt idx="2">
                  <c:v>718</c:v>
                </c:pt>
                <c:pt idx="3">
                  <c:v>671</c:v>
                </c:pt>
                <c:pt idx="4">
                  <c:v>766</c:v>
                </c:pt>
                <c:pt idx="5">
                  <c:v>898</c:v>
                </c:pt>
                <c:pt idx="6">
                  <c:v>1235</c:v>
                </c:pt>
                <c:pt idx="7">
                  <c:v>1328</c:v>
                </c:pt>
                <c:pt idx="8">
                  <c:v>908</c:v>
                </c:pt>
                <c:pt idx="9" formatCode="General">
                  <c:v>743</c:v>
                </c:pt>
                <c:pt idx="10" formatCode="General">
                  <c:v>745</c:v>
                </c:pt>
                <c:pt idx="11" formatCode="General">
                  <c:v>894</c:v>
                </c:pt>
              </c:numCache>
            </c:numRef>
          </c:val>
          <c:smooth val="0"/>
          <c:extLst>
            <c:ext xmlns:c16="http://schemas.microsoft.com/office/drawing/2014/chart" uri="{C3380CC4-5D6E-409C-BE32-E72D297353CC}">
              <c16:uniqueId val="{00000007-9A26-40B6-9D0A-FB1384F91AFE}"/>
            </c:ext>
          </c:extLst>
        </c:ser>
        <c:dLbls>
          <c:showLegendKey val="0"/>
          <c:showVal val="0"/>
          <c:showCatName val="0"/>
          <c:showSerName val="0"/>
          <c:showPercent val="0"/>
          <c:showBubbleSize val="0"/>
        </c:dLbls>
        <c:smooth val="0"/>
        <c:axId val="471198248"/>
        <c:axId val="471196608"/>
      </c:lineChart>
      <c:catAx>
        <c:axId val="471198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6608"/>
        <c:crosses val="autoZero"/>
        <c:auto val="1"/>
        <c:lblAlgn val="ctr"/>
        <c:lblOffset val="100"/>
        <c:tickMarkSkip val="1"/>
        <c:noMultiLvlLbl val="0"/>
      </c:catAx>
      <c:valAx>
        <c:axId val="471196608"/>
        <c:scaling>
          <c:orientation val="minMax"/>
          <c:min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Gigawatthours</a:t>
                </a:r>
              </a:p>
            </c:rich>
          </c:tx>
          <c:layout>
            <c:manualLayout>
              <c:xMode val="edge"/>
              <c:yMode val="edge"/>
              <c:x val="4.2061174690597768E-3"/>
              <c:y val="0.3337199668077421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8248"/>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Commercial Electricity Sales in Utah</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10885013547423"/>
          <c:y val="0.14996954433789517"/>
          <c:w val="0.75642138833800854"/>
          <c:h val="0.62523866393595606"/>
        </c:manualLayout>
      </c:layout>
      <c:lineChart>
        <c:grouping val="standard"/>
        <c:varyColors val="0"/>
        <c:ser>
          <c:idx val="0"/>
          <c:order val="0"/>
          <c:tx>
            <c:v>5-year Max</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5.22b'!$U$221:$U$232</c:f>
              <c:numCache>
                <c:formatCode>#,##0</c:formatCode>
                <c:ptCount val="12"/>
                <c:pt idx="0">
                  <c:v>981</c:v>
                </c:pt>
                <c:pt idx="1">
                  <c:v>929</c:v>
                </c:pt>
                <c:pt idx="2">
                  <c:v>929</c:v>
                </c:pt>
                <c:pt idx="3">
                  <c:v>922</c:v>
                </c:pt>
                <c:pt idx="4">
                  <c:v>954</c:v>
                </c:pt>
                <c:pt idx="5">
                  <c:v>1073</c:v>
                </c:pt>
                <c:pt idx="6">
                  <c:v>1180</c:v>
                </c:pt>
                <c:pt idx="7">
                  <c:v>1170</c:v>
                </c:pt>
                <c:pt idx="8">
                  <c:v>1092</c:v>
                </c:pt>
                <c:pt idx="9">
                  <c:v>1009</c:v>
                </c:pt>
                <c:pt idx="10">
                  <c:v>955</c:v>
                </c:pt>
                <c:pt idx="11">
                  <c:v>995</c:v>
                </c:pt>
              </c:numCache>
            </c:numRef>
          </c:val>
          <c:smooth val="0"/>
          <c:extLst>
            <c:ext xmlns:c16="http://schemas.microsoft.com/office/drawing/2014/chart" uri="{C3380CC4-5D6E-409C-BE32-E72D297353CC}">
              <c16:uniqueId val="{00000000-5365-4C41-BE82-2D4B72C07E0E}"/>
            </c:ext>
          </c:extLst>
        </c:ser>
        <c:ser>
          <c:idx val="1"/>
          <c:order val="1"/>
          <c:tx>
            <c:v>5-year Min</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5.22b'!$V$221:$V$232</c:f>
              <c:numCache>
                <c:formatCode>#,##0</c:formatCode>
                <c:ptCount val="12"/>
                <c:pt idx="0">
                  <c:v>897</c:v>
                </c:pt>
                <c:pt idx="1">
                  <c:v>855</c:v>
                </c:pt>
                <c:pt idx="2">
                  <c:v>879</c:v>
                </c:pt>
                <c:pt idx="3">
                  <c:v>894</c:v>
                </c:pt>
                <c:pt idx="4">
                  <c:v>903</c:v>
                </c:pt>
                <c:pt idx="5">
                  <c:v>989</c:v>
                </c:pt>
                <c:pt idx="6">
                  <c:v>1076</c:v>
                </c:pt>
                <c:pt idx="7">
                  <c:v>1093</c:v>
                </c:pt>
                <c:pt idx="8">
                  <c:v>976</c:v>
                </c:pt>
                <c:pt idx="9">
                  <c:v>937</c:v>
                </c:pt>
                <c:pt idx="10">
                  <c:v>878</c:v>
                </c:pt>
                <c:pt idx="11">
                  <c:v>952</c:v>
                </c:pt>
              </c:numCache>
            </c:numRef>
          </c:val>
          <c:smooth val="0"/>
          <c:extLst>
            <c:ext xmlns:c16="http://schemas.microsoft.com/office/drawing/2014/chart" uri="{C3380CC4-5D6E-409C-BE32-E72D297353CC}">
              <c16:uniqueId val="{00000001-5365-4C41-BE82-2D4B72C07E0E}"/>
            </c:ext>
          </c:extLst>
        </c:ser>
        <c:ser>
          <c:idx val="2"/>
          <c:order val="2"/>
          <c:tx>
            <c:v>5-year Avg</c:v>
          </c:tx>
          <c:spPr>
            <a:ln w="22225" cap="rnd">
              <a:solidFill>
                <a:schemeClr val="tx1">
                  <a:lumMod val="50000"/>
                  <a:lumOff val="50000"/>
                </a:schemeClr>
              </a:solidFill>
              <a:prstDash val="sysDash"/>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5.22b'!$W$221:$W$232</c:f>
              <c:numCache>
                <c:formatCode>#,##0</c:formatCode>
                <c:ptCount val="12"/>
                <c:pt idx="0">
                  <c:v>950</c:v>
                </c:pt>
                <c:pt idx="1">
                  <c:v>888.2</c:v>
                </c:pt>
                <c:pt idx="2">
                  <c:v>899.2</c:v>
                </c:pt>
                <c:pt idx="3">
                  <c:v>903.6</c:v>
                </c:pt>
                <c:pt idx="4">
                  <c:v>932.4</c:v>
                </c:pt>
                <c:pt idx="5">
                  <c:v>1047.2</c:v>
                </c:pt>
                <c:pt idx="6">
                  <c:v>1126.5999999999999</c:v>
                </c:pt>
                <c:pt idx="7">
                  <c:v>1140.2</c:v>
                </c:pt>
                <c:pt idx="8">
                  <c:v>1028.4000000000001</c:v>
                </c:pt>
                <c:pt idx="9">
                  <c:v>970.8</c:v>
                </c:pt>
                <c:pt idx="10">
                  <c:v>918.6</c:v>
                </c:pt>
                <c:pt idx="11">
                  <c:v>967.4</c:v>
                </c:pt>
              </c:numCache>
            </c:numRef>
          </c:val>
          <c:smooth val="0"/>
          <c:extLst>
            <c:ext xmlns:c16="http://schemas.microsoft.com/office/drawing/2014/chart" uri="{C3380CC4-5D6E-409C-BE32-E72D297353CC}">
              <c16:uniqueId val="{00000002-5365-4C41-BE82-2D4B72C07E0E}"/>
            </c:ext>
          </c:extLst>
        </c:ser>
        <c:ser>
          <c:idx val="3"/>
          <c:order val="3"/>
          <c:tx>
            <c:v>2020</c:v>
          </c:tx>
          <c:spPr>
            <a:ln w="28575" cap="rnd">
              <a:solidFill>
                <a:schemeClr val="accent2"/>
              </a:solidFill>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5.22b'!$X$221:$X$232</c:f>
              <c:numCache>
                <c:formatCode>#,##0</c:formatCode>
                <c:ptCount val="12"/>
                <c:pt idx="0">
                  <c:v>943</c:v>
                </c:pt>
                <c:pt idx="1">
                  <c:v>896</c:v>
                </c:pt>
                <c:pt idx="2">
                  <c:v>903</c:v>
                </c:pt>
                <c:pt idx="3">
                  <c:v>802</c:v>
                </c:pt>
                <c:pt idx="4">
                  <c:v>846</c:v>
                </c:pt>
                <c:pt idx="5">
                  <c:v>923</c:v>
                </c:pt>
                <c:pt idx="6">
                  <c:v>1079</c:v>
                </c:pt>
                <c:pt idx="7">
                  <c:v>1147</c:v>
                </c:pt>
                <c:pt idx="8">
                  <c:v>1001</c:v>
                </c:pt>
                <c:pt idx="9" formatCode="General">
                  <c:v>967</c:v>
                </c:pt>
                <c:pt idx="10" formatCode="General">
                  <c:v>891</c:v>
                </c:pt>
                <c:pt idx="11" formatCode="General">
                  <c:v>960</c:v>
                </c:pt>
              </c:numCache>
            </c:numRef>
          </c:val>
          <c:smooth val="0"/>
          <c:extLst>
            <c:ext xmlns:c16="http://schemas.microsoft.com/office/drawing/2014/chart" uri="{C3380CC4-5D6E-409C-BE32-E72D297353CC}">
              <c16:uniqueId val="{00000003-5365-4C41-BE82-2D4B72C07E0E}"/>
            </c:ext>
          </c:extLst>
        </c:ser>
        <c:dLbls>
          <c:showLegendKey val="0"/>
          <c:showVal val="0"/>
          <c:showCatName val="0"/>
          <c:showSerName val="0"/>
          <c:showPercent val="0"/>
          <c:showBubbleSize val="0"/>
        </c:dLbls>
        <c:smooth val="0"/>
        <c:axId val="471198248"/>
        <c:axId val="471196608"/>
      </c:lineChart>
      <c:catAx>
        <c:axId val="47119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6608"/>
        <c:crosses val="autoZero"/>
        <c:auto val="1"/>
        <c:lblAlgn val="ctr"/>
        <c:lblOffset val="100"/>
        <c:tickMarkSkip val="5"/>
        <c:noMultiLvlLbl val="0"/>
      </c:catAx>
      <c:valAx>
        <c:axId val="471196608"/>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82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Industrial Electricity Sales in Utah</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357852065644819"/>
          <c:y val="0.13395352327241361"/>
          <c:w val="0.72795172845387213"/>
          <c:h val="0.63324667446869676"/>
        </c:manualLayout>
      </c:layout>
      <c:lineChart>
        <c:grouping val="standard"/>
        <c:varyColors val="0"/>
        <c:ser>
          <c:idx val="0"/>
          <c:order val="0"/>
          <c:tx>
            <c:v>5-year Max</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5.22b'!$AA$221:$AA$232</c:f>
              <c:numCache>
                <c:formatCode>#,##0</c:formatCode>
                <c:ptCount val="12"/>
                <c:pt idx="0">
                  <c:v>865</c:v>
                </c:pt>
                <c:pt idx="1">
                  <c:v>754</c:v>
                </c:pt>
                <c:pt idx="2">
                  <c:v>781</c:v>
                </c:pt>
                <c:pt idx="3">
                  <c:v>783</c:v>
                </c:pt>
                <c:pt idx="4">
                  <c:v>809</c:v>
                </c:pt>
                <c:pt idx="5">
                  <c:v>821</c:v>
                </c:pt>
                <c:pt idx="6">
                  <c:v>867</c:v>
                </c:pt>
                <c:pt idx="7">
                  <c:v>879</c:v>
                </c:pt>
                <c:pt idx="8">
                  <c:v>822</c:v>
                </c:pt>
                <c:pt idx="9">
                  <c:v>852</c:v>
                </c:pt>
                <c:pt idx="10">
                  <c:v>806</c:v>
                </c:pt>
                <c:pt idx="11">
                  <c:v>803</c:v>
                </c:pt>
              </c:numCache>
            </c:numRef>
          </c:val>
          <c:smooth val="0"/>
          <c:extLst>
            <c:ext xmlns:c16="http://schemas.microsoft.com/office/drawing/2014/chart" uri="{C3380CC4-5D6E-409C-BE32-E72D297353CC}">
              <c16:uniqueId val="{00000000-AAE6-4497-8284-51F919E7C5D2}"/>
            </c:ext>
          </c:extLst>
        </c:ser>
        <c:ser>
          <c:idx val="1"/>
          <c:order val="1"/>
          <c:tx>
            <c:v>5-year Min</c:v>
          </c:tx>
          <c:spPr>
            <a:ln w="22225" cap="rnd">
              <a:solidFill>
                <a:schemeClr val="bg1">
                  <a:lumMod val="65000"/>
                </a:schemeClr>
              </a:solidFill>
              <a:prstDash val="sysDot"/>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5.22b'!$AB$221:$AB$232</c:f>
              <c:numCache>
                <c:formatCode>#,##0</c:formatCode>
                <c:ptCount val="12"/>
                <c:pt idx="0">
                  <c:v>747</c:v>
                </c:pt>
                <c:pt idx="1">
                  <c:v>675</c:v>
                </c:pt>
                <c:pt idx="2">
                  <c:v>709</c:v>
                </c:pt>
                <c:pt idx="3">
                  <c:v>710</c:v>
                </c:pt>
                <c:pt idx="4">
                  <c:v>767</c:v>
                </c:pt>
                <c:pt idx="5">
                  <c:v>772</c:v>
                </c:pt>
                <c:pt idx="6">
                  <c:v>791</c:v>
                </c:pt>
                <c:pt idx="7">
                  <c:v>756</c:v>
                </c:pt>
                <c:pt idx="8">
                  <c:v>702</c:v>
                </c:pt>
                <c:pt idx="9">
                  <c:v>751</c:v>
                </c:pt>
                <c:pt idx="10">
                  <c:v>723</c:v>
                </c:pt>
                <c:pt idx="11">
                  <c:v>765</c:v>
                </c:pt>
              </c:numCache>
            </c:numRef>
          </c:val>
          <c:smooth val="0"/>
          <c:extLst>
            <c:ext xmlns:c16="http://schemas.microsoft.com/office/drawing/2014/chart" uri="{C3380CC4-5D6E-409C-BE32-E72D297353CC}">
              <c16:uniqueId val="{00000001-AAE6-4497-8284-51F919E7C5D2}"/>
            </c:ext>
          </c:extLst>
        </c:ser>
        <c:ser>
          <c:idx val="2"/>
          <c:order val="2"/>
          <c:tx>
            <c:v>5-year Avg</c:v>
          </c:tx>
          <c:spPr>
            <a:ln w="22225" cap="rnd">
              <a:solidFill>
                <a:schemeClr val="tx1">
                  <a:lumMod val="50000"/>
                  <a:lumOff val="50000"/>
                </a:schemeClr>
              </a:solidFill>
              <a:prstDash val="sysDash"/>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5.22b'!$AC$221:$AC$232</c:f>
              <c:numCache>
                <c:formatCode>#,##0</c:formatCode>
                <c:ptCount val="12"/>
                <c:pt idx="0">
                  <c:v>791.6</c:v>
                </c:pt>
                <c:pt idx="1">
                  <c:v>712.8</c:v>
                </c:pt>
                <c:pt idx="2">
                  <c:v>738.2</c:v>
                </c:pt>
                <c:pt idx="3">
                  <c:v>750.4</c:v>
                </c:pt>
                <c:pt idx="4">
                  <c:v>791.4</c:v>
                </c:pt>
                <c:pt idx="5">
                  <c:v>807</c:v>
                </c:pt>
                <c:pt idx="6">
                  <c:v>836.2</c:v>
                </c:pt>
                <c:pt idx="7">
                  <c:v>831</c:v>
                </c:pt>
                <c:pt idx="8">
                  <c:v>767.2</c:v>
                </c:pt>
                <c:pt idx="9">
                  <c:v>780.4</c:v>
                </c:pt>
                <c:pt idx="10">
                  <c:v>761</c:v>
                </c:pt>
                <c:pt idx="11">
                  <c:v>785</c:v>
                </c:pt>
              </c:numCache>
            </c:numRef>
          </c:val>
          <c:smooth val="0"/>
          <c:extLst>
            <c:ext xmlns:c16="http://schemas.microsoft.com/office/drawing/2014/chart" uri="{C3380CC4-5D6E-409C-BE32-E72D297353CC}">
              <c16:uniqueId val="{00000002-AAE6-4497-8284-51F919E7C5D2}"/>
            </c:ext>
          </c:extLst>
        </c:ser>
        <c:ser>
          <c:idx val="3"/>
          <c:order val="3"/>
          <c:tx>
            <c:v>2020</c:v>
          </c:tx>
          <c:spPr>
            <a:ln w="28575" cap="rnd">
              <a:solidFill>
                <a:schemeClr val="accent2"/>
              </a:solidFill>
              <a:round/>
            </a:ln>
            <a:effectLst/>
          </c:spPr>
          <c:marker>
            <c:symbol val="none"/>
          </c:marker>
          <c:cat>
            <c:strRef>
              <c:f>'T 5.22b'!$N$221:$N$232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 5.22b'!$AD$221:$AD$232</c:f>
              <c:numCache>
                <c:formatCode>#,##0</c:formatCode>
                <c:ptCount val="12"/>
                <c:pt idx="0">
                  <c:v>839</c:v>
                </c:pt>
                <c:pt idx="1">
                  <c:v>726</c:v>
                </c:pt>
                <c:pt idx="2">
                  <c:v>796</c:v>
                </c:pt>
                <c:pt idx="3">
                  <c:v>720</c:v>
                </c:pt>
                <c:pt idx="4">
                  <c:v>785</c:v>
                </c:pt>
                <c:pt idx="5">
                  <c:v>799</c:v>
                </c:pt>
                <c:pt idx="6">
                  <c:v>878</c:v>
                </c:pt>
                <c:pt idx="7">
                  <c:v>901</c:v>
                </c:pt>
                <c:pt idx="8">
                  <c:v>816</c:v>
                </c:pt>
                <c:pt idx="9" formatCode="General">
                  <c:v>829</c:v>
                </c:pt>
                <c:pt idx="10" formatCode="General">
                  <c:v>786</c:v>
                </c:pt>
                <c:pt idx="11" formatCode="General">
                  <c:v>774</c:v>
                </c:pt>
              </c:numCache>
            </c:numRef>
          </c:val>
          <c:smooth val="0"/>
          <c:extLst>
            <c:ext xmlns:c16="http://schemas.microsoft.com/office/drawing/2014/chart" uri="{C3380CC4-5D6E-409C-BE32-E72D297353CC}">
              <c16:uniqueId val="{00000003-AAE6-4497-8284-51F919E7C5D2}"/>
            </c:ext>
          </c:extLst>
        </c:ser>
        <c:dLbls>
          <c:showLegendKey val="0"/>
          <c:showVal val="0"/>
          <c:showCatName val="0"/>
          <c:showSerName val="0"/>
          <c:showPercent val="0"/>
          <c:showBubbleSize val="0"/>
        </c:dLbls>
        <c:smooth val="0"/>
        <c:axId val="471198248"/>
        <c:axId val="471196608"/>
      </c:lineChart>
      <c:catAx>
        <c:axId val="47119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6608"/>
        <c:crosses val="autoZero"/>
        <c:auto val="1"/>
        <c:lblAlgn val="ctr"/>
        <c:lblOffset val="100"/>
        <c:tickMarkSkip val="5"/>
        <c:noMultiLvlLbl val="0"/>
      </c:catAx>
      <c:valAx>
        <c:axId val="471196608"/>
        <c:scaling>
          <c:orientation val="minMax"/>
          <c:max val="1300"/>
          <c:min val="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98248"/>
        <c:crosses val="autoZero"/>
        <c:crossBetween val="midCat"/>
      </c:valAx>
      <c:spPr>
        <a:noFill/>
        <a:ln>
          <a:noFill/>
        </a:ln>
        <a:effectLst/>
      </c:spPr>
    </c:plotArea>
    <c:legend>
      <c:legendPos val="b"/>
      <c:layout>
        <c:manualLayout>
          <c:xMode val="edge"/>
          <c:yMode val="edge"/>
          <c:x val="0.44039640952354264"/>
          <c:y val="0.16314268739330223"/>
          <c:w val="0.37395735023455989"/>
          <c:h val="0.1416941797527227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281</xdr:row>
      <xdr:rowOff>0</xdr:rowOff>
    </xdr:from>
    <xdr:to>
      <xdr:col>1</xdr:col>
      <xdr:colOff>0</xdr:colOff>
      <xdr:row>281</xdr:row>
      <xdr:rowOff>0</xdr:rowOff>
    </xdr:to>
    <xdr:graphicFrame macro="">
      <xdr:nvGraphicFramePr>
        <xdr:cNvPr id="2" name="Chart 1">
          <a:extLst>
            <a:ext uri="{FF2B5EF4-FFF2-40B4-BE49-F238E27FC236}">
              <a16:creationId xmlns:a16="http://schemas.microsoft.com/office/drawing/2014/main" id="{4B9DEEE5-173D-41F3-973E-BCB4F1091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152401</xdr:colOff>
      <xdr:row>193</xdr:row>
      <xdr:rowOff>85724</xdr:rowOff>
    </xdr:from>
    <xdr:to>
      <xdr:col>17</xdr:col>
      <xdr:colOff>381001</xdr:colOff>
      <xdr:row>216</xdr:row>
      <xdr:rowOff>142874</xdr:rowOff>
    </xdr:to>
    <xdr:graphicFrame macro="">
      <xdr:nvGraphicFramePr>
        <xdr:cNvPr id="3" name="Chart 2">
          <a:extLst>
            <a:ext uri="{FF2B5EF4-FFF2-40B4-BE49-F238E27FC236}">
              <a16:creationId xmlns:a16="http://schemas.microsoft.com/office/drawing/2014/main" id="{C39A5621-19EE-46FF-BEBE-377E4ADAF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228600</xdr:colOff>
      <xdr:row>193</xdr:row>
      <xdr:rowOff>95250</xdr:rowOff>
    </xdr:from>
    <xdr:to>
      <xdr:col>23</xdr:col>
      <xdr:colOff>457199</xdr:colOff>
      <xdr:row>216</xdr:row>
      <xdr:rowOff>142874</xdr:rowOff>
    </xdr:to>
    <xdr:graphicFrame macro="">
      <xdr:nvGraphicFramePr>
        <xdr:cNvPr id="4" name="Chart 3">
          <a:extLst>
            <a:ext uri="{FF2B5EF4-FFF2-40B4-BE49-F238E27FC236}">
              <a16:creationId xmlns:a16="http://schemas.microsoft.com/office/drawing/2014/main" id="{995E523D-7963-484B-8E1C-24D19A36A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180975</xdr:colOff>
      <xdr:row>193</xdr:row>
      <xdr:rowOff>47625</xdr:rowOff>
    </xdr:from>
    <xdr:to>
      <xdr:col>29</xdr:col>
      <xdr:colOff>419100</xdr:colOff>
      <xdr:row>216</xdr:row>
      <xdr:rowOff>85724</xdr:rowOff>
    </xdr:to>
    <xdr:graphicFrame macro="">
      <xdr:nvGraphicFramePr>
        <xdr:cNvPr id="5" name="Chart 4">
          <a:extLst>
            <a:ext uri="{FF2B5EF4-FFF2-40B4-BE49-F238E27FC236}">
              <a16:creationId xmlns:a16="http://schemas.microsoft.com/office/drawing/2014/main" id="{BE1268A4-4699-44B1-BACE-5572744C3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ia.gov/electricity/month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4EC3-6EF9-410D-8E14-09B913C4EE01}">
  <dimension ref="A1:AD286"/>
  <sheetViews>
    <sheetView showGridLines="0" tabSelected="1" zoomScaleNormal="100" workbookViewId="0">
      <pane ySplit="4" topLeftCell="A5" activePane="bottomLeft" state="frozenSplit"/>
      <selection activeCell="N33" sqref="N33"/>
      <selection pane="bottomLeft" activeCell="L28" sqref="L28"/>
    </sheetView>
  </sheetViews>
  <sheetFormatPr defaultRowHeight="12.75" x14ac:dyDescent="0.2"/>
  <cols>
    <col min="1" max="1" width="12.140625" style="1" customWidth="1"/>
    <col min="2" max="2" width="11" style="1" customWidth="1"/>
    <col min="3" max="3" width="12.7109375" style="1" customWidth="1"/>
    <col min="4" max="4" width="11.5703125" style="1" customWidth="1"/>
    <col min="5" max="5" width="15.28515625" style="1" customWidth="1"/>
    <col min="6" max="6" width="9.5703125" style="1" customWidth="1"/>
    <col min="7" max="7" width="10.140625" style="1" customWidth="1"/>
    <col min="8" max="16384" width="9.140625" style="1"/>
  </cols>
  <sheetData>
    <row r="1" spans="1:7" s="3" customFormat="1" ht="15.75" x14ac:dyDescent="0.2">
      <c r="A1" s="42" t="s">
        <v>62</v>
      </c>
      <c r="B1" s="41" t="s">
        <v>61</v>
      </c>
      <c r="D1" s="38"/>
      <c r="E1" s="38"/>
      <c r="F1" s="38"/>
      <c r="G1" s="38"/>
    </row>
    <row r="2" spans="1:7" s="3" customFormat="1" x14ac:dyDescent="0.2">
      <c r="A2" s="40"/>
      <c r="B2" s="39" t="s">
        <v>60</v>
      </c>
      <c r="D2" s="4"/>
      <c r="E2" s="38"/>
      <c r="F2" s="38"/>
      <c r="G2" s="38"/>
    </row>
    <row r="3" spans="1:7" s="3" customFormat="1" ht="7.5" customHeight="1" thickBot="1" x14ac:dyDescent="0.25">
      <c r="A3" s="37"/>
      <c r="B3" s="37"/>
      <c r="C3" s="37"/>
      <c r="D3" s="37"/>
      <c r="E3" s="37"/>
      <c r="F3" s="37"/>
      <c r="G3" s="37"/>
    </row>
    <row r="4" spans="1:7" s="3" customFormat="1" ht="13.5" thickBot="1" x14ac:dyDescent="0.25">
      <c r="A4" s="36" t="s">
        <v>59</v>
      </c>
      <c r="B4" s="35" t="s">
        <v>37</v>
      </c>
      <c r="C4" s="35" t="s">
        <v>36</v>
      </c>
      <c r="D4" s="35" t="s">
        <v>35</v>
      </c>
      <c r="E4" s="35" t="s">
        <v>58</v>
      </c>
      <c r="F4" s="35" t="s">
        <v>57</v>
      </c>
      <c r="G4" s="35" t="s">
        <v>56</v>
      </c>
    </row>
    <row r="5" spans="1:7" s="3" customFormat="1" ht="11.25" customHeight="1" x14ac:dyDescent="0.2">
      <c r="A5" s="16" t="s">
        <v>55</v>
      </c>
      <c r="B5" s="28">
        <v>584</v>
      </c>
      <c r="C5" s="28">
        <v>664</v>
      </c>
      <c r="D5" s="28">
        <v>723</v>
      </c>
      <c r="E5" s="33" t="s">
        <v>3</v>
      </c>
      <c r="F5" s="28">
        <v>69</v>
      </c>
      <c r="G5" s="27">
        <v>2040</v>
      </c>
    </row>
    <row r="6" spans="1:7" s="3" customFormat="1" ht="11.25" customHeight="1" x14ac:dyDescent="0.2">
      <c r="A6" s="18" t="s">
        <v>14</v>
      </c>
      <c r="B6" s="26">
        <v>535</v>
      </c>
      <c r="C6" s="26">
        <v>616</v>
      </c>
      <c r="D6" s="26">
        <v>591</v>
      </c>
      <c r="E6" s="34" t="s">
        <v>3</v>
      </c>
      <c r="F6" s="26">
        <v>65</v>
      </c>
      <c r="G6" s="25">
        <v>1808</v>
      </c>
    </row>
    <row r="7" spans="1:7" s="3" customFormat="1" ht="11.25" customHeight="1" x14ac:dyDescent="0.2">
      <c r="A7" s="16" t="s">
        <v>13</v>
      </c>
      <c r="B7" s="28">
        <v>502</v>
      </c>
      <c r="C7" s="28">
        <v>616</v>
      </c>
      <c r="D7" s="28">
        <v>642</v>
      </c>
      <c r="E7" s="33" t="s">
        <v>3</v>
      </c>
      <c r="F7" s="28">
        <v>60</v>
      </c>
      <c r="G7" s="27">
        <v>1820</v>
      </c>
    </row>
    <row r="8" spans="1:7" s="3" customFormat="1" ht="11.25" customHeight="1" x14ac:dyDescent="0.2">
      <c r="A8" s="18" t="s">
        <v>12</v>
      </c>
      <c r="B8" s="26">
        <v>443</v>
      </c>
      <c r="C8" s="26">
        <v>623</v>
      </c>
      <c r="D8" s="26">
        <v>518</v>
      </c>
      <c r="E8" s="34" t="s">
        <v>3</v>
      </c>
      <c r="F8" s="26">
        <v>72</v>
      </c>
      <c r="G8" s="25">
        <v>1655</v>
      </c>
    </row>
    <row r="9" spans="1:7" s="3" customFormat="1" ht="11.25" customHeight="1" x14ac:dyDescent="0.2">
      <c r="A9" s="16" t="s">
        <v>11</v>
      </c>
      <c r="B9" s="28">
        <v>462</v>
      </c>
      <c r="C9" s="28">
        <v>717</v>
      </c>
      <c r="D9" s="28">
        <v>642</v>
      </c>
      <c r="E9" s="33" t="s">
        <v>3</v>
      </c>
      <c r="F9" s="28">
        <v>71</v>
      </c>
      <c r="G9" s="27">
        <v>1892</v>
      </c>
    </row>
    <row r="10" spans="1:7" s="3" customFormat="1" ht="11.25" customHeight="1" x14ac:dyDescent="0.2">
      <c r="A10" s="18" t="s">
        <v>10</v>
      </c>
      <c r="B10" s="26">
        <v>558</v>
      </c>
      <c r="C10" s="26">
        <v>711</v>
      </c>
      <c r="D10" s="26">
        <v>638</v>
      </c>
      <c r="E10" s="34" t="s">
        <v>3</v>
      </c>
      <c r="F10" s="26">
        <v>71</v>
      </c>
      <c r="G10" s="25">
        <v>1978</v>
      </c>
    </row>
    <row r="11" spans="1:7" s="3" customFormat="1" ht="11.25" customHeight="1" x14ac:dyDescent="0.2">
      <c r="A11" s="16" t="s">
        <v>9</v>
      </c>
      <c r="B11" s="28">
        <v>713</v>
      </c>
      <c r="C11" s="28">
        <v>791</v>
      </c>
      <c r="D11" s="28">
        <v>605</v>
      </c>
      <c r="E11" s="33" t="s">
        <v>3</v>
      </c>
      <c r="F11" s="28">
        <v>81</v>
      </c>
      <c r="G11" s="27">
        <v>2190</v>
      </c>
    </row>
    <row r="12" spans="1:7" s="3" customFormat="1" ht="11.25" customHeight="1" x14ac:dyDescent="0.2">
      <c r="A12" s="18" t="s">
        <v>8</v>
      </c>
      <c r="B12" s="26">
        <v>717</v>
      </c>
      <c r="C12" s="26">
        <v>757</v>
      </c>
      <c r="D12" s="26">
        <v>624</v>
      </c>
      <c r="E12" s="34" t="s">
        <v>3</v>
      </c>
      <c r="F12" s="26">
        <v>83</v>
      </c>
      <c r="G12" s="25">
        <v>2181</v>
      </c>
    </row>
    <row r="13" spans="1:7" s="3" customFormat="1" ht="11.25" customHeight="1" x14ac:dyDescent="0.2">
      <c r="A13" s="16" t="s">
        <v>7</v>
      </c>
      <c r="B13" s="28">
        <v>573</v>
      </c>
      <c r="C13" s="28">
        <v>753</v>
      </c>
      <c r="D13" s="28">
        <v>597</v>
      </c>
      <c r="E13" s="33" t="s">
        <v>3</v>
      </c>
      <c r="F13" s="28">
        <v>88</v>
      </c>
      <c r="G13" s="27">
        <v>2010</v>
      </c>
    </row>
    <row r="14" spans="1:7" s="3" customFormat="1" ht="11.25" customHeight="1" x14ac:dyDescent="0.2">
      <c r="A14" s="18" t="s">
        <v>6</v>
      </c>
      <c r="B14" s="26">
        <v>523</v>
      </c>
      <c r="C14" s="26">
        <v>726</v>
      </c>
      <c r="D14" s="26">
        <v>551</v>
      </c>
      <c r="E14" s="34" t="s">
        <v>3</v>
      </c>
      <c r="F14" s="26">
        <v>71</v>
      </c>
      <c r="G14" s="25">
        <v>1871</v>
      </c>
    </row>
    <row r="15" spans="1:7" s="3" customFormat="1" ht="11.25" customHeight="1" x14ac:dyDescent="0.2">
      <c r="A15" s="16" t="s">
        <v>5</v>
      </c>
      <c r="B15" s="28">
        <v>464</v>
      </c>
      <c r="C15" s="28">
        <v>628</v>
      </c>
      <c r="D15" s="28">
        <v>598</v>
      </c>
      <c r="E15" s="33" t="s">
        <v>3</v>
      </c>
      <c r="F15" s="28">
        <v>67</v>
      </c>
      <c r="G15" s="27">
        <v>1757</v>
      </c>
    </row>
    <row r="16" spans="1:7" s="3" customFormat="1" ht="11.25" customHeight="1" x14ac:dyDescent="0.2">
      <c r="A16" s="20" t="s">
        <v>4</v>
      </c>
      <c r="B16" s="30">
        <v>619</v>
      </c>
      <c r="C16" s="30">
        <v>659</v>
      </c>
      <c r="D16" s="30">
        <v>684</v>
      </c>
      <c r="E16" s="32" t="s">
        <v>3</v>
      </c>
      <c r="F16" s="30">
        <v>55</v>
      </c>
      <c r="G16" s="29">
        <v>2017</v>
      </c>
    </row>
    <row r="17" spans="1:7" s="3" customFormat="1" ht="11.25" customHeight="1" x14ac:dyDescent="0.2">
      <c r="A17" s="16" t="s">
        <v>54</v>
      </c>
      <c r="B17" s="28">
        <v>671</v>
      </c>
      <c r="C17" s="28">
        <v>676</v>
      </c>
      <c r="D17" s="28">
        <v>542</v>
      </c>
      <c r="E17" s="33" t="s">
        <v>3</v>
      </c>
      <c r="F17" s="28">
        <v>70</v>
      </c>
      <c r="G17" s="27">
        <v>1960</v>
      </c>
    </row>
    <row r="18" spans="1:7" s="3" customFormat="1" ht="11.25" customHeight="1" x14ac:dyDescent="0.2">
      <c r="A18" s="18" t="s">
        <v>14</v>
      </c>
      <c r="B18" s="26">
        <v>528</v>
      </c>
      <c r="C18" s="26">
        <v>633</v>
      </c>
      <c r="D18" s="26">
        <v>597</v>
      </c>
      <c r="E18" s="34" t="s">
        <v>3</v>
      </c>
      <c r="F18" s="26">
        <v>69</v>
      </c>
      <c r="G18" s="25">
        <v>1826</v>
      </c>
    </row>
    <row r="19" spans="1:7" s="3" customFormat="1" ht="11.25" customHeight="1" x14ac:dyDescent="0.2">
      <c r="A19" s="16" t="s">
        <v>13</v>
      </c>
      <c r="B19" s="28">
        <v>544</v>
      </c>
      <c r="C19" s="28">
        <v>682</v>
      </c>
      <c r="D19" s="28">
        <v>635</v>
      </c>
      <c r="E19" s="33" t="s">
        <v>3</v>
      </c>
      <c r="F19" s="28">
        <v>64</v>
      </c>
      <c r="G19" s="27">
        <v>1926</v>
      </c>
    </row>
    <row r="20" spans="1:7" s="3" customFormat="1" ht="11.25" customHeight="1" x14ac:dyDescent="0.2">
      <c r="A20" s="18" t="s">
        <v>12</v>
      </c>
      <c r="B20" s="26">
        <v>467</v>
      </c>
      <c r="C20" s="26">
        <v>635</v>
      </c>
      <c r="D20" s="26">
        <v>483</v>
      </c>
      <c r="E20" s="34" t="s">
        <v>3</v>
      </c>
      <c r="F20" s="26">
        <v>69</v>
      </c>
      <c r="G20" s="25">
        <v>1654</v>
      </c>
    </row>
    <row r="21" spans="1:7" s="3" customFormat="1" ht="11.25" customHeight="1" x14ac:dyDescent="0.2">
      <c r="A21" s="16" t="s">
        <v>11</v>
      </c>
      <c r="B21" s="28">
        <v>487</v>
      </c>
      <c r="C21" s="28">
        <v>741</v>
      </c>
      <c r="D21" s="28">
        <v>543</v>
      </c>
      <c r="E21" s="33" t="s">
        <v>3</v>
      </c>
      <c r="F21" s="28">
        <v>70</v>
      </c>
      <c r="G21" s="27">
        <v>1840</v>
      </c>
    </row>
    <row r="22" spans="1:7" s="3" customFormat="1" ht="11.25" customHeight="1" x14ac:dyDescent="0.2">
      <c r="A22" s="18" t="s">
        <v>10</v>
      </c>
      <c r="B22" s="26">
        <v>589</v>
      </c>
      <c r="C22" s="26">
        <v>725</v>
      </c>
      <c r="D22" s="26">
        <v>592</v>
      </c>
      <c r="E22" s="34" t="s">
        <v>3</v>
      </c>
      <c r="F22" s="26">
        <v>75</v>
      </c>
      <c r="G22" s="25">
        <v>1981</v>
      </c>
    </row>
    <row r="23" spans="1:7" s="3" customFormat="1" ht="11.25" customHeight="1" x14ac:dyDescent="0.2">
      <c r="A23" s="16" t="s">
        <v>9</v>
      </c>
      <c r="B23" s="28">
        <v>817</v>
      </c>
      <c r="C23" s="28">
        <v>809</v>
      </c>
      <c r="D23" s="28">
        <v>611</v>
      </c>
      <c r="E23" s="33" t="s">
        <v>3</v>
      </c>
      <c r="F23" s="28">
        <v>82</v>
      </c>
      <c r="G23" s="27">
        <v>2320</v>
      </c>
    </row>
    <row r="24" spans="1:7" s="3" customFormat="1" ht="11.25" customHeight="1" x14ac:dyDescent="0.2">
      <c r="A24" s="18" t="s">
        <v>8</v>
      </c>
      <c r="B24" s="26">
        <v>710</v>
      </c>
      <c r="C24" s="26">
        <v>759</v>
      </c>
      <c r="D24" s="26">
        <v>608</v>
      </c>
      <c r="E24" s="34" t="s">
        <v>3</v>
      </c>
      <c r="F24" s="26">
        <v>84</v>
      </c>
      <c r="G24" s="25">
        <v>2161</v>
      </c>
    </row>
    <row r="25" spans="1:7" s="3" customFormat="1" ht="11.25" customHeight="1" x14ac:dyDescent="0.2">
      <c r="A25" s="16" t="s">
        <v>7</v>
      </c>
      <c r="B25" s="28">
        <v>511</v>
      </c>
      <c r="C25" s="28">
        <v>744</v>
      </c>
      <c r="D25" s="28">
        <v>604</v>
      </c>
      <c r="E25" s="33" t="s">
        <v>3</v>
      </c>
      <c r="F25" s="28">
        <v>75</v>
      </c>
      <c r="G25" s="27">
        <v>1934</v>
      </c>
    </row>
    <row r="26" spans="1:7" s="3" customFormat="1" ht="11.25" customHeight="1" x14ac:dyDescent="0.2">
      <c r="A26" s="18" t="s">
        <v>6</v>
      </c>
      <c r="B26" s="26">
        <v>498</v>
      </c>
      <c r="C26" s="26">
        <v>670</v>
      </c>
      <c r="D26" s="26">
        <v>563</v>
      </c>
      <c r="E26" s="34" t="s">
        <v>3</v>
      </c>
      <c r="F26" s="26">
        <v>64</v>
      </c>
      <c r="G26" s="25">
        <v>1795</v>
      </c>
    </row>
    <row r="27" spans="1:7" s="3" customFormat="1" ht="11.25" customHeight="1" x14ac:dyDescent="0.2">
      <c r="A27" s="16" t="s">
        <v>5</v>
      </c>
      <c r="B27" s="28">
        <v>533</v>
      </c>
      <c r="C27" s="28">
        <v>672</v>
      </c>
      <c r="D27" s="28">
        <v>566</v>
      </c>
      <c r="E27" s="33" t="s">
        <v>3</v>
      </c>
      <c r="F27" s="28">
        <v>66</v>
      </c>
      <c r="G27" s="27">
        <v>1837</v>
      </c>
    </row>
    <row r="28" spans="1:7" s="3" customFormat="1" ht="11.25" customHeight="1" x14ac:dyDescent="0.2">
      <c r="A28" s="20" t="s">
        <v>4</v>
      </c>
      <c r="B28" s="30">
        <v>583</v>
      </c>
      <c r="C28" s="30">
        <v>717</v>
      </c>
      <c r="D28" s="30">
        <v>674</v>
      </c>
      <c r="E28" s="32" t="s">
        <v>3</v>
      </c>
      <c r="F28" s="30">
        <v>60</v>
      </c>
      <c r="G28" s="29">
        <v>2034</v>
      </c>
    </row>
    <row r="29" spans="1:7" s="9" customFormat="1" ht="11.25" customHeight="1" x14ac:dyDescent="0.2">
      <c r="A29" s="16" t="s">
        <v>53</v>
      </c>
      <c r="B29" s="28">
        <v>655</v>
      </c>
      <c r="C29" s="28">
        <v>690</v>
      </c>
      <c r="D29" s="28">
        <v>662</v>
      </c>
      <c r="E29" s="28">
        <v>2</v>
      </c>
      <c r="F29" s="15" t="s">
        <v>3</v>
      </c>
      <c r="G29" s="27">
        <v>2009</v>
      </c>
    </row>
    <row r="30" spans="1:7" s="9" customFormat="1" ht="11.25" customHeight="1" x14ac:dyDescent="0.2">
      <c r="A30" s="18" t="s">
        <v>14</v>
      </c>
      <c r="B30" s="26">
        <v>475</v>
      </c>
      <c r="C30" s="26">
        <v>673</v>
      </c>
      <c r="D30" s="26">
        <v>640</v>
      </c>
      <c r="E30" s="26">
        <v>2</v>
      </c>
      <c r="F30" s="17" t="s">
        <v>3</v>
      </c>
      <c r="G30" s="25">
        <v>1791</v>
      </c>
    </row>
    <row r="31" spans="1:7" s="9" customFormat="1" ht="11.25" customHeight="1" x14ac:dyDescent="0.2">
      <c r="A31" s="16" t="s">
        <v>13</v>
      </c>
      <c r="B31" s="28">
        <v>518</v>
      </c>
      <c r="C31" s="28">
        <v>727</v>
      </c>
      <c r="D31" s="28">
        <v>572</v>
      </c>
      <c r="E31" s="28">
        <v>2</v>
      </c>
      <c r="F31" s="15" t="s">
        <v>3</v>
      </c>
      <c r="G31" s="27">
        <v>1819</v>
      </c>
    </row>
    <row r="32" spans="1:7" s="9" customFormat="1" ht="11.25" customHeight="1" x14ac:dyDescent="0.2">
      <c r="A32" s="18" t="s">
        <v>12</v>
      </c>
      <c r="B32" s="26">
        <v>511</v>
      </c>
      <c r="C32" s="26">
        <v>698</v>
      </c>
      <c r="D32" s="26">
        <v>593</v>
      </c>
      <c r="E32" s="26">
        <v>2</v>
      </c>
      <c r="F32" s="17" t="s">
        <v>3</v>
      </c>
      <c r="G32" s="25">
        <v>1804</v>
      </c>
    </row>
    <row r="33" spans="1:7" s="9" customFormat="1" ht="11.25" customHeight="1" x14ac:dyDescent="0.2">
      <c r="A33" s="16" t="s">
        <v>11</v>
      </c>
      <c r="B33" s="28">
        <v>532</v>
      </c>
      <c r="C33" s="28">
        <v>826</v>
      </c>
      <c r="D33" s="28">
        <v>611</v>
      </c>
      <c r="E33" s="28">
        <v>2</v>
      </c>
      <c r="F33" s="15" t="s">
        <v>3</v>
      </c>
      <c r="G33" s="27">
        <v>1971</v>
      </c>
    </row>
    <row r="34" spans="1:7" s="9" customFormat="1" ht="11.25" customHeight="1" x14ac:dyDescent="0.2">
      <c r="A34" s="18" t="s">
        <v>10</v>
      </c>
      <c r="B34" s="26">
        <v>513</v>
      </c>
      <c r="C34" s="26">
        <v>586</v>
      </c>
      <c r="D34" s="26">
        <v>676</v>
      </c>
      <c r="E34" s="26">
        <v>2</v>
      </c>
      <c r="F34" s="17" t="s">
        <v>3</v>
      </c>
      <c r="G34" s="25">
        <v>1777</v>
      </c>
    </row>
    <row r="35" spans="1:7" s="9" customFormat="1" ht="11.25" customHeight="1" x14ac:dyDescent="0.2">
      <c r="A35" s="16" t="s">
        <v>9</v>
      </c>
      <c r="B35" s="28">
        <v>885</v>
      </c>
      <c r="C35" s="28">
        <v>960</v>
      </c>
      <c r="D35" s="28">
        <v>686</v>
      </c>
      <c r="E35" s="28">
        <v>3</v>
      </c>
      <c r="F35" s="15" t="s">
        <v>3</v>
      </c>
      <c r="G35" s="27">
        <v>2534</v>
      </c>
    </row>
    <row r="36" spans="1:7" s="9" customFormat="1" ht="11.25" customHeight="1" x14ac:dyDescent="0.2">
      <c r="A36" s="18" t="s">
        <v>8</v>
      </c>
      <c r="B36" s="26">
        <v>813</v>
      </c>
      <c r="C36" s="26">
        <v>864</v>
      </c>
      <c r="D36" s="26">
        <v>682</v>
      </c>
      <c r="E36" s="26">
        <v>2</v>
      </c>
      <c r="F36" s="17" t="s">
        <v>3</v>
      </c>
      <c r="G36" s="25">
        <v>2361</v>
      </c>
    </row>
    <row r="37" spans="1:7" s="9" customFormat="1" ht="11.25" customHeight="1" x14ac:dyDescent="0.2">
      <c r="A37" s="16" t="s">
        <v>7</v>
      </c>
      <c r="B37" s="28">
        <v>549</v>
      </c>
      <c r="C37" s="28">
        <v>773</v>
      </c>
      <c r="D37" s="28">
        <v>602</v>
      </c>
      <c r="E37" s="28">
        <v>2</v>
      </c>
      <c r="F37" s="15" t="s">
        <v>3</v>
      </c>
      <c r="G37" s="27">
        <v>1926</v>
      </c>
    </row>
    <row r="38" spans="1:7" s="9" customFormat="1" ht="11.25" customHeight="1" x14ac:dyDescent="0.2">
      <c r="A38" s="18" t="s">
        <v>6</v>
      </c>
      <c r="B38" s="26">
        <v>527</v>
      </c>
      <c r="C38" s="26">
        <v>758</v>
      </c>
      <c r="D38" s="26">
        <v>605</v>
      </c>
      <c r="E38" s="26">
        <v>2</v>
      </c>
      <c r="F38" s="17" t="s">
        <v>3</v>
      </c>
      <c r="G38" s="25">
        <v>1893</v>
      </c>
    </row>
    <row r="39" spans="1:7" s="9" customFormat="1" ht="11.25" customHeight="1" x14ac:dyDescent="0.2">
      <c r="A39" s="16" t="s">
        <v>5</v>
      </c>
      <c r="B39" s="28">
        <v>525</v>
      </c>
      <c r="C39" s="28">
        <v>702</v>
      </c>
      <c r="D39" s="28">
        <v>731</v>
      </c>
      <c r="E39" s="28">
        <v>2</v>
      </c>
      <c r="F39" s="15" t="s">
        <v>3</v>
      </c>
      <c r="G39" s="27">
        <v>1960</v>
      </c>
    </row>
    <row r="40" spans="1:7" s="9" customFormat="1" ht="11.25" customHeight="1" x14ac:dyDescent="0.2">
      <c r="A40" s="20" t="s">
        <v>4</v>
      </c>
      <c r="B40" s="30">
        <v>662</v>
      </c>
      <c r="C40" s="30">
        <v>765</v>
      </c>
      <c r="D40" s="30">
        <v>586</v>
      </c>
      <c r="E40" s="30">
        <v>1</v>
      </c>
      <c r="F40" s="19" t="s">
        <v>3</v>
      </c>
      <c r="G40" s="29">
        <v>2014</v>
      </c>
    </row>
    <row r="41" spans="1:7" s="9" customFormat="1" ht="11.25" customHeight="1" x14ac:dyDescent="0.2">
      <c r="A41" s="16" t="s">
        <v>52</v>
      </c>
      <c r="B41" s="28">
        <v>703</v>
      </c>
      <c r="C41" s="28">
        <v>714</v>
      </c>
      <c r="D41" s="28">
        <v>714</v>
      </c>
      <c r="E41" s="28">
        <v>4</v>
      </c>
      <c r="F41" s="15" t="s">
        <v>3</v>
      </c>
      <c r="G41" s="27">
        <v>2135</v>
      </c>
    </row>
    <row r="42" spans="1:7" s="9" customFormat="1" ht="11.25" customHeight="1" x14ac:dyDescent="0.2">
      <c r="A42" s="18" t="s">
        <v>14</v>
      </c>
      <c r="B42" s="26">
        <v>568</v>
      </c>
      <c r="C42" s="26">
        <v>729</v>
      </c>
      <c r="D42" s="26">
        <v>676</v>
      </c>
      <c r="E42" s="26">
        <v>2</v>
      </c>
      <c r="F42" s="17" t="s">
        <v>3</v>
      </c>
      <c r="G42" s="25">
        <v>1975</v>
      </c>
    </row>
    <row r="43" spans="1:7" s="9" customFormat="1" ht="11.25" customHeight="1" x14ac:dyDescent="0.2">
      <c r="A43" s="16" t="s">
        <v>13</v>
      </c>
      <c r="B43" s="28">
        <v>556</v>
      </c>
      <c r="C43" s="28">
        <v>686</v>
      </c>
      <c r="D43" s="28">
        <v>549</v>
      </c>
      <c r="E43" s="28">
        <v>3</v>
      </c>
      <c r="F43" s="15" t="s">
        <v>3</v>
      </c>
      <c r="G43" s="27">
        <v>1795</v>
      </c>
    </row>
    <row r="44" spans="1:7" s="9" customFormat="1" ht="11.25" customHeight="1" x14ac:dyDescent="0.2">
      <c r="A44" s="18" t="s">
        <v>12</v>
      </c>
      <c r="B44" s="26">
        <v>466</v>
      </c>
      <c r="C44" s="26">
        <v>769</v>
      </c>
      <c r="D44" s="26">
        <v>575</v>
      </c>
      <c r="E44" s="26">
        <v>1</v>
      </c>
      <c r="F44" s="17" t="s">
        <v>3</v>
      </c>
      <c r="G44" s="25">
        <v>1812</v>
      </c>
    </row>
    <row r="45" spans="1:7" s="9" customFormat="1" ht="11.25" customHeight="1" x14ac:dyDescent="0.2">
      <c r="A45" s="16" t="s">
        <v>11</v>
      </c>
      <c r="B45" s="28">
        <v>524</v>
      </c>
      <c r="C45" s="28">
        <v>776</v>
      </c>
      <c r="D45" s="28">
        <v>650</v>
      </c>
      <c r="E45" s="28">
        <v>2</v>
      </c>
      <c r="F45" s="15" t="s">
        <v>3</v>
      </c>
      <c r="G45" s="27">
        <v>1952</v>
      </c>
    </row>
    <row r="46" spans="1:7" s="9" customFormat="1" ht="11.25" customHeight="1" x14ac:dyDescent="0.2">
      <c r="A46" s="18" t="s">
        <v>10</v>
      </c>
      <c r="B46" s="26">
        <v>582</v>
      </c>
      <c r="C46" s="26">
        <v>841</v>
      </c>
      <c r="D46" s="26">
        <v>682</v>
      </c>
      <c r="E46" s="26">
        <v>2</v>
      </c>
      <c r="F46" s="17" t="s">
        <v>3</v>
      </c>
      <c r="G46" s="25">
        <v>2107</v>
      </c>
    </row>
    <row r="47" spans="1:7" s="9" customFormat="1" ht="11.25" customHeight="1" x14ac:dyDescent="0.2">
      <c r="A47" s="16" t="s">
        <v>9</v>
      </c>
      <c r="B47" s="28">
        <v>834</v>
      </c>
      <c r="C47" s="28">
        <v>876</v>
      </c>
      <c r="D47" s="28">
        <v>691</v>
      </c>
      <c r="E47" s="28">
        <v>2</v>
      </c>
      <c r="F47" s="15" t="s">
        <v>3</v>
      </c>
      <c r="G47" s="27">
        <v>2404</v>
      </c>
    </row>
    <row r="48" spans="1:7" s="9" customFormat="1" ht="11.25" customHeight="1" x14ac:dyDescent="0.2">
      <c r="A48" s="18" t="s">
        <v>8</v>
      </c>
      <c r="B48" s="26">
        <v>754</v>
      </c>
      <c r="C48" s="26">
        <v>859</v>
      </c>
      <c r="D48" s="26">
        <v>707</v>
      </c>
      <c r="E48" s="26">
        <v>1</v>
      </c>
      <c r="F48" s="17" t="s">
        <v>3</v>
      </c>
      <c r="G48" s="25">
        <v>2320</v>
      </c>
    </row>
    <row r="49" spans="1:7" s="9" customFormat="1" ht="11.25" customHeight="1" x14ac:dyDescent="0.2">
      <c r="A49" s="16" t="s">
        <v>7</v>
      </c>
      <c r="B49" s="28">
        <v>545</v>
      </c>
      <c r="C49" s="28">
        <v>787</v>
      </c>
      <c r="D49" s="28">
        <v>637</v>
      </c>
      <c r="E49" s="28">
        <v>4</v>
      </c>
      <c r="F49" s="15" t="s">
        <v>3</v>
      </c>
      <c r="G49" s="27">
        <v>1973</v>
      </c>
    </row>
    <row r="50" spans="1:7" s="9" customFormat="1" ht="11.25" customHeight="1" x14ac:dyDescent="0.2">
      <c r="A50" s="18" t="s">
        <v>6</v>
      </c>
      <c r="B50" s="26">
        <v>526</v>
      </c>
      <c r="C50" s="26">
        <v>850</v>
      </c>
      <c r="D50" s="26">
        <v>570</v>
      </c>
      <c r="E50" s="26">
        <v>2</v>
      </c>
      <c r="F50" s="17" t="s">
        <v>3</v>
      </c>
      <c r="G50" s="25">
        <v>1948</v>
      </c>
    </row>
    <row r="51" spans="1:7" s="9" customFormat="1" ht="11.25" customHeight="1" x14ac:dyDescent="0.2">
      <c r="A51" s="16" t="s">
        <v>5</v>
      </c>
      <c r="B51" s="28">
        <v>584</v>
      </c>
      <c r="C51" s="28">
        <v>753</v>
      </c>
      <c r="D51" s="28">
        <v>602</v>
      </c>
      <c r="E51" s="28">
        <v>2</v>
      </c>
      <c r="F51" s="15" t="s">
        <v>3</v>
      </c>
      <c r="G51" s="27">
        <v>1941</v>
      </c>
    </row>
    <row r="52" spans="1:7" s="9" customFormat="1" ht="11.25" customHeight="1" x14ac:dyDescent="0.2">
      <c r="A52" s="20" t="s">
        <v>4</v>
      </c>
      <c r="B52" s="30">
        <v>682</v>
      </c>
      <c r="C52" s="30">
        <v>705</v>
      </c>
      <c r="D52" s="30">
        <v>763</v>
      </c>
      <c r="E52" s="30">
        <v>0</v>
      </c>
      <c r="F52" s="19" t="s">
        <v>3</v>
      </c>
      <c r="G52" s="29">
        <v>2150</v>
      </c>
    </row>
    <row r="53" spans="1:7" s="9" customFormat="1" ht="11.25" customHeight="1" x14ac:dyDescent="0.2">
      <c r="A53" s="16" t="s">
        <v>51</v>
      </c>
      <c r="B53" s="28">
        <v>648</v>
      </c>
      <c r="C53" s="28">
        <v>763</v>
      </c>
      <c r="D53" s="28">
        <v>722</v>
      </c>
      <c r="E53" s="28">
        <v>2</v>
      </c>
      <c r="F53" s="15" t="s">
        <v>3</v>
      </c>
      <c r="G53" s="27">
        <v>2136</v>
      </c>
    </row>
    <row r="54" spans="1:7" s="9" customFormat="1" ht="11.25" customHeight="1" x14ac:dyDescent="0.2">
      <c r="A54" s="18" t="s">
        <v>14</v>
      </c>
      <c r="B54" s="26">
        <v>536</v>
      </c>
      <c r="C54" s="26">
        <v>688</v>
      </c>
      <c r="D54" s="26">
        <v>761</v>
      </c>
      <c r="E54" s="26">
        <v>2</v>
      </c>
      <c r="F54" s="17" t="s">
        <v>3</v>
      </c>
      <c r="G54" s="25">
        <v>1987</v>
      </c>
    </row>
    <row r="55" spans="1:7" s="9" customFormat="1" ht="11.25" customHeight="1" x14ac:dyDescent="0.2">
      <c r="A55" s="16" t="s">
        <v>13</v>
      </c>
      <c r="B55" s="28">
        <v>604</v>
      </c>
      <c r="C55" s="28">
        <v>794</v>
      </c>
      <c r="D55" s="28">
        <v>482</v>
      </c>
      <c r="E55" s="28">
        <v>2</v>
      </c>
      <c r="F55" s="15" t="s">
        <v>3</v>
      </c>
      <c r="G55" s="27">
        <v>1881</v>
      </c>
    </row>
    <row r="56" spans="1:7" s="9" customFormat="1" ht="11.25" customHeight="1" x14ac:dyDescent="0.2">
      <c r="A56" s="18" t="s">
        <v>12</v>
      </c>
      <c r="B56" s="26">
        <v>482</v>
      </c>
      <c r="C56" s="26">
        <v>712</v>
      </c>
      <c r="D56" s="26">
        <v>589</v>
      </c>
      <c r="E56" s="26">
        <v>2</v>
      </c>
      <c r="F56" s="17" t="s">
        <v>3</v>
      </c>
      <c r="G56" s="25">
        <v>1785</v>
      </c>
    </row>
    <row r="57" spans="1:7" s="9" customFormat="1" ht="11.25" customHeight="1" x14ac:dyDescent="0.2">
      <c r="A57" s="16" t="s">
        <v>11</v>
      </c>
      <c r="B57" s="28">
        <v>532</v>
      </c>
      <c r="C57" s="28">
        <v>755</v>
      </c>
      <c r="D57" s="28">
        <v>699</v>
      </c>
      <c r="E57" s="28">
        <v>2</v>
      </c>
      <c r="F57" s="15" t="s">
        <v>3</v>
      </c>
      <c r="G57" s="27">
        <v>1988</v>
      </c>
    </row>
    <row r="58" spans="1:7" s="9" customFormat="1" ht="11.25" customHeight="1" x14ac:dyDescent="0.2">
      <c r="A58" s="18" t="s">
        <v>10</v>
      </c>
      <c r="B58" s="26">
        <v>583</v>
      </c>
      <c r="C58" s="26">
        <v>762</v>
      </c>
      <c r="D58" s="26">
        <v>691</v>
      </c>
      <c r="E58" s="26">
        <v>2</v>
      </c>
      <c r="F58" s="17" t="s">
        <v>3</v>
      </c>
      <c r="G58" s="25">
        <v>2038</v>
      </c>
    </row>
    <row r="59" spans="1:7" s="9" customFormat="1" ht="11.25" customHeight="1" x14ac:dyDescent="0.2">
      <c r="A59" s="16" t="s">
        <v>9</v>
      </c>
      <c r="B59" s="28">
        <v>916</v>
      </c>
      <c r="C59" s="28">
        <v>919</v>
      </c>
      <c r="D59" s="28">
        <v>734</v>
      </c>
      <c r="E59" s="28">
        <v>2</v>
      </c>
      <c r="F59" s="15" t="s">
        <v>3</v>
      </c>
      <c r="G59" s="27">
        <v>2571</v>
      </c>
    </row>
    <row r="60" spans="1:7" s="9" customFormat="1" ht="11.25" customHeight="1" x14ac:dyDescent="0.2">
      <c r="A60" s="18" t="s">
        <v>8</v>
      </c>
      <c r="B60" s="26">
        <v>835</v>
      </c>
      <c r="C60" s="26">
        <v>910</v>
      </c>
      <c r="D60" s="26">
        <v>693</v>
      </c>
      <c r="E60" s="26">
        <v>2</v>
      </c>
      <c r="F60" s="17" t="s">
        <v>3</v>
      </c>
      <c r="G60" s="25">
        <v>2441</v>
      </c>
    </row>
    <row r="61" spans="1:7" s="9" customFormat="1" ht="11.25" customHeight="1" x14ac:dyDescent="0.2">
      <c r="A61" s="16" t="s">
        <v>7</v>
      </c>
      <c r="B61" s="28">
        <v>596</v>
      </c>
      <c r="C61" s="28">
        <v>794</v>
      </c>
      <c r="D61" s="28">
        <v>607</v>
      </c>
      <c r="E61" s="28">
        <v>2</v>
      </c>
      <c r="F61" s="15" t="s">
        <v>3</v>
      </c>
      <c r="G61" s="27">
        <v>1999</v>
      </c>
    </row>
    <row r="62" spans="1:7" s="9" customFormat="1" ht="11.25" customHeight="1" x14ac:dyDescent="0.2">
      <c r="A62" s="18" t="s">
        <v>6</v>
      </c>
      <c r="B62" s="26">
        <v>551</v>
      </c>
      <c r="C62" s="26">
        <v>783</v>
      </c>
      <c r="D62" s="26">
        <v>617</v>
      </c>
      <c r="E62" s="26">
        <v>2</v>
      </c>
      <c r="F62" s="17" t="s">
        <v>3</v>
      </c>
      <c r="G62" s="25">
        <v>1952</v>
      </c>
    </row>
    <row r="63" spans="1:7" s="9" customFormat="1" ht="11.25" customHeight="1" x14ac:dyDescent="0.2">
      <c r="A63" s="16" t="s">
        <v>5</v>
      </c>
      <c r="B63" s="28">
        <v>530</v>
      </c>
      <c r="C63" s="28">
        <v>736</v>
      </c>
      <c r="D63" s="28">
        <v>704</v>
      </c>
      <c r="E63" s="28">
        <v>2</v>
      </c>
      <c r="F63" s="15" t="s">
        <v>3</v>
      </c>
      <c r="G63" s="27">
        <v>1973</v>
      </c>
    </row>
    <row r="64" spans="1:7" s="9" customFormat="1" ht="11.25" customHeight="1" x14ac:dyDescent="0.2">
      <c r="A64" s="20" t="s">
        <v>4</v>
      </c>
      <c r="B64" s="30">
        <v>754</v>
      </c>
      <c r="C64" s="30">
        <v>801</v>
      </c>
      <c r="D64" s="30">
        <v>691</v>
      </c>
      <c r="E64" s="30">
        <v>3</v>
      </c>
      <c r="F64" s="19" t="s">
        <v>3</v>
      </c>
      <c r="G64" s="29">
        <v>2248</v>
      </c>
    </row>
    <row r="65" spans="1:7" s="9" customFormat="1" ht="11.25" customHeight="1" x14ac:dyDescent="0.2">
      <c r="A65" s="16" t="s">
        <v>50</v>
      </c>
      <c r="B65" s="28">
        <v>682</v>
      </c>
      <c r="C65" s="28">
        <v>762</v>
      </c>
      <c r="D65" s="28">
        <v>741</v>
      </c>
      <c r="E65" s="28">
        <v>2</v>
      </c>
      <c r="F65" s="15" t="s">
        <v>3</v>
      </c>
      <c r="G65" s="27">
        <v>2188</v>
      </c>
    </row>
    <row r="66" spans="1:7" s="9" customFormat="1" ht="11.25" customHeight="1" x14ac:dyDescent="0.2">
      <c r="A66" s="18" t="s">
        <v>14</v>
      </c>
      <c r="B66" s="26">
        <v>611</v>
      </c>
      <c r="C66" s="26">
        <v>741</v>
      </c>
      <c r="D66" s="26">
        <v>681</v>
      </c>
      <c r="E66" s="26">
        <v>2</v>
      </c>
      <c r="F66" s="17" t="s">
        <v>3</v>
      </c>
      <c r="G66" s="25">
        <v>2035</v>
      </c>
    </row>
    <row r="67" spans="1:7" s="9" customFormat="1" ht="11.25" customHeight="1" x14ac:dyDescent="0.2">
      <c r="A67" s="16" t="s">
        <v>13</v>
      </c>
      <c r="B67" s="28">
        <v>621</v>
      </c>
      <c r="C67" s="28">
        <v>733</v>
      </c>
      <c r="D67" s="28">
        <v>635</v>
      </c>
      <c r="E67" s="28">
        <v>3</v>
      </c>
      <c r="F67" s="15" t="s">
        <v>3</v>
      </c>
      <c r="G67" s="27">
        <v>1992</v>
      </c>
    </row>
    <row r="68" spans="1:7" s="9" customFormat="1" ht="11.25" customHeight="1" x14ac:dyDescent="0.2">
      <c r="A68" s="18" t="s">
        <v>12</v>
      </c>
      <c r="B68" s="26">
        <v>523</v>
      </c>
      <c r="C68" s="26">
        <v>754</v>
      </c>
      <c r="D68" s="26">
        <v>575</v>
      </c>
      <c r="E68" s="26">
        <v>2</v>
      </c>
      <c r="F68" s="17" t="s">
        <v>3</v>
      </c>
      <c r="G68" s="25">
        <v>1854</v>
      </c>
    </row>
    <row r="69" spans="1:7" s="9" customFormat="1" ht="11.25" customHeight="1" x14ac:dyDescent="0.2">
      <c r="A69" s="16" t="s">
        <v>11</v>
      </c>
      <c r="B69" s="28">
        <v>576</v>
      </c>
      <c r="C69" s="28">
        <v>800</v>
      </c>
      <c r="D69" s="28">
        <v>691</v>
      </c>
      <c r="E69" s="28">
        <v>2</v>
      </c>
      <c r="F69" s="15" t="s">
        <v>3</v>
      </c>
      <c r="G69" s="27">
        <v>2069</v>
      </c>
    </row>
    <row r="70" spans="1:7" s="9" customFormat="1" ht="11.25" customHeight="1" x14ac:dyDescent="0.2">
      <c r="A70" s="18" t="s">
        <v>10</v>
      </c>
      <c r="B70" s="26">
        <v>727</v>
      </c>
      <c r="C70" s="26">
        <v>857</v>
      </c>
      <c r="D70" s="26">
        <v>721</v>
      </c>
      <c r="E70" s="26">
        <v>2</v>
      </c>
      <c r="F70" s="17" t="s">
        <v>3</v>
      </c>
      <c r="G70" s="25">
        <v>2308</v>
      </c>
    </row>
    <row r="71" spans="1:7" s="9" customFormat="1" ht="11.25" customHeight="1" x14ac:dyDescent="0.2">
      <c r="A71" s="16" t="s">
        <v>9</v>
      </c>
      <c r="B71" s="28">
        <v>1012</v>
      </c>
      <c r="C71" s="28">
        <v>973</v>
      </c>
      <c r="D71" s="28">
        <v>677</v>
      </c>
      <c r="E71" s="28">
        <v>3</v>
      </c>
      <c r="F71" s="15" t="s">
        <v>3</v>
      </c>
      <c r="G71" s="27">
        <v>2665</v>
      </c>
    </row>
    <row r="72" spans="1:7" s="9" customFormat="1" ht="11.25" customHeight="1" x14ac:dyDescent="0.2">
      <c r="A72" s="18" t="s">
        <v>8</v>
      </c>
      <c r="B72" s="26">
        <v>881</v>
      </c>
      <c r="C72" s="26">
        <v>932</v>
      </c>
      <c r="D72" s="26">
        <v>749</v>
      </c>
      <c r="E72" s="26">
        <v>3</v>
      </c>
      <c r="F72" s="17" t="s">
        <v>3</v>
      </c>
      <c r="G72" s="25">
        <v>2564</v>
      </c>
    </row>
    <row r="73" spans="1:7" s="9" customFormat="1" ht="11.25" customHeight="1" x14ac:dyDescent="0.2">
      <c r="A73" s="16" t="s">
        <v>7</v>
      </c>
      <c r="B73" s="28">
        <v>629</v>
      </c>
      <c r="C73" s="28">
        <v>828</v>
      </c>
      <c r="D73" s="28">
        <v>677</v>
      </c>
      <c r="E73" s="28">
        <v>2</v>
      </c>
      <c r="F73" s="15" t="s">
        <v>3</v>
      </c>
      <c r="G73" s="27">
        <v>2137</v>
      </c>
    </row>
    <row r="74" spans="1:7" s="9" customFormat="1" ht="11.25" customHeight="1" x14ac:dyDescent="0.2">
      <c r="A74" s="18" t="s">
        <v>6</v>
      </c>
      <c r="B74" s="26">
        <v>572</v>
      </c>
      <c r="C74" s="26">
        <v>801</v>
      </c>
      <c r="D74" s="26">
        <v>662</v>
      </c>
      <c r="E74" s="26">
        <v>2</v>
      </c>
      <c r="F74" s="17" t="s">
        <v>3</v>
      </c>
      <c r="G74" s="25">
        <v>2037</v>
      </c>
    </row>
    <row r="75" spans="1:7" s="9" customFormat="1" ht="11.25" customHeight="1" x14ac:dyDescent="0.2">
      <c r="A75" s="16" t="s">
        <v>5</v>
      </c>
      <c r="B75" s="28">
        <v>621</v>
      </c>
      <c r="C75" s="28">
        <v>772</v>
      </c>
      <c r="D75" s="28">
        <v>678</v>
      </c>
      <c r="E75" s="28">
        <v>2</v>
      </c>
      <c r="F75" s="15" t="s">
        <v>3</v>
      </c>
      <c r="G75" s="27">
        <v>2073</v>
      </c>
    </row>
    <row r="76" spans="1:7" s="9" customFormat="1" ht="11.25" customHeight="1" x14ac:dyDescent="0.2">
      <c r="A76" s="20" t="s">
        <v>4</v>
      </c>
      <c r="B76" s="30">
        <v>776</v>
      </c>
      <c r="C76" s="30">
        <v>796</v>
      </c>
      <c r="D76" s="30">
        <v>869</v>
      </c>
      <c r="E76" s="30">
        <v>3</v>
      </c>
      <c r="F76" s="19" t="s">
        <v>3</v>
      </c>
      <c r="G76" s="29">
        <v>2443</v>
      </c>
    </row>
    <row r="77" spans="1:7" s="9" customFormat="1" ht="11.25" customHeight="1" x14ac:dyDescent="0.2">
      <c r="A77" s="16" t="s">
        <v>49</v>
      </c>
      <c r="B77" s="28">
        <v>801</v>
      </c>
      <c r="C77" s="28">
        <v>809</v>
      </c>
      <c r="D77" s="28">
        <v>757</v>
      </c>
      <c r="E77" s="28">
        <v>3</v>
      </c>
      <c r="F77" s="15" t="s">
        <v>3</v>
      </c>
      <c r="G77" s="27">
        <v>2370</v>
      </c>
    </row>
    <row r="78" spans="1:7" s="9" customFormat="1" ht="11.25" customHeight="1" x14ac:dyDescent="0.2">
      <c r="A78" s="18" t="s">
        <v>14</v>
      </c>
      <c r="B78" s="26">
        <v>597</v>
      </c>
      <c r="C78" s="26">
        <v>751</v>
      </c>
      <c r="D78" s="26">
        <v>717</v>
      </c>
      <c r="E78" s="26">
        <v>3</v>
      </c>
      <c r="F78" s="17" t="s">
        <v>3</v>
      </c>
      <c r="G78" s="25">
        <v>2068</v>
      </c>
    </row>
    <row r="79" spans="1:7" s="9" customFormat="1" ht="11.25" customHeight="1" x14ac:dyDescent="0.2">
      <c r="A79" s="16" t="s">
        <v>13</v>
      </c>
      <c r="B79" s="28">
        <v>605</v>
      </c>
      <c r="C79" s="28">
        <v>789</v>
      </c>
      <c r="D79" s="28">
        <v>646</v>
      </c>
      <c r="E79" s="28">
        <v>3</v>
      </c>
      <c r="F79" s="15" t="s">
        <v>3</v>
      </c>
      <c r="G79" s="27">
        <v>2044</v>
      </c>
    </row>
    <row r="80" spans="1:7" s="9" customFormat="1" ht="11.25" customHeight="1" x14ac:dyDescent="0.2">
      <c r="A80" s="18" t="s">
        <v>12</v>
      </c>
      <c r="B80" s="26">
        <v>546</v>
      </c>
      <c r="C80" s="26">
        <v>755</v>
      </c>
      <c r="D80" s="26">
        <v>659</v>
      </c>
      <c r="E80" s="26">
        <v>3</v>
      </c>
      <c r="F80" s="17" t="s">
        <v>3</v>
      </c>
      <c r="G80" s="25">
        <v>1964</v>
      </c>
    </row>
    <row r="81" spans="1:7" s="9" customFormat="1" ht="11.25" customHeight="1" x14ac:dyDescent="0.2">
      <c r="A81" s="16" t="s">
        <v>11</v>
      </c>
      <c r="B81" s="28">
        <v>634</v>
      </c>
      <c r="C81" s="28">
        <v>867</v>
      </c>
      <c r="D81" s="28">
        <v>765</v>
      </c>
      <c r="E81" s="28">
        <v>3</v>
      </c>
      <c r="F81" s="15" t="s">
        <v>3</v>
      </c>
      <c r="G81" s="27">
        <v>2269</v>
      </c>
    </row>
    <row r="82" spans="1:7" s="9" customFormat="1" ht="11.25" customHeight="1" x14ac:dyDescent="0.2">
      <c r="A82" s="18" t="s">
        <v>10</v>
      </c>
      <c r="B82" s="26">
        <v>757</v>
      </c>
      <c r="C82" s="26">
        <v>893</v>
      </c>
      <c r="D82" s="26">
        <v>755</v>
      </c>
      <c r="E82" s="26">
        <v>3</v>
      </c>
      <c r="F82" s="17" t="s">
        <v>3</v>
      </c>
      <c r="G82" s="25">
        <v>2408</v>
      </c>
    </row>
    <row r="83" spans="1:7" s="9" customFormat="1" ht="11.25" customHeight="1" x14ac:dyDescent="0.2">
      <c r="A83" s="16" t="s">
        <v>9</v>
      </c>
      <c r="B83" s="28">
        <v>1100</v>
      </c>
      <c r="C83" s="28">
        <v>1029</v>
      </c>
      <c r="D83" s="28">
        <v>759</v>
      </c>
      <c r="E83" s="28">
        <v>3</v>
      </c>
      <c r="F83" s="15" t="s">
        <v>3</v>
      </c>
      <c r="G83" s="27">
        <v>2891</v>
      </c>
    </row>
    <row r="84" spans="1:7" s="9" customFormat="1" ht="11.25" customHeight="1" x14ac:dyDescent="0.2">
      <c r="A84" s="18" t="s">
        <v>8</v>
      </c>
      <c r="B84" s="26">
        <v>1000</v>
      </c>
      <c r="C84" s="26">
        <v>1004</v>
      </c>
      <c r="D84" s="26">
        <v>774</v>
      </c>
      <c r="E84" s="26">
        <v>3</v>
      </c>
      <c r="F84" s="17" t="s">
        <v>3</v>
      </c>
      <c r="G84" s="25">
        <v>2781</v>
      </c>
    </row>
    <row r="85" spans="1:7" s="9" customFormat="1" ht="11.25" customHeight="1" x14ac:dyDescent="0.2">
      <c r="A85" s="16" t="s">
        <v>7</v>
      </c>
      <c r="B85" s="28">
        <v>713</v>
      </c>
      <c r="C85" s="28">
        <v>878</v>
      </c>
      <c r="D85" s="28">
        <v>702</v>
      </c>
      <c r="E85" s="28">
        <v>3</v>
      </c>
      <c r="F85" s="15" t="s">
        <v>3</v>
      </c>
      <c r="G85" s="27">
        <v>2295</v>
      </c>
    </row>
    <row r="86" spans="1:7" s="9" customFormat="1" ht="11.25" customHeight="1" x14ac:dyDescent="0.2">
      <c r="A86" s="18" t="s">
        <v>6</v>
      </c>
      <c r="B86" s="26">
        <v>571</v>
      </c>
      <c r="C86" s="26">
        <v>841</v>
      </c>
      <c r="D86" s="26">
        <v>658</v>
      </c>
      <c r="E86" s="26">
        <v>3</v>
      </c>
      <c r="F86" s="17" t="s">
        <v>3</v>
      </c>
      <c r="G86" s="25">
        <v>2072</v>
      </c>
    </row>
    <row r="87" spans="1:7" s="9" customFormat="1" ht="11.25" customHeight="1" x14ac:dyDescent="0.2">
      <c r="A87" s="16" t="s">
        <v>5</v>
      </c>
      <c r="B87" s="28">
        <v>658</v>
      </c>
      <c r="C87" s="28">
        <v>808</v>
      </c>
      <c r="D87" s="28">
        <v>722</v>
      </c>
      <c r="E87" s="28">
        <v>3</v>
      </c>
      <c r="F87" s="15" t="s">
        <v>3</v>
      </c>
      <c r="G87" s="27">
        <v>2190</v>
      </c>
    </row>
    <row r="88" spans="1:7" s="9" customFormat="1" ht="11.25" customHeight="1" x14ac:dyDescent="0.2">
      <c r="A88" s="20" t="s">
        <v>4</v>
      </c>
      <c r="B88" s="30">
        <v>769</v>
      </c>
      <c r="C88" s="30">
        <v>817</v>
      </c>
      <c r="D88" s="30">
        <v>846</v>
      </c>
      <c r="E88" s="30">
        <v>3</v>
      </c>
      <c r="F88" s="19" t="s">
        <v>3</v>
      </c>
      <c r="G88" s="29">
        <v>2435</v>
      </c>
    </row>
    <row r="89" spans="1:7" s="9" customFormat="1" ht="11.25" customHeight="1" x14ac:dyDescent="0.2">
      <c r="A89" s="16" t="s">
        <v>48</v>
      </c>
      <c r="B89" s="28">
        <v>846</v>
      </c>
      <c r="C89" s="28">
        <v>843</v>
      </c>
      <c r="D89" s="28">
        <v>804</v>
      </c>
      <c r="E89" s="28">
        <v>3</v>
      </c>
      <c r="F89" s="15" t="s">
        <v>3</v>
      </c>
      <c r="G89" s="27">
        <v>2497</v>
      </c>
    </row>
    <row r="90" spans="1:7" s="9" customFormat="1" ht="11.25" customHeight="1" x14ac:dyDescent="0.2">
      <c r="A90" s="18" t="s">
        <v>14</v>
      </c>
      <c r="B90" s="26">
        <v>636</v>
      </c>
      <c r="C90" s="26">
        <v>804</v>
      </c>
      <c r="D90" s="26">
        <v>765</v>
      </c>
      <c r="E90" s="26">
        <v>3</v>
      </c>
      <c r="F90" s="17" t="s">
        <v>3</v>
      </c>
      <c r="G90" s="25">
        <v>2208</v>
      </c>
    </row>
    <row r="91" spans="1:7" s="9" customFormat="1" ht="11.25" customHeight="1" x14ac:dyDescent="0.2">
      <c r="A91" s="16" t="s">
        <v>13</v>
      </c>
      <c r="B91" s="28">
        <v>656</v>
      </c>
      <c r="C91" s="28">
        <v>741</v>
      </c>
      <c r="D91" s="28">
        <v>785</v>
      </c>
      <c r="E91" s="28">
        <v>3</v>
      </c>
      <c r="F91" s="15" t="s">
        <v>3</v>
      </c>
      <c r="G91" s="27">
        <v>2184</v>
      </c>
    </row>
    <row r="92" spans="1:7" s="9" customFormat="1" ht="11.25" customHeight="1" x14ac:dyDescent="0.2">
      <c r="A92" s="18" t="s">
        <v>12</v>
      </c>
      <c r="B92" s="26">
        <v>615</v>
      </c>
      <c r="C92" s="26">
        <v>820</v>
      </c>
      <c r="D92" s="26">
        <v>653</v>
      </c>
      <c r="E92" s="26">
        <v>3</v>
      </c>
      <c r="F92" s="17" t="s">
        <v>3</v>
      </c>
      <c r="G92" s="25">
        <v>2089</v>
      </c>
    </row>
    <row r="93" spans="1:7" s="9" customFormat="1" ht="11.25" customHeight="1" x14ac:dyDescent="0.2">
      <c r="A93" s="16" t="s">
        <v>11</v>
      </c>
      <c r="B93" s="28">
        <v>567</v>
      </c>
      <c r="C93" s="28">
        <v>814</v>
      </c>
      <c r="D93" s="28">
        <v>786</v>
      </c>
      <c r="E93" s="28">
        <v>3</v>
      </c>
      <c r="F93" s="15" t="s">
        <v>3</v>
      </c>
      <c r="G93" s="27">
        <v>2169</v>
      </c>
    </row>
    <row r="94" spans="1:7" s="9" customFormat="1" ht="11.25" customHeight="1" x14ac:dyDescent="0.2">
      <c r="A94" s="18" t="s">
        <v>10</v>
      </c>
      <c r="B94" s="26">
        <v>713</v>
      </c>
      <c r="C94" s="26">
        <v>876</v>
      </c>
      <c r="D94" s="26">
        <v>808</v>
      </c>
      <c r="E94" s="26">
        <v>3</v>
      </c>
      <c r="F94" s="17" t="s">
        <v>3</v>
      </c>
      <c r="G94" s="25">
        <v>2399</v>
      </c>
    </row>
    <row r="95" spans="1:7" s="9" customFormat="1" ht="11.25" customHeight="1" x14ac:dyDescent="0.2">
      <c r="A95" s="16" t="s">
        <v>9</v>
      </c>
      <c r="B95" s="28">
        <v>1086</v>
      </c>
      <c r="C95" s="28">
        <v>1035</v>
      </c>
      <c r="D95" s="28">
        <v>746</v>
      </c>
      <c r="E95" s="28">
        <v>3</v>
      </c>
      <c r="F95" s="15" t="s">
        <v>3</v>
      </c>
      <c r="G95" s="27">
        <v>2869</v>
      </c>
    </row>
    <row r="96" spans="1:7" s="9" customFormat="1" ht="11.25" customHeight="1" x14ac:dyDescent="0.2">
      <c r="A96" s="18" t="s">
        <v>8</v>
      </c>
      <c r="B96" s="26">
        <v>957</v>
      </c>
      <c r="C96" s="26">
        <v>1008</v>
      </c>
      <c r="D96" s="26">
        <v>793</v>
      </c>
      <c r="E96" s="26">
        <v>3</v>
      </c>
      <c r="F96" s="17" t="s">
        <v>3</v>
      </c>
      <c r="G96" s="25">
        <v>2762</v>
      </c>
    </row>
    <row r="97" spans="1:7" s="9" customFormat="1" ht="11.25" customHeight="1" x14ac:dyDescent="0.2">
      <c r="A97" s="16" t="s">
        <v>7</v>
      </c>
      <c r="B97" s="28">
        <v>658</v>
      </c>
      <c r="C97" s="28">
        <v>856</v>
      </c>
      <c r="D97" s="28">
        <v>728</v>
      </c>
      <c r="E97" s="28">
        <v>2</v>
      </c>
      <c r="F97" s="15" t="s">
        <v>3</v>
      </c>
      <c r="G97" s="27">
        <v>2244</v>
      </c>
    </row>
    <row r="98" spans="1:7" s="9" customFormat="1" ht="11.25" customHeight="1" x14ac:dyDescent="0.2">
      <c r="A98" s="18" t="s">
        <v>6</v>
      </c>
      <c r="B98" s="26">
        <v>628</v>
      </c>
      <c r="C98" s="26">
        <v>895</v>
      </c>
      <c r="D98" s="26">
        <v>722</v>
      </c>
      <c r="E98" s="26">
        <v>3</v>
      </c>
      <c r="F98" s="17" t="s">
        <v>3</v>
      </c>
      <c r="G98" s="25">
        <v>2248</v>
      </c>
    </row>
    <row r="99" spans="1:7" s="9" customFormat="1" ht="11.25" customHeight="1" x14ac:dyDescent="0.2">
      <c r="A99" s="16" t="s">
        <v>5</v>
      </c>
      <c r="B99" s="28">
        <v>629</v>
      </c>
      <c r="C99" s="28">
        <v>835</v>
      </c>
      <c r="D99" s="28">
        <v>699</v>
      </c>
      <c r="E99" s="28">
        <v>3</v>
      </c>
      <c r="F99" s="15" t="s">
        <v>3</v>
      </c>
      <c r="G99" s="27">
        <v>2167</v>
      </c>
    </row>
    <row r="100" spans="1:7" s="9" customFormat="1" ht="11.25" customHeight="1" x14ac:dyDescent="0.2">
      <c r="A100" s="20" t="s">
        <v>4</v>
      </c>
      <c r="B100" s="30">
        <v>796</v>
      </c>
      <c r="C100" s="30">
        <v>759</v>
      </c>
      <c r="D100" s="30">
        <v>798</v>
      </c>
      <c r="E100" s="30">
        <v>3</v>
      </c>
      <c r="F100" s="19" t="s">
        <v>3</v>
      </c>
      <c r="G100" s="29">
        <v>2356</v>
      </c>
    </row>
    <row r="101" spans="1:7" s="9" customFormat="1" ht="11.25" customHeight="1" x14ac:dyDescent="0.2">
      <c r="A101" s="16" t="s">
        <v>47</v>
      </c>
      <c r="B101" s="28">
        <v>810</v>
      </c>
      <c r="C101" s="28">
        <v>838</v>
      </c>
      <c r="D101" s="28">
        <v>768</v>
      </c>
      <c r="E101" s="28">
        <v>3</v>
      </c>
      <c r="F101" s="15" t="s">
        <v>3</v>
      </c>
      <c r="G101" s="27">
        <v>2419</v>
      </c>
    </row>
    <row r="102" spans="1:7" s="9" customFormat="1" ht="11.25" customHeight="1" x14ac:dyDescent="0.2">
      <c r="A102" s="18" t="s">
        <v>14</v>
      </c>
      <c r="B102" s="26">
        <v>646</v>
      </c>
      <c r="C102" s="26">
        <v>761</v>
      </c>
      <c r="D102" s="26">
        <v>712</v>
      </c>
      <c r="E102" s="26">
        <v>3</v>
      </c>
      <c r="F102" s="17" t="s">
        <v>3</v>
      </c>
      <c r="G102" s="25">
        <v>2121</v>
      </c>
    </row>
    <row r="103" spans="1:7" s="9" customFormat="1" ht="11.25" customHeight="1" x14ac:dyDescent="0.2">
      <c r="A103" s="16" t="s">
        <v>13</v>
      </c>
      <c r="B103" s="28">
        <v>651</v>
      </c>
      <c r="C103" s="28">
        <v>818</v>
      </c>
      <c r="D103" s="28">
        <v>700</v>
      </c>
      <c r="E103" s="28">
        <v>3</v>
      </c>
      <c r="F103" s="15" t="s">
        <v>3</v>
      </c>
      <c r="G103" s="27">
        <v>2171</v>
      </c>
    </row>
    <row r="104" spans="1:7" s="9" customFormat="1" ht="11.25" customHeight="1" x14ac:dyDescent="0.2">
      <c r="A104" s="18" t="s">
        <v>12</v>
      </c>
      <c r="B104" s="26">
        <v>606</v>
      </c>
      <c r="C104" s="26">
        <v>781</v>
      </c>
      <c r="D104" s="26">
        <v>589</v>
      </c>
      <c r="E104" s="26">
        <v>3</v>
      </c>
      <c r="F104" s="17" t="s">
        <v>3</v>
      </c>
      <c r="G104" s="25">
        <v>1978</v>
      </c>
    </row>
    <row r="105" spans="1:7" s="9" customFormat="1" ht="11.25" customHeight="1" x14ac:dyDescent="0.2">
      <c r="A105" s="16" t="s">
        <v>11</v>
      </c>
      <c r="B105" s="28">
        <v>587</v>
      </c>
      <c r="C105" s="28">
        <v>844</v>
      </c>
      <c r="D105" s="28">
        <v>691</v>
      </c>
      <c r="E105" s="28">
        <v>2</v>
      </c>
      <c r="F105" s="15" t="s">
        <v>3</v>
      </c>
      <c r="G105" s="27">
        <v>2125</v>
      </c>
    </row>
    <row r="106" spans="1:7" s="9" customFormat="1" ht="11.25" customHeight="1" x14ac:dyDescent="0.2">
      <c r="A106" s="18" t="s">
        <v>10</v>
      </c>
      <c r="B106" s="26">
        <v>628</v>
      </c>
      <c r="C106" s="26">
        <v>825</v>
      </c>
      <c r="D106" s="26">
        <v>678</v>
      </c>
      <c r="E106" s="26">
        <v>2</v>
      </c>
      <c r="F106" s="17" t="s">
        <v>3</v>
      </c>
      <c r="G106" s="25">
        <v>2134</v>
      </c>
    </row>
    <row r="107" spans="1:7" s="9" customFormat="1" ht="11.25" customHeight="1" x14ac:dyDescent="0.2">
      <c r="A107" s="16" t="s">
        <v>9</v>
      </c>
      <c r="B107" s="28">
        <v>1031</v>
      </c>
      <c r="C107" s="28">
        <v>1011</v>
      </c>
      <c r="D107" s="28">
        <v>764</v>
      </c>
      <c r="E107" s="28">
        <v>3</v>
      </c>
      <c r="F107" s="15" t="s">
        <v>3</v>
      </c>
      <c r="G107" s="27">
        <v>2809</v>
      </c>
    </row>
    <row r="108" spans="1:7" s="9" customFormat="1" ht="11.25" customHeight="1" x14ac:dyDescent="0.2">
      <c r="A108" s="18" t="s">
        <v>8</v>
      </c>
      <c r="B108" s="26">
        <v>939</v>
      </c>
      <c r="C108" s="26">
        <v>911</v>
      </c>
      <c r="D108" s="26">
        <v>772</v>
      </c>
      <c r="E108" s="26">
        <v>3</v>
      </c>
      <c r="F108" s="17" t="s">
        <v>3</v>
      </c>
      <c r="G108" s="25">
        <v>2624</v>
      </c>
    </row>
    <row r="109" spans="1:7" s="9" customFormat="1" ht="11.25" customHeight="1" x14ac:dyDescent="0.2">
      <c r="A109" s="16" t="s">
        <v>7</v>
      </c>
      <c r="B109" s="28">
        <v>768</v>
      </c>
      <c r="C109" s="28">
        <v>962</v>
      </c>
      <c r="D109" s="28">
        <v>752</v>
      </c>
      <c r="E109" s="28">
        <v>3</v>
      </c>
      <c r="F109" s="15" t="s">
        <v>3</v>
      </c>
      <c r="G109" s="27">
        <v>2485</v>
      </c>
    </row>
    <row r="110" spans="1:7" s="9" customFormat="1" ht="11.25" customHeight="1" x14ac:dyDescent="0.2">
      <c r="A110" s="18" t="s">
        <v>6</v>
      </c>
      <c r="B110" s="26">
        <v>625</v>
      </c>
      <c r="C110" s="26">
        <v>832</v>
      </c>
      <c r="D110" s="26">
        <v>684</v>
      </c>
      <c r="E110" s="26">
        <v>2</v>
      </c>
      <c r="F110" s="17" t="s">
        <v>3</v>
      </c>
      <c r="G110" s="25">
        <v>2144</v>
      </c>
    </row>
    <row r="111" spans="1:7" s="9" customFormat="1" ht="11.25" customHeight="1" x14ac:dyDescent="0.2">
      <c r="A111" s="16" t="s">
        <v>5</v>
      </c>
      <c r="B111" s="28">
        <v>594</v>
      </c>
      <c r="C111" s="28">
        <v>791</v>
      </c>
      <c r="D111" s="28">
        <v>665</v>
      </c>
      <c r="E111" s="28">
        <v>3</v>
      </c>
      <c r="F111" s="15" t="s">
        <v>3</v>
      </c>
      <c r="G111" s="27">
        <v>2052</v>
      </c>
    </row>
    <row r="112" spans="1:7" s="9" customFormat="1" ht="11.25" customHeight="1" x14ac:dyDescent="0.2">
      <c r="A112" s="20" t="s">
        <v>4</v>
      </c>
      <c r="B112" s="30">
        <v>840</v>
      </c>
      <c r="C112" s="30">
        <v>863</v>
      </c>
      <c r="D112" s="30">
        <v>820</v>
      </c>
      <c r="E112" s="30">
        <v>3</v>
      </c>
      <c r="F112" s="19" t="s">
        <v>3</v>
      </c>
      <c r="G112" s="29">
        <v>2525</v>
      </c>
    </row>
    <row r="113" spans="1:7" s="9" customFormat="1" ht="11.25" customHeight="1" x14ac:dyDescent="0.2">
      <c r="A113" s="16" t="s">
        <v>46</v>
      </c>
      <c r="B113" s="28">
        <v>832</v>
      </c>
      <c r="C113" s="28">
        <v>853</v>
      </c>
      <c r="D113" s="28">
        <v>683</v>
      </c>
      <c r="E113" s="28">
        <v>3</v>
      </c>
      <c r="F113" s="15" t="s">
        <v>3</v>
      </c>
      <c r="G113" s="27">
        <v>2371</v>
      </c>
    </row>
    <row r="114" spans="1:7" s="9" customFormat="1" ht="11.25" customHeight="1" x14ac:dyDescent="0.2">
      <c r="A114" s="18" t="s">
        <v>14</v>
      </c>
      <c r="B114" s="26">
        <v>687</v>
      </c>
      <c r="C114" s="26">
        <v>755</v>
      </c>
      <c r="D114" s="26">
        <v>740</v>
      </c>
      <c r="E114" s="26">
        <v>3</v>
      </c>
      <c r="F114" s="17" t="s">
        <v>3</v>
      </c>
      <c r="G114" s="25">
        <v>2185</v>
      </c>
    </row>
    <row r="115" spans="1:7" s="9" customFormat="1" ht="11.25" customHeight="1" x14ac:dyDescent="0.2">
      <c r="A115" s="16" t="s">
        <v>13</v>
      </c>
      <c r="B115" s="28">
        <v>636</v>
      </c>
      <c r="C115" s="28">
        <v>826</v>
      </c>
      <c r="D115" s="28">
        <v>704</v>
      </c>
      <c r="E115" s="28">
        <v>3</v>
      </c>
      <c r="F115" s="15" t="s">
        <v>3</v>
      </c>
      <c r="G115" s="27">
        <v>2168</v>
      </c>
    </row>
    <row r="116" spans="1:7" s="9" customFormat="1" ht="11.25" customHeight="1" x14ac:dyDescent="0.2">
      <c r="A116" s="18" t="s">
        <v>12</v>
      </c>
      <c r="B116" s="26">
        <v>594</v>
      </c>
      <c r="C116" s="26">
        <v>787</v>
      </c>
      <c r="D116" s="26">
        <v>629</v>
      </c>
      <c r="E116" s="26">
        <v>3</v>
      </c>
      <c r="F116" s="17" t="s">
        <v>3</v>
      </c>
      <c r="G116" s="25">
        <v>2013</v>
      </c>
    </row>
    <row r="117" spans="1:7" s="9" customFormat="1" ht="11.25" customHeight="1" x14ac:dyDescent="0.2">
      <c r="A117" s="16" t="s">
        <v>11</v>
      </c>
      <c r="B117" s="28">
        <v>582</v>
      </c>
      <c r="C117" s="28">
        <v>823</v>
      </c>
      <c r="D117" s="28">
        <v>702</v>
      </c>
      <c r="E117" s="28">
        <v>3</v>
      </c>
      <c r="F117" s="15" t="s">
        <v>3</v>
      </c>
      <c r="G117" s="27">
        <v>2110</v>
      </c>
    </row>
    <row r="118" spans="1:7" s="9" customFormat="1" ht="11.25" customHeight="1" x14ac:dyDescent="0.2">
      <c r="A118" s="18" t="s">
        <v>10</v>
      </c>
      <c r="B118" s="26">
        <v>697</v>
      </c>
      <c r="C118" s="26">
        <v>866</v>
      </c>
      <c r="D118" s="26">
        <v>740</v>
      </c>
      <c r="E118" s="26">
        <v>3</v>
      </c>
      <c r="F118" s="17" t="s">
        <v>3</v>
      </c>
      <c r="G118" s="25">
        <v>2305</v>
      </c>
    </row>
    <row r="119" spans="1:7" s="9" customFormat="1" ht="11.25" customHeight="1" x14ac:dyDescent="0.2">
      <c r="A119" s="16" t="s">
        <v>9</v>
      </c>
      <c r="B119" s="28">
        <v>1061</v>
      </c>
      <c r="C119" s="28">
        <v>1038</v>
      </c>
      <c r="D119" s="28">
        <v>789</v>
      </c>
      <c r="E119" s="28">
        <v>3</v>
      </c>
      <c r="F119" s="15" t="s">
        <v>3</v>
      </c>
      <c r="G119" s="27">
        <v>2890</v>
      </c>
    </row>
    <row r="120" spans="1:7" s="9" customFormat="1" ht="11.25" customHeight="1" x14ac:dyDescent="0.2">
      <c r="A120" s="18" t="s">
        <v>8</v>
      </c>
      <c r="B120" s="26">
        <v>986</v>
      </c>
      <c r="C120" s="26">
        <v>932</v>
      </c>
      <c r="D120" s="26">
        <v>780</v>
      </c>
      <c r="E120" s="26">
        <v>3</v>
      </c>
      <c r="F120" s="17" t="s">
        <v>3</v>
      </c>
      <c r="G120" s="25">
        <v>2700</v>
      </c>
    </row>
    <row r="121" spans="1:7" s="9" customFormat="1" ht="11.25" customHeight="1" x14ac:dyDescent="0.2">
      <c r="A121" s="16" t="s">
        <v>7</v>
      </c>
      <c r="B121" s="28">
        <v>717</v>
      </c>
      <c r="C121" s="28">
        <v>940</v>
      </c>
      <c r="D121" s="28">
        <v>736</v>
      </c>
      <c r="E121" s="28">
        <v>3</v>
      </c>
      <c r="F121" s="15" t="s">
        <v>3</v>
      </c>
      <c r="G121" s="27">
        <v>2395</v>
      </c>
    </row>
    <row r="122" spans="1:7" s="9" customFormat="1" ht="11.25" customHeight="1" x14ac:dyDescent="0.2">
      <c r="A122" s="18" t="s">
        <v>6</v>
      </c>
      <c r="B122" s="26">
        <v>617</v>
      </c>
      <c r="C122" s="26">
        <v>900</v>
      </c>
      <c r="D122" s="26">
        <v>730</v>
      </c>
      <c r="E122" s="26">
        <v>3</v>
      </c>
      <c r="F122" s="17" t="s">
        <v>3</v>
      </c>
      <c r="G122" s="25">
        <v>2249</v>
      </c>
    </row>
    <row r="123" spans="1:7" s="9" customFormat="1" ht="11.25" customHeight="1" x14ac:dyDescent="0.2">
      <c r="A123" s="16" t="s">
        <v>5</v>
      </c>
      <c r="B123" s="28">
        <v>630</v>
      </c>
      <c r="C123" s="28">
        <v>805</v>
      </c>
      <c r="D123" s="28">
        <v>802</v>
      </c>
      <c r="E123" s="28">
        <v>3</v>
      </c>
      <c r="F123" s="15" t="s">
        <v>3</v>
      </c>
      <c r="G123" s="27">
        <v>2239</v>
      </c>
    </row>
    <row r="124" spans="1:7" s="9" customFormat="1" ht="11.25" customHeight="1" x14ac:dyDescent="0.2">
      <c r="A124" s="20" t="s">
        <v>4</v>
      </c>
      <c r="B124" s="30">
        <v>797</v>
      </c>
      <c r="C124" s="30">
        <v>845</v>
      </c>
      <c r="D124" s="30">
        <v>773</v>
      </c>
      <c r="E124" s="30">
        <v>3</v>
      </c>
      <c r="F124" s="19" t="s">
        <v>3</v>
      </c>
      <c r="G124" s="29">
        <v>2418</v>
      </c>
    </row>
    <row r="125" spans="1:7" s="9" customFormat="1" ht="11.25" customHeight="1" x14ac:dyDescent="0.2">
      <c r="A125" s="16" t="s">
        <v>45</v>
      </c>
      <c r="B125" s="28">
        <v>849</v>
      </c>
      <c r="C125" s="28">
        <v>872</v>
      </c>
      <c r="D125" s="28">
        <v>725</v>
      </c>
      <c r="E125" s="28">
        <v>3</v>
      </c>
      <c r="F125" s="15" t="s">
        <v>3</v>
      </c>
      <c r="G125" s="27">
        <v>2449</v>
      </c>
    </row>
    <row r="126" spans="1:7" s="9" customFormat="1" ht="11.25" customHeight="1" x14ac:dyDescent="0.2">
      <c r="A126" s="18" t="s">
        <v>14</v>
      </c>
      <c r="B126" s="26">
        <v>686</v>
      </c>
      <c r="C126" s="26">
        <v>776</v>
      </c>
      <c r="D126" s="26">
        <v>752</v>
      </c>
      <c r="E126" s="26">
        <v>3</v>
      </c>
      <c r="F126" s="17" t="s">
        <v>3</v>
      </c>
      <c r="G126" s="25">
        <v>2216</v>
      </c>
    </row>
    <row r="127" spans="1:7" s="9" customFormat="1" ht="11.25" customHeight="1" x14ac:dyDescent="0.2">
      <c r="A127" s="16" t="s">
        <v>13</v>
      </c>
      <c r="B127" s="28">
        <v>653</v>
      </c>
      <c r="C127" s="28">
        <v>857</v>
      </c>
      <c r="D127" s="28">
        <v>756</v>
      </c>
      <c r="E127" s="28">
        <v>3</v>
      </c>
      <c r="F127" s="15" t="s">
        <v>3</v>
      </c>
      <c r="G127" s="27">
        <v>2268</v>
      </c>
    </row>
    <row r="128" spans="1:7" s="9" customFormat="1" ht="11.25" customHeight="1" x14ac:dyDescent="0.2">
      <c r="A128" s="18" t="s">
        <v>12</v>
      </c>
      <c r="B128" s="26">
        <v>624</v>
      </c>
      <c r="C128" s="26">
        <v>803</v>
      </c>
      <c r="D128" s="26">
        <v>759</v>
      </c>
      <c r="E128" s="26">
        <v>2</v>
      </c>
      <c r="F128" s="17" t="s">
        <v>3</v>
      </c>
      <c r="G128" s="25">
        <v>2188</v>
      </c>
    </row>
    <row r="129" spans="1:7" s="9" customFormat="1" ht="11.25" customHeight="1" x14ac:dyDescent="0.2">
      <c r="A129" s="16" t="s">
        <v>11</v>
      </c>
      <c r="B129" s="28">
        <v>569</v>
      </c>
      <c r="C129" s="28">
        <v>817</v>
      </c>
      <c r="D129" s="28">
        <v>805</v>
      </c>
      <c r="E129" s="28">
        <v>2</v>
      </c>
      <c r="F129" s="15" t="s">
        <v>3</v>
      </c>
      <c r="G129" s="27">
        <v>2192</v>
      </c>
    </row>
    <row r="130" spans="1:7" s="9" customFormat="1" ht="11.25" customHeight="1" x14ac:dyDescent="0.2">
      <c r="A130" s="18" t="s">
        <v>10</v>
      </c>
      <c r="B130" s="26">
        <v>674</v>
      </c>
      <c r="C130" s="26">
        <v>883</v>
      </c>
      <c r="D130" s="26">
        <v>788</v>
      </c>
      <c r="E130" s="26">
        <v>2</v>
      </c>
      <c r="F130" s="17" t="s">
        <v>3</v>
      </c>
      <c r="G130" s="25">
        <v>2347</v>
      </c>
    </row>
    <row r="131" spans="1:7" s="9" customFormat="1" ht="11.25" customHeight="1" x14ac:dyDescent="0.2">
      <c r="A131" s="16" t="s">
        <v>9</v>
      </c>
      <c r="B131" s="28">
        <v>998</v>
      </c>
      <c r="C131" s="28">
        <v>977</v>
      </c>
      <c r="D131" s="28">
        <v>790</v>
      </c>
      <c r="E131" s="28">
        <v>3</v>
      </c>
      <c r="F131" s="15" t="s">
        <v>3</v>
      </c>
      <c r="G131" s="27">
        <v>2768</v>
      </c>
    </row>
    <row r="132" spans="1:7" s="9" customFormat="1" ht="11.25" customHeight="1" x14ac:dyDescent="0.2">
      <c r="A132" s="18" t="s">
        <v>8</v>
      </c>
      <c r="B132" s="26">
        <v>985</v>
      </c>
      <c r="C132" s="26">
        <v>1021</v>
      </c>
      <c r="D132" s="26">
        <v>809</v>
      </c>
      <c r="E132" s="26">
        <v>3</v>
      </c>
      <c r="F132" s="17" t="s">
        <v>3</v>
      </c>
      <c r="G132" s="25">
        <v>2818</v>
      </c>
    </row>
    <row r="133" spans="1:7" s="9" customFormat="1" ht="11.25" customHeight="1" x14ac:dyDescent="0.2">
      <c r="A133" s="16" t="s">
        <v>7</v>
      </c>
      <c r="B133" s="28">
        <v>774</v>
      </c>
      <c r="C133" s="28">
        <v>986</v>
      </c>
      <c r="D133" s="28">
        <v>729</v>
      </c>
      <c r="E133" s="28">
        <v>3</v>
      </c>
      <c r="F133" s="15" t="s">
        <v>3</v>
      </c>
      <c r="G133" s="27">
        <v>2492</v>
      </c>
    </row>
    <row r="134" spans="1:7" s="9" customFormat="1" ht="11.25" customHeight="1" x14ac:dyDescent="0.2">
      <c r="A134" s="18" t="s">
        <v>6</v>
      </c>
      <c r="B134" s="26">
        <v>680</v>
      </c>
      <c r="C134" s="26">
        <v>845</v>
      </c>
      <c r="D134" s="26">
        <v>778</v>
      </c>
      <c r="E134" s="26">
        <v>3</v>
      </c>
      <c r="F134" s="17" t="s">
        <v>3</v>
      </c>
      <c r="G134" s="25">
        <v>2306</v>
      </c>
    </row>
    <row r="135" spans="1:7" s="9" customFormat="1" ht="11.25" customHeight="1" x14ac:dyDescent="0.2">
      <c r="A135" s="16" t="s">
        <v>5</v>
      </c>
      <c r="B135" s="28">
        <v>624</v>
      </c>
      <c r="C135" s="28">
        <v>834</v>
      </c>
      <c r="D135" s="28">
        <v>821</v>
      </c>
      <c r="E135" s="28">
        <v>3</v>
      </c>
      <c r="F135" s="15" t="s">
        <v>3</v>
      </c>
      <c r="G135" s="27">
        <v>2283</v>
      </c>
    </row>
    <row r="136" spans="1:7" s="9" customFormat="1" ht="11.25" customHeight="1" x14ac:dyDescent="0.2">
      <c r="A136" s="20" t="s">
        <v>4</v>
      </c>
      <c r="B136" s="30">
        <v>832</v>
      </c>
      <c r="C136" s="30">
        <v>875</v>
      </c>
      <c r="D136" s="30">
        <v>819</v>
      </c>
      <c r="E136" s="30">
        <v>3</v>
      </c>
      <c r="F136" s="19" t="s">
        <v>3</v>
      </c>
      <c r="G136" s="29">
        <v>2530</v>
      </c>
    </row>
    <row r="137" spans="1:7" s="9" customFormat="1" ht="11.25" customHeight="1" x14ac:dyDescent="0.2">
      <c r="A137" s="16" t="s">
        <v>44</v>
      </c>
      <c r="B137" s="28">
        <v>799</v>
      </c>
      <c r="C137" s="28">
        <v>850</v>
      </c>
      <c r="D137" s="28">
        <v>769</v>
      </c>
      <c r="E137" s="28">
        <v>3</v>
      </c>
      <c r="F137" s="15" t="s">
        <v>3</v>
      </c>
      <c r="G137" s="27">
        <v>2421</v>
      </c>
    </row>
    <row r="138" spans="1:7" s="9" customFormat="1" ht="11.25" customHeight="1" x14ac:dyDescent="0.2">
      <c r="A138" s="18" t="s">
        <v>14</v>
      </c>
      <c r="B138" s="26">
        <v>694</v>
      </c>
      <c r="C138" s="26">
        <v>817</v>
      </c>
      <c r="D138" s="26">
        <v>798</v>
      </c>
      <c r="E138" s="26">
        <v>3</v>
      </c>
      <c r="F138" s="17" t="s">
        <v>3</v>
      </c>
      <c r="G138" s="25">
        <v>2313</v>
      </c>
    </row>
    <row r="139" spans="1:7" s="9" customFormat="1" ht="11.25" customHeight="1" x14ac:dyDescent="0.2">
      <c r="A139" s="16" t="s">
        <v>13</v>
      </c>
      <c r="B139" s="28">
        <v>645</v>
      </c>
      <c r="C139" s="28">
        <v>801</v>
      </c>
      <c r="D139" s="28">
        <v>776</v>
      </c>
      <c r="E139" s="28">
        <v>3</v>
      </c>
      <c r="F139" s="15" t="s">
        <v>3</v>
      </c>
      <c r="G139" s="27">
        <v>2225</v>
      </c>
    </row>
    <row r="140" spans="1:7" s="9" customFormat="1" ht="11.25" customHeight="1" x14ac:dyDescent="0.2">
      <c r="A140" s="18" t="s">
        <v>12</v>
      </c>
      <c r="B140" s="26">
        <v>594</v>
      </c>
      <c r="C140" s="26">
        <v>826</v>
      </c>
      <c r="D140" s="26">
        <v>762</v>
      </c>
      <c r="E140" s="26">
        <v>3</v>
      </c>
      <c r="F140" s="17" t="s">
        <v>3</v>
      </c>
      <c r="G140" s="25">
        <v>2186</v>
      </c>
    </row>
    <row r="141" spans="1:7" s="9" customFormat="1" ht="11.25" customHeight="1" x14ac:dyDescent="0.2">
      <c r="A141" s="16" t="s">
        <v>11</v>
      </c>
      <c r="B141" s="28">
        <v>640</v>
      </c>
      <c r="C141" s="28">
        <v>903</v>
      </c>
      <c r="D141" s="28">
        <v>822</v>
      </c>
      <c r="E141" s="28">
        <v>3</v>
      </c>
      <c r="F141" s="15" t="s">
        <v>3</v>
      </c>
      <c r="G141" s="27">
        <v>2369</v>
      </c>
    </row>
    <row r="142" spans="1:7" s="9" customFormat="1" ht="11.25" customHeight="1" x14ac:dyDescent="0.2">
      <c r="A142" s="18" t="s">
        <v>10</v>
      </c>
      <c r="B142" s="26">
        <v>814</v>
      </c>
      <c r="C142" s="26">
        <v>955</v>
      </c>
      <c r="D142" s="26">
        <v>809</v>
      </c>
      <c r="E142" s="26">
        <v>3</v>
      </c>
      <c r="F142" s="17" t="s">
        <v>3</v>
      </c>
      <c r="G142" s="25">
        <v>2581</v>
      </c>
    </row>
    <row r="143" spans="1:7" s="9" customFormat="1" ht="11.25" customHeight="1" x14ac:dyDescent="0.2">
      <c r="A143" s="16" t="s">
        <v>9</v>
      </c>
      <c r="B143" s="28">
        <v>1083</v>
      </c>
      <c r="C143" s="28">
        <v>1038</v>
      </c>
      <c r="D143" s="28">
        <v>838</v>
      </c>
      <c r="E143" s="28">
        <v>3</v>
      </c>
      <c r="F143" s="15" t="s">
        <v>3</v>
      </c>
      <c r="G143" s="27">
        <v>2962</v>
      </c>
    </row>
    <row r="144" spans="1:7" s="9" customFormat="1" ht="11.25" customHeight="1" x14ac:dyDescent="0.2">
      <c r="A144" s="18" t="s">
        <v>8</v>
      </c>
      <c r="B144" s="26">
        <v>1086</v>
      </c>
      <c r="C144" s="26">
        <v>1038</v>
      </c>
      <c r="D144" s="26">
        <v>850</v>
      </c>
      <c r="E144" s="26">
        <v>3</v>
      </c>
      <c r="F144" s="17" t="s">
        <v>3</v>
      </c>
      <c r="G144" s="25">
        <v>2977</v>
      </c>
    </row>
    <row r="145" spans="1:7" s="9" customFormat="1" ht="11.25" customHeight="1" x14ac:dyDescent="0.2">
      <c r="A145" s="16" t="s">
        <v>7</v>
      </c>
      <c r="B145" s="28">
        <v>752</v>
      </c>
      <c r="C145" s="28">
        <v>958</v>
      </c>
      <c r="D145" s="28">
        <v>767</v>
      </c>
      <c r="E145" s="28">
        <v>3</v>
      </c>
      <c r="F145" s="15" t="s">
        <v>3</v>
      </c>
      <c r="G145" s="27">
        <v>2480</v>
      </c>
    </row>
    <row r="146" spans="1:7" s="9" customFormat="1" ht="11.25" customHeight="1" x14ac:dyDescent="0.2">
      <c r="A146" s="18" t="s">
        <v>6</v>
      </c>
      <c r="B146" s="26">
        <v>618</v>
      </c>
      <c r="C146" s="26">
        <v>911</v>
      </c>
      <c r="D146" s="26">
        <v>869</v>
      </c>
      <c r="E146" s="26">
        <v>3</v>
      </c>
      <c r="F146" s="17" t="s">
        <v>3</v>
      </c>
      <c r="G146" s="25">
        <v>2401</v>
      </c>
    </row>
    <row r="147" spans="1:7" s="9" customFormat="1" ht="11.25" customHeight="1" x14ac:dyDescent="0.2">
      <c r="A147" s="16" t="s">
        <v>5</v>
      </c>
      <c r="B147" s="28">
        <v>664</v>
      </c>
      <c r="C147" s="28">
        <v>843</v>
      </c>
      <c r="D147" s="28">
        <v>758</v>
      </c>
      <c r="E147" s="28">
        <v>3</v>
      </c>
      <c r="F147" s="15" t="s">
        <v>3</v>
      </c>
      <c r="G147" s="27">
        <v>2268</v>
      </c>
    </row>
    <row r="148" spans="1:7" s="9" customFormat="1" ht="11.25" customHeight="1" x14ac:dyDescent="0.2">
      <c r="A148" s="20" t="s">
        <v>4</v>
      </c>
      <c r="B148" s="30">
        <v>799</v>
      </c>
      <c r="C148" s="30">
        <v>862</v>
      </c>
      <c r="D148" s="30">
        <v>876</v>
      </c>
      <c r="E148" s="30">
        <v>4</v>
      </c>
      <c r="F148" s="19" t="s">
        <v>3</v>
      </c>
      <c r="G148" s="29">
        <v>2541</v>
      </c>
    </row>
    <row r="149" spans="1:7" s="9" customFormat="1" ht="11.25" customHeight="1" x14ac:dyDescent="0.2">
      <c r="A149" s="16" t="s">
        <v>43</v>
      </c>
      <c r="B149" s="28">
        <v>908</v>
      </c>
      <c r="C149" s="28">
        <v>901</v>
      </c>
      <c r="D149" s="28">
        <v>866</v>
      </c>
      <c r="E149" s="28">
        <v>5</v>
      </c>
      <c r="F149" s="15" t="s">
        <v>3</v>
      </c>
      <c r="G149" s="27">
        <v>2681</v>
      </c>
    </row>
    <row r="150" spans="1:7" s="9" customFormat="1" ht="11.25" customHeight="1" x14ac:dyDescent="0.2">
      <c r="A150" s="18" t="s">
        <v>14</v>
      </c>
      <c r="B150" s="26">
        <v>714</v>
      </c>
      <c r="C150" s="26">
        <v>833</v>
      </c>
      <c r="D150" s="26">
        <v>781</v>
      </c>
      <c r="E150" s="26">
        <v>5</v>
      </c>
      <c r="F150" s="17" t="s">
        <v>3</v>
      </c>
      <c r="G150" s="25">
        <v>2332</v>
      </c>
    </row>
    <row r="151" spans="1:7" s="9" customFormat="1" ht="11.25" customHeight="1" x14ac:dyDescent="0.2">
      <c r="A151" s="16" t="s">
        <v>13</v>
      </c>
      <c r="B151" s="28">
        <v>686</v>
      </c>
      <c r="C151" s="28">
        <v>838</v>
      </c>
      <c r="D151" s="28">
        <v>756</v>
      </c>
      <c r="E151" s="28">
        <v>4</v>
      </c>
      <c r="F151" s="15" t="s">
        <v>3</v>
      </c>
      <c r="G151" s="27">
        <v>2284</v>
      </c>
    </row>
    <row r="152" spans="1:7" s="9" customFormat="1" ht="11.25" customHeight="1" x14ac:dyDescent="0.2">
      <c r="A152" s="18" t="s">
        <v>12</v>
      </c>
      <c r="B152" s="26">
        <v>616</v>
      </c>
      <c r="C152" s="26">
        <v>833</v>
      </c>
      <c r="D152" s="26">
        <v>763</v>
      </c>
      <c r="E152" s="26">
        <v>5</v>
      </c>
      <c r="F152" s="17" t="s">
        <v>3</v>
      </c>
      <c r="G152" s="25">
        <v>2217</v>
      </c>
    </row>
    <row r="153" spans="1:7" s="9" customFormat="1" ht="11.25" customHeight="1" x14ac:dyDescent="0.2">
      <c r="A153" s="16" t="s">
        <v>11</v>
      </c>
      <c r="B153" s="28">
        <v>626</v>
      </c>
      <c r="C153" s="28">
        <v>922</v>
      </c>
      <c r="D153" s="28">
        <v>817</v>
      </c>
      <c r="E153" s="28">
        <v>5</v>
      </c>
      <c r="F153" s="15" t="s">
        <v>3</v>
      </c>
      <c r="G153" s="27">
        <v>2370</v>
      </c>
    </row>
    <row r="154" spans="1:7" s="9" customFormat="1" ht="11.25" customHeight="1" x14ac:dyDescent="0.2">
      <c r="A154" s="18" t="s">
        <v>10</v>
      </c>
      <c r="B154" s="26">
        <v>797</v>
      </c>
      <c r="C154" s="26">
        <v>992</v>
      </c>
      <c r="D154" s="26">
        <v>878</v>
      </c>
      <c r="E154" s="26">
        <v>4</v>
      </c>
      <c r="F154" s="17" t="s">
        <v>3</v>
      </c>
      <c r="G154" s="25">
        <v>2670</v>
      </c>
    </row>
    <row r="155" spans="1:7" s="9" customFormat="1" ht="11.25" customHeight="1" x14ac:dyDescent="0.2">
      <c r="A155" s="16" t="s">
        <v>9</v>
      </c>
      <c r="B155" s="28">
        <v>1073</v>
      </c>
      <c r="C155" s="28">
        <v>975</v>
      </c>
      <c r="D155" s="28">
        <v>889</v>
      </c>
      <c r="E155" s="28">
        <v>4</v>
      </c>
      <c r="F155" s="15" t="s">
        <v>3</v>
      </c>
      <c r="G155" s="27">
        <v>2942</v>
      </c>
    </row>
    <row r="156" spans="1:7" s="9" customFormat="1" ht="11.25" customHeight="1" x14ac:dyDescent="0.2">
      <c r="A156" s="18" t="s">
        <v>8</v>
      </c>
      <c r="B156" s="26">
        <v>1035</v>
      </c>
      <c r="C156" s="26">
        <v>1111</v>
      </c>
      <c r="D156" s="26">
        <v>920</v>
      </c>
      <c r="E156" s="26">
        <v>4</v>
      </c>
      <c r="F156" s="17" t="s">
        <v>3</v>
      </c>
      <c r="G156" s="25">
        <v>3070</v>
      </c>
    </row>
    <row r="157" spans="1:7" s="9" customFormat="1" ht="11.25" customHeight="1" x14ac:dyDescent="0.2">
      <c r="A157" s="16" t="s">
        <v>7</v>
      </c>
      <c r="B157" s="28">
        <v>756</v>
      </c>
      <c r="C157" s="28">
        <v>948</v>
      </c>
      <c r="D157" s="28">
        <v>843</v>
      </c>
      <c r="E157" s="28">
        <v>4</v>
      </c>
      <c r="F157" s="15" t="s">
        <v>3</v>
      </c>
      <c r="G157" s="27">
        <v>2552</v>
      </c>
    </row>
    <row r="158" spans="1:7" s="9" customFormat="1" ht="11.25" customHeight="1" x14ac:dyDescent="0.2">
      <c r="A158" s="18" t="s">
        <v>6</v>
      </c>
      <c r="B158" s="26">
        <v>659</v>
      </c>
      <c r="C158" s="26">
        <v>872</v>
      </c>
      <c r="D158" s="26">
        <v>786</v>
      </c>
      <c r="E158" s="26">
        <v>4</v>
      </c>
      <c r="F158" s="17" t="s">
        <v>3</v>
      </c>
      <c r="G158" s="25">
        <v>2321</v>
      </c>
    </row>
    <row r="159" spans="1:7" s="9" customFormat="1" ht="11.25" customHeight="1" x14ac:dyDescent="0.2">
      <c r="A159" s="16" t="s">
        <v>5</v>
      </c>
      <c r="B159" s="28">
        <v>643</v>
      </c>
      <c r="C159" s="28">
        <v>840</v>
      </c>
      <c r="D159" s="28">
        <v>858</v>
      </c>
      <c r="E159" s="28">
        <v>4</v>
      </c>
      <c r="F159" s="15" t="s">
        <v>3</v>
      </c>
      <c r="G159" s="27">
        <v>2344</v>
      </c>
    </row>
    <row r="160" spans="1:7" s="9" customFormat="1" ht="11.25" customHeight="1" x14ac:dyDescent="0.2">
      <c r="A160" s="20" t="s">
        <v>4</v>
      </c>
      <c r="B160" s="30">
        <v>890</v>
      </c>
      <c r="C160" s="30">
        <v>942</v>
      </c>
      <c r="D160" s="30">
        <v>853</v>
      </c>
      <c r="E160" s="30">
        <v>6</v>
      </c>
      <c r="F160" s="19" t="s">
        <v>3</v>
      </c>
      <c r="G160" s="29">
        <v>2690</v>
      </c>
    </row>
    <row r="161" spans="1:7" s="9" customFormat="1" ht="11.25" customHeight="1" x14ac:dyDescent="0.2">
      <c r="A161" s="16" t="s">
        <v>42</v>
      </c>
      <c r="B161" s="28">
        <v>805</v>
      </c>
      <c r="C161" s="28">
        <v>926</v>
      </c>
      <c r="D161" s="28">
        <v>838</v>
      </c>
      <c r="E161" s="28">
        <v>5</v>
      </c>
      <c r="F161" s="15" t="s">
        <v>3</v>
      </c>
      <c r="G161" s="27">
        <v>2574</v>
      </c>
    </row>
    <row r="162" spans="1:7" s="9" customFormat="1" ht="11.25" customHeight="1" x14ac:dyDescent="0.2">
      <c r="A162" s="18" t="s">
        <v>14</v>
      </c>
      <c r="B162" s="26">
        <v>654</v>
      </c>
      <c r="C162" s="26">
        <v>787</v>
      </c>
      <c r="D162" s="26">
        <v>789</v>
      </c>
      <c r="E162" s="26">
        <v>5</v>
      </c>
      <c r="F162" s="17" t="s">
        <v>3</v>
      </c>
      <c r="G162" s="25">
        <v>2235</v>
      </c>
    </row>
    <row r="163" spans="1:7" s="9" customFormat="1" ht="11.25" customHeight="1" x14ac:dyDescent="0.2">
      <c r="A163" s="16" t="s">
        <v>13</v>
      </c>
      <c r="B163" s="28">
        <v>656</v>
      </c>
      <c r="C163" s="28">
        <v>872</v>
      </c>
      <c r="D163" s="28">
        <v>786</v>
      </c>
      <c r="E163" s="28">
        <v>5</v>
      </c>
      <c r="F163" s="15" t="s">
        <v>3</v>
      </c>
      <c r="G163" s="27">
        <v>2318</v>
      </c>
    </row>
    <row r="164" spans="1:7" s="9" customFormat="1" ht="11.25" customHeight="1" x14ac:dyDescent="0.2">
      <c r="A164" s="18" t="s">
        <v>12</v>
      </c>
      <c r="B164" s="26">
        <v>592</v>
      </c>
      <c r="C164" s="26">
        <v>845</v>
      </c>
      <c r="D164" s="26">
        <v>837</v>
      </c>
      <c r="E164" s="26">
        <v>5</v>
      </c>
      <c r="F164" s="17" t="s">
        <v>3</v>
      </c>
      <c r="G164" s="25">
        <v>2280</v>
      </c>
    </row>
    <row r="165" spans="1:7" s="9" customFormat="1" ht="11.25" customHeight="1" x14ac:dyDescent="0.2">
      <c r="A165" s="16" t="s">
        <v>11</v>
      </c>
      <c r="B165" s="28">
        <v>631</v>
      </c>
      <c r="C165" s="28">
        <v>915</v>
      </c>
      <c r="D165" s="28">
        <v>840</v>
      </c>
      <c r="E165" s="28">
        <v>5</v>
      </c>
      <c r="F165" s="15" t="s">
        <v>3</v>
      </c>
      <c r="G165" s="27">
        <v>2392</v>
      </c>
    </row>
    <row r="166" spans="1:7" s="9" customFormat="1" ht="11.25" customHeight="1" x14ac:dyDescent="0.2">
      <c r="A166" s="18" t="s">
        <v>10</v>
      </c>
      <c r="B166" s="26">
        <v>814</v>
      </c>
      <c r="C166" s="26">
        <v>947</v>
      </c>
      <c r="D166" s="26">
        <v>853</v>
      </c>
      <c r="E166" s="26">
        <v>5</v>
      </c>
      <c r="F166" s="17" t="s">
        <v>3</v>
      </c>
      <c r="G166" s="25">
        <v>2619</v>
      </c>
    </row>
    <row r="167" spans="1:7" s="9" customFormat="1" ht="11.25" customHeight="1" x14ac:dyDescent="0.2">
      <c r="A167" s="16" t="s">
        <v>9</v>
      </c>
      <c r="B167" s="28">
        <v>1055</v>
      </c>
      <c r="C167" s="28">
        <v>1101</v>
      </c>
      <c r="D167" s="28">
        <v>920</v>
      </c>
      <c r="E167" s="28">
        <v>5</v>
      </c>
      <c r="F167" s="15" t="s">
        <v>3</v>
      </c>
      <c r="G167" s="27">
        <v>3082</v>
      </c>
    </row>
    <row r="168" spans="1:7" s="9" customFormat="1" ht="11.25" customHeight="1" x14ac:dyDescent="0.2">
      <c r="A168" s="18" t="s">
        <v>8</v>
      </c>
      <c r="B168" s="31">
        <v>848</v>
      </c>
      <c r="C168" s="31">
        <v>1017</v>
      </c>
      <c r="D168" s="31">
        <v>911</v>
      </c>
      <c r="E168" s="31">
        <v>6</v>
      </c>
      <c r="F168" s="17" t="s">
        <v>3</v>
      </c>
      <c r="G168" s="25">
        <v>2782</v>
      </c>
    </row>
    <row r="169" spans="1:7" s="9" customFormat="1" ht="11.25" customHeight="1" x14ac:dyDescent="0.2">
      <c r="A169" s="16" t="s">
        <v>7</v>
      </c>
      <c r="B169" s="28">
        <v>779</v>
      </c>
      <c r="C169" s="28">
        <v>963</v>
      </c>
      <c r="D169" s="28">
        <v>845</v>
      </c>
      <c r="E169" s="28">
        <v>5</v>
      </c>
      <c r="F169" s="15" t="s">
        <v>3</v>
      </c>
      <c r="G169" s="27">
        <v>2591</v>
      </c>
    </row>
    <row r="170" spans="1:7" s="9" customFormat="1" ht="11.25" customHeight="1" x14ac:dyDescent="0.2">
      <c r="A170" s="18" t="s">
        <v>6</v>
      </c>
      <c r="B170" s="26">
        <v>677</v>
      </c>
      <c r="C170" s="26">
        <v>906</v>
      </c>
      <c r="D170" s="26">
        <v>736</v>
      </c>
      <c r="E170" s="26">
        <v>5</v>
      </c>
      <c r="F170" s="17" t="s">
        <v>3</v>
      </c>
      <c r="G170" s="25">
        <v>2324</v>
      </c>
    </row>
    <row r="171" spans="1:7" s="9" customFormat="1" ht="11.25" customHeight="1" x14ac:dyDescent="0.2">
      <c r="A171" s="16" t="s">
        <v>5</v>
      </c>
      <c r="B171" s="28">
        <v>681</v>
      </c>
      <c r="C171" s="28">
        <v>870</v>
      </c>
      <c r="D171" s="28">
        <v>783</v>
      </c>
      <c r="E171" s="28">
        <v>4</v>
      </c>
      <c r="F171" s="15" t="s">
        <v>3</v>
      </c>
      <c r="G171" s="27">
        <v>2338</v>
      </c>
    </row>
    <row r="172" spans="1:7" s="9" customFormat="1" ht="11.25" customHeight="1" x14ac:dyDescent="0.2">
      <c r="A172" s="20" t="s">
        <v>4</v>
      </c>
      <c r="B172" s="30">
        <v>771</v>
      </c>
      <c r="C172" s="30">
        <v>905</v>
      </c>
      <c r="D172" s="30">
        <v>827</v>
      </c>
      <c r="E172" s="30">
        <v>5</v>
      </c>
      <c r="F172" s="19" t="s">
        <v>3</v>
      </c>
      <c r="G172" s="29">
        <v>2508</v>
      </c>
    </row>
    <row r="173" spans="1:7" s="9" customFormat="1" ht="11.25" customHeight="1" x14ac:dyDescent="0.2">
      <c r="A173" s="16" t="s">
        <v>41</v>
      </c>
      <c r="B173" s="28">
        <v>789</v>
      </c>
      <c r="C173" s="28">
        <v>897</v>
      </c>
      <c r="D173" s="28">
        <v>865</v>
      </c>
      <c r="E173" s="28">
        <v>5</v>
      </c>
      <c r="F173" s="15" t="s">
        <v>3</v>
      </c>
      <c r="G173" s="27">
        <v>2555</v>
      </c>
    </row>
    <row r="174" spans="1:7" s="9" customFormat="1" ht="11.25" customHeight="1" x14ac:dyDescent="0.2">
      <c r="A174" s="18" t="s">
        <v>14</v>
      </c>
      <c r="B174" s="26">
        <v>596</v>
      </c>
      <c r="C174" s="26">
        <v>863</v>
      </c>
      <c r="D174" s="26">
        <v>752</v>
      </c>
      <c r="E174" s="26">
        <v>5</v>
      </c>
      <c r="F174" s="17" t="s">
        <v>3</v>
      </c>
      <c r="G174" s="25">
        <v>2216</v>
      </c>
    </row>
    <row r="175" spans="1:7" s="9" customFormat="1" ht="11.25" customHeight="1" x14ac:dyDescent="0.2">
      <c r="A175" s="16" t="s">
        <v>13</v>
      </c>
      <c r="B175" s="28">
        <v>688</v>
      </c>
      <c r="C175" s="28">
        <v>879</v>
      </c>
      <c r="D175" s="28">
        <v>723</v>
      </c>
      <c r="E175" s="28">
        <v>5</v>
      </c>
      <c r="F175" s="15" t="s">
        <v>3</v>
      </c>
      <c r="G175" s="27">
        <v>2294</v>
      </c>
    </row>
    <row r="176" spans="1:7" s="9" customFormat="1" ht="11.25" customHeight="1" x14ac:dyDescent="0.2">
      <c r="A176" s="18" t="s">
        <v>12</v>
      </c>
      <c r="B176" s="26">
        <v>579</v>
      </c>
      <c r="C176" s="26">
        <v>896</v>
      </c>
      <c r="D176" s="26">
        <v>755</v>
      </c>
      <c r="E176" s="26">
        <v>4</v>
      </c>
      <c r="F176" s="17" t="s">
        <v>3</v>
      </c>
      <c r="G176" s="25">
        <v>2235</v>
      </c>
    </row>
    <row r="177" spans="1:7" s="9" customFormat="1" ht="11.25" customHeight="1" x14ac:dyDescent="0.2">
      <c r="A177" s="16" t="s">
        <v>11</v>
      </c>
      <c r="B177" s="15">
        <v>561</v>
      </c>
      <c r="C177" s="15">
        <v>913</v>
      </c>
      <c r="D177" s="15">
        <v>809</v>
      </c>
      <c r="E177" s="15">
        <v>4</v>
      </c>
      <c r="F177" s="15" t="s">
        <v>3</v>
      </c>
      <c r="G177" s="15">
        <v>2288</v>
      </c>
    </row>
    <row r="178" spans="1:7" s="9" customFormat="1" ht="11.25" customHeight="1" x14ac:dyDescent="0.2">
      <c r="A178" s="18" t="s">
        <v>10</v>
      </c>
      <c r="B178" s="17">
        <v>866</v>
      </c>
      <c r="C178" s="17">
        <v>1053</v>
      </c>
      <c r="D178" s="17">
        <v>818</v>
      </c>
      <c r="E178" s="17">
        <v>5</v>
      </c>
      <c r="F178" s="17" t="s">
        <v>3</v>
      </c>
      <c r="G178" s="17">
        <v>2742</v>
      </c>
    </row>
    <row r="179" spans="1:7" s="9" customFormat="1" ht="11.25" customHeight="1" x14ac:dyDescent="0.2">
      <c r="A179" s="16" t="s">
        <v>9</v>
      </c>
      <c r="B179" s="15">
        <v>1044</v>
      </c>
      <c r="C179" s="15">
        <v>1076</v>
      </c>
      <c r="D179" s="15">
        <v>791</v>
      </c>
      <c r="E179" s="15">
        <v>5</v>
      </c>
      <c r="F179" s="15" t="s">
        <v>3</v>
      </c>
      <c r="G179" s="15">
        <v>2915</v>
      </c>
    </row>
    <row r="180" spans="1:7" s="9" customFormat="1" ht="11.25" customHeight="1" x14ac:dyDescent="0.2">
      <c r="A180" s="18" t="s">
        <v>8</v>
      </c>
      <c r="B180" s="17">
        <v>992</v>
      </c>
      <c r="C180" s="17">
        <v>1140</v>
      </c>
      <c r="D180" s="17">
        <v>838</v>
      </c>
      <c r="E180" s="17">
        <v>5</v>
      </c>
      <c r="F180" s="17" t="s">
        <v>3</v>
      </c>
      <c r="G180" s="17">
        <v>2975</v>
      </c>
    </row>
    <row r="181" spans="1:7" s="9" customFormat="1" ht="11.25" customHeight="1" x14ac:dyDescent="0.2">
      <c r="A181" s="16" t="s">
        <v>7</v>
      </c>
      <c r="B181" s="15">
        <v>798</v>
      </c>
      <c r="C181" s="15">
        <v>1041</v>
      </c>
      <c r="D181" s="15">
        <v>702</v>
      </c>
      <c r="E181" s="15">
        <v>5</v>
      </c>
      <c r="F181" s="15" t="s">
        <v>3</v>
      </c>
      <c r="G181" s="15">
        <v>2545</v>
      </c>
    </row>
    <row r="182" spans="1:7" s="9" customFormat="1" ht="11.25" customHeight="1" x14ac:dyDescent="0.2">
      <c r="A182" s="18" t="s">
        <v>6</v>
      </c>
      <c r="B182" s="17">
        <v>680</v>
      </c>
      <c r="C182" s="17">
        <v>983</v>
      </c>
      <c r="D182" s="17">
        <v>751</v>
      </c>
      <c r="E182" s="17">
        <v>5</v>
      </c>
      <c r="F182" s="17" t="s">
        <v>3</v>
      </c>
      <c r="G182" s="17">
        <v>2419</v>
      </c>
    </row>
    <row r="183" spans="1:7" s="9" customFormat="1" ht="11.25" customHeight="1" x14ac:dyDescent="0.2">
      <c r="A183" s="16" t="s">
        <v>5</v>
      </c>
      <c r="B183" s="15">
        <v>689</v>
      </c>
      <c r="C183" s="15">
        <v>918</v>
      </c>
      <c r="D183" s="15">
        <v>806</v>
      </c>
      <c r="E183" s="15">
        <v>5</v>
      </c>
      <c r="F183" s="15" t="s">
        <v>3</v>
      </c>
      <c r="G183" s="15">
        <v>2417</v>
      </c>
    </row>
    <row r="184" spans="1:7" s="9" customFormat="1" ht="11.25" customHeight="1" x14ac:dyDescent="0.2">
      <c r="A184" s="20" t="s">
        <v>4</v>
      </c>
      <c r="B184" s="19">
        <v>835</v>
      </c>
      <c r="C184" s="19">
        <v>957</v>
      </c>
      <c r="D184" s="19">
        <v>796</v>
      </c>
      <c r="E184" s="19">
        <v>5</v>
      </c>
      <c r="F184" s="19" t="s">
        <v>3</v>
      </c>
      <c r="G184" s="19">
        <v>2593</v>
      </c>
    </row>
    <row r="185" spans="1:7" s="9" customFormat="1" ht="11.25" customHeight="1" x14ac:dyDescent="0.2">
      <c r="A185" s="16" t="s">
        <v>40</v>
      </c>
      <c r="B185" s="28">
        <v>826</v>
      </c>
      <c r="C185" s="28">
        <v>966</v>
      </c>
      <c r="D185" s="28">
        <v>786</v>
      </c>
      <c r="E185" s="28">
        <v>5</v>
      </c>
      <c r="F185" s="15" t="s">
        <v>3</v>
      </c>
      <c r="G185" s="27">
        <v>2582</v>
      </c>
    </row>
    <row r="186" spans="1:7" s="9" customFormat="1" ht="11.25" customHeight="1" x14ac:dyDescent="0.2">
      <c r="A186" s="18" t="s">
        <v>14</v>
      </c>
      <c r="B186" s="26">
        <v>702</v>
      </c>
      <c r="C186" s="26">
        <v>887</v>
      </c>
      <c r="D186" s="26">
        <v>754</v>
      </c>
      <c r="E186" s="26">
        <v>4</v>
      </c>
      <c r="F186" s="17" t="s">
        <v>3</v>
      </c>
      <c r="G186" s="25">
        <v>2347</v>
      </c>
    </row>
    <row r="187" spans="1:7" s="9" customFormat="1" ht="11.25" customHeight="1" x14ac:dyDescent="0.2">
      <c r="A187" s="16" t="s">
        <v>13</v>
      </c>
      <c r="B187" s="28">
        <v>639</v>
      </c>
      <c r="C187" s="28">
        <v>893</v>
      </c>
      <c r="D187" s="28">
        <v>709</v>
      </c>
      <c r="E187" s="28">
        <v>5</v>
      </c>
      <c r="F187" s="15" t="s">
        <v>3</v>
      </c>
      <c r="G187" s="27">
        <v>2246</v>
      </c>
    </row>
    <row r="188" spans="1:7" s="9" customFormat="1" ht="11.25" customHeight="1" x14ac:dyDescent="0.2">
      <c r="A188" s="18" t="s">
        <v>12</v>
      </c>
      <c r="B188" s="26">
        <v>595</v>
      </c>
      <c r="C188" s="26">
        <v>894</v>
      </c>
      <c r="D188" s="26">
        <v>710</v>
      </c>
      <c r="E188" s="26">
        <v>5</v>
      </c>
      <c r="F188" s="17" t="s">
        <v>3</v>
      </c>
      <c r="G188" s="25">
        <v>2204</v>
      </c>
    </row>
    <row r="189" spans="1:7" s="9" customFormat="1" ht="11.25" customHeight="1" x14ac:dyDescent="0.2">
      <c r="A189" s="16" t="s">
        <v>11</v>
      </c>
      <c r="B189" s="15">
        <v>611</v>
      </c>
      <c r="C189" s="15">
        <v>903</v>
      </c>
      <c r="D189" s="15">
        <v>777</v>
      </c>
      <c r="E189" s="15">
        <v>4</v>
      </c>
      <c r="F189" s="15" t="s">
        <v>3</v>
      </c>
      <c r="G189" s="15">
        <v>2296</v>
      </c>
    </row>
    <row r="190" spans="1:7" s="9" customFormat="1" ht="11.25" customHeight="1" x14ac:dyDescent="0.2">
      <c r="A190" s="18" t="s">
        <v>10</v>
      </c>
      <c r="B190" s="17">
        <v>935</v>
      </c>
      <c r="C190" s="17">
        <v>1063</v>
      </c>
      <c r="D190" s="17">
        <v>772</v>
      </c>
      <c r="E190" s="17">
        <v>5</v>
      </c>
      <c r="F190" s="17" t="s">
        <v>3</v>
      </c>
      <c r="G190" s="17">
        <v>2774</v>
      </c>
    </row>
    <row r="191" spans="1:7" s="9" customFormat="1" ht="11.25" customHeight="1" x14ac:dyDescent="0.2">
      <c r="A191" s="16" t="s">
        <v>9</v>
      </c>
      <c r="B191" s="15">
        <v>1124</v>
      </c>
      <c r="C191" s="15">
        <v>1109</v>
      </c>
      <c r="D191" s="15">
        <v>837</v>
      </c>
      <c r="E191" s="15">
        <v>5</v>
      </c>
      <c r="F191" s="15" t="s">
        <v>3</v>
      </c>
      <c r="G191" s="15">
        <v>3075</v>
      </c>
    </row>
    <row r="192" spans="1:7" s="9" customFormat="1" ht="11.25" customHeight="1" x14ac:dyDescent="0.2">
      <c r="A192" s="18" t="s">
        <v>8</v>
      </c>
      <c r="B192" s="17">
        <v>1056</v>
      </c>
      <c r="C192" s="17">
        <v>1093</v>
      </c>
      <c r="D192" s="17">
        <v>808</v>
      </c>
      <c r="E192" s="17">
        <v>5</v>
      </c>
      <c r="F192" s="17" t="s">
        <v>3</v>
      </c>
      <c r="G192" s="17">
        <v>2962</v>
      </c>
    </row>
    <row r="193" spans="1:14" s="9" customFormat="1" ht="11.25" customHeight="1" x14ac:dyDescent="0.2">
      <c r="A193" s="16" t="s">
        <v>7</v>
      </c>
      <c r="B193" s="15">
        <v>762</v>
      </c>
      <c r="C193" s="15">
        <v>976</v>
      </c>
      <c r="D193" s="15">
        <v>731</v>
      </c>
      <c r="E193" s="15">
        <v>5</v>
      </c>
      <c r="F193" s="15" t="s">
        <v>3</v>
      </c>
      <c r="G193" s="15">
        <v>2473</v>
      </c>
      <c r="H193" s="22"/>
      <c r="I193" s="22"/>
      <c r="J193" s="22"/>
      <c r="K193" s="22"/>
      <c r="L193" s="22"/>
      <c r="M193" s="22"/>
      <c r="N193" s="22"/>
    </row>
    <row r="194" spans="1:14" s="9" customFormat="1" ht="11.25" customHeight="1" x14ac:dyDescent="0.2">
      <c r="A194" s="18" t="s">
        <v>6</v>
      </c>
      <c r="B194" s="17">
        <v>632</v>
      </c>
      <c r="C194" s="17">
        <v>937</v>
      </c>
      <c r="D194" s="17">
        <v>757</v>
      </c>
      <c r="E194" s="17">
        <v>5</v>
      </c>
      <c r="F194" s="17" t="s">
        <v>3</v>
      </c>
      <c r="G194" s="17">
        <v>2331</v>
      </c>
      <c r="H194" s="12"/>
      <c r="I194" s="12"/>
      <c r="J194" s="12"/>
      <c r="K194" s="12"/>
      <c r="L194" s="12"/>
      <c r="M194" s="12"/>
      <c r="N194" s="12"/>
    </row>
    <row r="195" spans="1:14" s="9" customFormat="1" ht="11.25" customHeight="1" x14ac:dyDescent="0.2">
      <c r="A195" s="16" t="s">
        <v>5</v>
      </c>
      <c r="B195" s="15">
        <v>645</v>
      </c>
      <c r="C195" s="15">
        <v>878</v>
      </c>
      <c r="D195" s="15">
        <v>744</v>
      </c>
      <c r="E195" s="15">
        <v>5</v>
      </c>
      <c r="F195" s="15" t="s">
        <v>3</v>
      </c>
      <c r="G195" s="15">
        <v>2272</v>
      </c>
      <c r="H195" s="12"/>
      <c r="I195" s="12"/>
      <c r="J195" s="12"/>
      <c r="K195" s="12"/>
      <c r="L195" s="12"/>
      <c r="M195" s="12"/>
      <c r="N195" s="12"/>
    </row>
    <row r="196" spans="1:14" s="9" customFormat="1" ht="11.25" customHeight="1" x14ac:dyDescent="0.2">
      <c r="A196" s="20" t="s">
        <v>4</v>
      </c>
      <c r="B196" s="19">
        <v>843</v>
      </c>
      <c r="C196" s="19">
        <v>966</v>
      </c>
      <c r="D196" s="19">
        <v>803</v>
      </c>
      <c r="E196" s="19">
        <v>5</v>
      </c>
      <c r="F196" s="19" t="s">
        <v>3</v>
      </c>
      <c r="G196" s="19">
        <v>2616</v>
      </c>
      <c r="H196" s="12"/>
      <c r="I196" s="12"/>
      <c r="J196" s="12"/>
      <c r="K196" s="12"/>
      <c r="L196" s="12"/>
      <c r="M196" s="12"/>
      <c r="N196" s="12"/>
    </row>
    <row r="197" spans="1:14" s="9" customFormat="1" ht="11.25" customHeight="1" x14ac:dyDescent="0.2">
      <c r="A197" s="16" t="s">
        <v>39</v>
      </c>
      <c r="B197" s="15">
        <v>839</v>
      </c>
      <c r="C197" s="15">
        <v>954</v>
      </c>
      <c r="D197" s="15">
        <v>794</v>
      </c>
      <c r="E197" s="15">
        <v>5</v>
      </c>
      <c r="F197" s="15" t="s">
        <v>3</v>
      </c>
      <c r="G197" s="15">
        <v>2593</v>
      </c>
    </row>
    <row r="198" spans="1:14" s="9" customFormat="1" ht="11.25" customHeight="1" x14ac:dyDescent="0.2">
      <c r="A198" s="18" t="s">
        <v>14</v>
      </c>
      <c r="B198" s="17">
        <v>653</v>
      </c>
      <c r="C198" s="17">
        <v>855</v>
      </c>
      <c r="D198" s="17">
        <v>701</v>
      </c>
      <c r="E198" s="17">
        <v>5</v>
      </c>
      <c r="F198" s="17" t="s">
        <v>3</v>
      </c>
      <c r="G198" s="17">
        <v>2214</v>
      </c>
    </row>
    <row r="199" spans="1:14" s="9" customFormat="1" ht="11.25" customHeight="1" x14ac:dyDescent="0.2">
      <c r="A199" s="16" t="s">
        <v>13</v>
      </c>
      <c r="B199" s="15">
        <v>638</v>
      </c>
      <c r="C199" s="15">
        <v>889</v>
      </c>
      <c r="D199" s="15">
        <v>781</v>
      </c>
      <c r="E199" s="15">
        <v>5</v>
      </c>
      <c r="F199" s="15" t="s">
        <v>3</v>
      </c>
      <c r="G199" s="15">
        <v>2313</v>
      </c>
    </row>
    <row r="200" spans="1:14" s="9" customFormat="1" ht="11.25" customHeight="1" x14ac:dyDescent="0.2">
      <c r="A200" s="18" t="s">
        <v>12</v>
      </c>
      <c r="B200" s="17">
        <v>609</v>
      </c>
      <c r="C200" s="17">
        <v>900</v>
      </c>
      <c r="D200" s="17">
        <v>783</v>
      </c>
      <c r="E200" s="17">
        <v>5</v>
      </c>
      <c r="F200" s="17" t="s">
        <v>3</v>
      </c>
      <c r="G200" s="17">
        <v>2297</v>
      </c>
    </row>
    <row r="201" spans="1:14" s="9" customFormat="1" ht="11.25" customHeight="1" x14ac:dyDescent="0.2">
      <c r="A201" s="16" t="s">
        <v>11</v>
      </c>
      <c r="B201" s="15">
        <v>633</v>
      </c>
      <c r="C201" s="15">
        <v>940</v>
      </c>
      <c r="D201" s="15">
        <v>809</v>
      </c>
      <c r="E201" s="15">
        <v>5</v>
      </c>
      <c r="F201" s="15" t="s">
        <v>3</v>
      </c>
      <c r="G201" s="15">
        <v>2387</v>
      </c>
    </row>
    <row r="202" spans="1:14" s="9" customFormat="1" ht="11.25" customHeight="1" x14ac:dyDescent="0.2">
      <c r="A202" s="18" t="s">
        <v>10</v>
      </c>
      <c r="B202" s="17">
        <v>906</v>
      </c>
      <c r="C202" s="17">
        <v>1073</v>
      </c>
      <c r="D202" s="17">
        <v>821</v>
      </c>
      <c r="E202" s="17">
        <v>5</v>
      </c>
      <c r="F202" s="17" t="s">
        <v>3</v>
      </c>
      <c r="G202" s="17">
        <v>2805</v>
      </c>
    </row>
    <row r="203" spans="1:14" s="9" customFormat="1" ht="11.25" customHeight="1" x14ac:dyDescent="0.2">
      <c r="A203" s="16" t="s">
        <v>9</v>
      </c>
      <c r="B203" s="15">
        <v>1183</v>
      </c>
      <c r="C203" s="15">
        <v>1141</v>
      </c>
      <c r="D203" s="15">
        <v>826</v>
      </c>
      <c r="E203" s="15">
        <v>5</v>
      </c>
      <c r="F203" s="15" t="s">
        <v>3</v>
      </c>
      <c r="G203" s="15">
        <v>3155</v>
      </c>
    </row>
    <row r="204" spans="1:14" s="9" customFormat="1" ht="11.25" customHeight="1" x14ac:dyDescent="0.2">
      <c r="A204" s="18" t="s">
        <v>8</v>
      </c>
      <c r="B204" s="17">
        <v>1134</v>
      </c>
      <c r="C204" s="17">
        <v>1151</v>
      </c>
      <c r="D204" s="17">
        <v>756</v>
      </c>
      <c r="E204" s="17">
        <v>4</v>
      </c>
      <c r="F204" s="17" t="s">
        <v>3</v>
      </c>
      <c r="G204" s="17">
        <v>3045</v>
      </c>
    </row>
    <row r="205" spans="1:14" s="9" customFormat="1" ht="11.25" customHeight="1" x14ac:dyDescent="0.2">
      <c r="A205" s="16" t="s">
        <v>7</v>
      </c>
      <c r="B205" s="15">
        <v>797</v>
      </c>
      <c r="C205" s="15">
        <v>1003</v>
      </c>
      <c r="D205" s="15">
        <v>771</v>
      </c>
      <c r="E205" s="15">
        <v>4</v>
      </c>
      <c r="F205" s="15" t="s">
        <v>3</v>
      </c>
      <c r="G205" s="15">
        <v>2575</v>
      </c>
      <c r="H205" s="22"/>
      <c r="I205" s="22"/>
      <c r="J205" s="22"/>
      <c r="K205" s="22"/>
      <c r="L205" s="22"/>
      <c r="M205" s="22"/>
      <c r="N205" s="22"/>
    </row>
    <row r="206" spans="1:14" s="9" customFormat="1" ht="11.25" customHeight="1" x14ac:dyDescent="0.2">
      <c r="A206" s="18" t="s">
        <v>6</v>
      </c>
      <c r="B206" s="17">
        <v>646</v>
      </c>
      <c r="C206" s="17">
        <v>955</v>
      </c>
      <c r="D206" s="17">
        <v>753</v>
      </c>
      <c r="E206" s="17">
        <v>4</v>
      </c>
      <c r="F206" s="17" t="s">
        <v>3</v>
      </c>
      <c r="G206" s="17">
        <v>2358</v>
      </c>
      <c r="H206" s="12"/>
      <c r="I206" s="12"/>
      <c r="J206" s="12"/>
      <c r="K206" s="12"/>
      <c r="L206" s="12"/>
      <c r="M206" s="12"/>
      <c r="N206" s="12"/>
    </row>
    <row r="207" spans="1:14" s="9" customFormat="1" ht="11.25" customHeight="1" x14ac:dyDescent="0.2">
      <c r="A207" s="16" t="s">
        <v>5</v>
      </c>
      <c r="B207" s="15">
        <v>647</v>
      </c>
      <c r="C207" s="15">
        <v>924</v>
      </c>
      <c r="D207" s="15">
        <v>723</v>
      </c>
      <c r="E207" s="15">
        <v>4</v>
      </c>
      <c r="F207" s="15" t="s">
        <v>3</v>
      </c>
      <c r="G207" s="15">
        <v>2299</v>
      </c>
      <c r="H207" s="12"/>
      <c r="I207" s="12"/>
      <c r="J207" s="12"/>
      <c r="K207" s="12"/>
      <c r="L207" s="12"/>
      <c r="M207" s="12"/>
      <c r="N207" s="12"/>
    </row>
    <row r="208" spans="1:14" s="9" customFormat="1" ht="11.25" customHeight="1" x14ac:dyDescent="0.2">
      <c r="A208" s="20" t="s">
        <v>4</v>
      </c>
      <c r="B208" s="19">
        <v>826</v>
      </c>
      <c r="C208" s="19">
        <v>952</v>
      </c>
      <c r="D208" s="19">
        <v>765</v>
      </c>
      <c r="E208" s="19">
        <v>4</v>
      </c>
      <c r="F208" s="19" t="s">
        <v>3</v>
      </c>
      <c r="G208" s="19">
        <v>2548</v>
      </c>
      <c r="H208" s="12"/>
      <c r="I208" s="12"/>
      <c r="J208" s="12"/>
      <c r="K208" s="12"/>
      <c r="L208" s="12"/>
      <c r="M208" s="12"/>
      <c r="N208" s="12"/>
    </row>
    <row r="209" spans="1:30" s="9" customFormat="1" ht="11.25" customHeight="1" x14ac:dyDescent="0.2">
      <c r="A209" s="16" t="s">
        <v>38</v>
      </c>
      <c r="B209" s="15">
        <v>798</v>
      </c>
      <c r="C209" s="15">
        <v>952</v>
      </c>
      <c r="D209" s="15">
        <v>766</v>
      </c>
      <c r="E209" s="15">
        <v>4</v>
      </c>
      <c r="F209" s="15" t="s">
        <v>3</v>
      </c>
      <c r="G209" s="15">
        <v>2520</v>
      </c>
    </row>
    <row r="210" spans="1:30" s="9" customFormat="1" ht="11.25" customHeight="1" x14ac:dyDescent="0.2">
      <c r="A210" s="18" t="s">
        <v>14</v>
      </c>
      <c r="B210" s="17">
        <v>670</v>
      </c>
      <c r="C210" s="17">
        <v>907</v>
      </c>
      <c r="D210" s="17">
        <v>675</v>
      </c>
      <c r="E210" s="17">
        <v>4</v>
      </c>
      <c r="F210" s="17" t="s">
        <v>3</v>
      </c>
      <c r="G210" s="17">
        <v>2256</v>
      </c>
    </row>
    <row r="211" spans="1:30" s="9" customFormat="1" ht="11.25" customHeight="1" x14ac:dyDescent="0.2">
      <c r="A211" s="16" t="s">
        <v>13</v>
      </c>
      <c r="B211" s="15">
        <v>659</v>
      </c>
      <c r="C211" s="15">
        <v>906</v>
      </c>
      <c r="D211" s="15">
        <v>740</v>
      </c>
      <c r="E211" s="15">
        <v>4</v>
      </c>
      <c r="F211" s="15" t="s">
        <v>3</v>
      </c>
      <c r="G211" s="15">
        <v>2310</v>
      </c>
    </row>
    <row r="212" spans="1:30" s="9" customFormat="1" ht="11.25" customHeight="1" x14ac:dyDescent="0.2">
      <c r="A212" s="18" t="s">
        <v>12</v>
      </c>
      <c r="B212" s="17">
        <v>597</v>
      </c>
      <c r="C212" s="17">
        <v>906</v>
      </c>
      <c r="D212" s="17">
        <v>758</v>
      </c>
      <c r="E212" s="17">
        <v>4</v>
      </c>
      <c r="F212" s="17" t="s">
        <v>3</v>
      </c>
      <c r="G212" s="17">
        <v>2265</v>
      </c>
    </row>
    <row r="213" spans="1:30" s="9" customFormat="1" ht="11.25" customHeight="1" x14ac:dyDescent="0.2">
      <c r="A213" s="16" t="s">
        <v>11</v>
      </c>
      <c r="B213" s="15">
        <v>635</v>
      </c>
      <c r="C213" s="15">
        <v>954</v>
      </c>
      <c r="D213" s="15">
        <v>795</v>
      </c>
      <c r="E213" s="15">
        <v>4</v>
      </c>
      <c r="F213" s="15" t="s">
        <v>3</v>
      </c>
      <c r="G213" s="15">
        <v>2387</v>
      </c>
    </row>
    <row r="214" spans="1:30" s="9" customFormat="1" ht="11.25" customHeight="1" x14ac:dyDescent="0.2">
      <c r="A214" s="18" t="s">
        <v>10</v>
      </c>
      <c r="B214" s="17">
        <v>922</v>
      </c>
      <c r="C214" s="17">
        <v>1058</v>
      </c>
      <c r="D214" s="17">
        <v>807</v>
      </c>
      <c r="E214" s="17">
        <v>4</v>
      </c>
      <c r="F214" s="17" t="s">
        <v>3</v>
      </c>
      <c r="G214" s="17">
        <v>2792</v>
      </c>
    </row>
    <row r="215" spans="1:30" s="9" customFormat="1" ht="11.25" customHeight="1" x14ac:dyDescent="0.2">
      <c r="A215" s="16" t="s">
        <v>9</v>
      </c>
      <c r="B215" s="15">
        <v>1252</v>
      </c>
      <c r="C215" s="15">
        <v>1180</v>
      </c>
      <c r="D215" s="15">
        <v>860</v>
      </c>
      <c r="E215" s="15">
        <v>4</v>
      </c>
      <c r="F215" s="15" t="s">
        <v>3</v>
      </c>
      <c r="G215" s="15">
        <v>3296</v>
      </c>
    </row>
    <row r="216" spans="1:30" s="9" customFormat="1" ht="11.25" customHeight="1" x14ac:dyDescent="0.2">
      <c r="A216" s="18" t="s">
        <v>8</v>
      </c>
      <c r="B216" s="17">
        <v>1118</v>
      </c>
      <c r="C216" s="17">
        <v>1170</v>
      </c>
      <c r="D216" s="17">
        <v>879</v>
      </c>
      <c r="E216" s="17">
        <v>4</v>
      </c>
      <c r="F216" s="17" t="s">
        <v>3</v>
      </c>
      <c r="G216" s="17">
        <v>3171</v>
      </c>
    </row>
    <row r="217" spans="1:30" s="9" customFormat="1" ht="11.25" customHeight="1" x14ac:dyDescent="0.2">
      <c r="A217" s="16" t="s">
        <v>7</v>
      </c>
      <c r="B217" s="15">
        <v>844</v>
      </c>
      <c r="C217" s="15">
        <v>1092</v>
      </c>
      <c r="D217" s="15">
        <v>810</v>
      </c>
      <c r="E217" s="15">
        <v>4</v>
      </c>
      <c r="F217" s="15" t="s">
        <v>3</v>
      </c>
      <c r="G217" s="15">
        <v>2751</v>
      </c>
      <c r="H217" s="22"/>
      <c r="I217" s="22"/>
      <c r="J217" s="22"/>
      <c r="K217" s="22"/>
      <c r="L217" s="22"/>
      <c r="M217" s="22"/>
      <c r="N217" s="22"/>
    </row>
    <row r="218" spans="1:30" s="9" customFormat="1" ht="11.25" customHeight="1" x14ac:dyDescent="0.2">
      <c r="A218" s="18" t="s">
        <v>6</v>
      </c>
      <c r="B218" s="17">
        <v>680</v>
      </c>
      <c r="C218" s="17">
        <v>1009</v>
      </c>
      <c r="D218" s="17">
        <v>789</v>
      </c>
      <c r="E218" s="17">
        <v>4</v>
      </c>
      <c r="F218" s="17" t="s">
        <v>3</v>
      </c>
      <c r="G218" s="17">
        <v>2482</v>
      </c>
      <c r="H218" s="12"/>
      <c r="I218" s="12"/>
      <c r="J218" s="12"/>
      <c r="K218" s="12"/>
      <c r="L218" s="12"/>
      <c r="M218" s="12"/>
      <c r="N218" s="12"/>
    </row>
    <row r="219" spans="1:30" s="9" customFormat="1" ht="11.25" customHeight="1" x14ac:dyDescent="0.2">
      <c r="A219" s="16" t="s">
        <v>5</v>
      </c>
      <c r="B219" s="15">
        <v>705</v>
      </c>
      <c r="C219" s="15">
        <v>955</v>
      </c>
      <c r="D219" s="15">
        <v>735</v>
      </c>
      <c r="E219" s="15">
        <v>4</v>
      </c>
      <c r="F219" s="15" t="s">
        <v>3</v>
      </c>
      <c r="G219" s="15">
        <v>2399</v>
      </c>
      <c r="H219" s="12"/>
      <c r="I219" s="12"/>
      <c r="J219" s="12"/>
      <c r="K219" s="12"/>
      <c r="L219" s="12"/>
      <c r="M219" s="12"/>
      <c r="N219" s="24" t="s">
        <v>37</v>
      </c>
      <c r="T219" s="24" t="s">
        <v>36</v>
      </c>
      <c r="Z219" s="24" t="s">
        <v>35</v>
      </c>
    </row>
    <row r="220" spans="1:30" s="9" customFormat="1" ht="11.25" customHeight="1" x14ac:dyDescent="0.2">
      <c r="A220" s="20" t="s">
        <v>4</v>
      </c>
      <c r="B220" s="19">
        <v>835</v>
      </c>
      <c r="C220" s="19">
        <v>995</v>
      </c>
      <c r="D220" s="19">
        <v>780</v>
      </c>
      <c r="E220" s="19">
        <v>4</v>
      </c>
      <c r="F220" s="19" t="s">
        <v>3</v>
      </c>
      <c r="G220" s="19">
        <v>2614</v>
      </c>
      <c r="H220" s="12"/>
      <c r="I220" s="12"/>
      <c r="J220" s="12"/>
      <c r="K220" s="12"/>
      <c r="L220" s="12"/>
      <c r="M220" s="12"/>
      <c r="N220" s="12"/>
      <c r="O220" s="23" t="s">
        <v>34</v>
      </c>
      <c r="P220" s="23" t="s">
        <v>33</v>
      </c>
      <c r="Q220" s="23" t="s">
        <v>32</v>
      </c>
      <c r="R220" s="23">
        <v>2020</v>
      </c>
      <c r="T220" s="12"/>
      <c r="U220" s="23" t="s">
        <v>34</v>
      </c>
      <c r="V220" s="23" t="s">
        <v>33</v>
      </c>
      <c r="W220" s="23" t="s">
        <v>32</v>
      </c>
      <c r="X220" s="23">
        <v>2020</v>
      </c>
      <c r="Z220" s="12"/>
      <c r="AA220" s="23" t="s">
        <v>34</v>
      </c>
      <c r="AB220" s="23" t="s">
        <v>33</v>
      </c>
      <c r="AC220" s="23" t="s">
        <v>32</v>
      </c>
      <c r="AD220" s="23">
        <v>2020</v>
      </c>
    </row>
    <row r="221" spans="1:30" s="9" customFormat="1" ht="11.25" customHeight="1" x14ac:dyDescent="0.2">
      <c r="A221" s="16" t="s">
        <v>31</v>
      </c>
      <c r="B221" s="15">
        <v>859</v>
      </c>
      <c r="C221" s="15">
        <v>981</v>
      </c>
      <c r="D221" s="15">
        <v>747</v>
      </c>
      <c r="E221" s="15">
        <v>4</v>
      </c>
      <c r="F221" s="15" t="s">
        <v>3</v>
      </c>
      <c r="G221" s="15">
        <v>2590</v>
      </c>
      <c r="N221" s="9" t="s">
        <v>30</v>
      </c>
      <c r="O221" s="21">
        <f>MAX(B173,B185,B197,B209,B221)</f>
        <v>859</v>
      </c>
      <c r="P221" s="21">
        <f>MIN(B173,B185,B197,B209,B221)</f>
        <v>789</v>
      </c>
      <c r="Q221" s="21">
        <f>AVERAGE(B173,B185,B197,B209,B221)</f>
        <v>822.2</v>
      </c>
      <c r="R221" s="21">
        <f>B233</f>
        <v>843</v>
      </c>
      <c r="T221" s="9" t="s">
        <v>30</v>
      </c>
      <c r="U221" s="21">
        <f>MAX(C221,C209,C197,C185,C173)</f>
        <v>981</v>
      </c>
      <c r="V221" s="21">
        <f>MIN(C221,C209,C197,C185,C173)</f>
        <v>897</v>
      </c>
      <c r="W221" s="21">
        <f>AVERAGE(C221,C209,C197,C185,C173)</f>
        <v>950</v>
      </c>
      <c r="X221" s="21">
        <f>C233</f>
        <v>943</v>
      </c>
      <c r="Z221" s="9" t="s">
        <v>30</v>
      </c>
      <c r="AA221" s="21">
        <f>MAX(D221,D209,D197,D185,D173)</f>
        <v>865</v>
      </c>
      <c r="AB221" s="21">
        <f>MIN(D221,D209,D197,D185,D173)</f>
        <v>747</v>
      </c>
      <c r="AC221" s="21">
        <f>AVERAGE(D221,D209,D197,D185,D173)</f>
        <v>791.6</v>
      </c>
      <c r="AD221" s="21">
        <f>D233</f>
        <v>839</v>
      </c>
    </row>
    <row r="222" spans="1:30" s="9" customFormat="1" ht="11.25" customHeight="1" x14ac:dyDescent="0.2">
      <c r="A222" s="18" t="s">
        <v>14</v>
      </c>
      <c r="B222" s="17">
        <v>758</v>
      </c>
      <c r="C222" s="17">
        <v>929</v>
      </c>
      <c r="D222" s="17">
        <v>682</v>
      </c>
      <c r="E222" s="17">
        <v>4</v>
      </c>
      <c r="F222" s="17" t="s">
        <v>3</v>
      </c>
      <c r="G222" s="17">
        <v>2374</v>
      </c>
      <c r="N222" s="9" t="s">
        <v>29</v>
      </c>
      <c r="O222" s="21">
        <f>MAX(B174,B186,B198,B210,B222)</f>
        <v>758</v>
      </c>
      <c r="P222" s="21">
        <f>MIN(B174,B186,B198,B210,B222)</f>
        <v>596</v>
      </c>
      <c r="Q222" s="21">
        <f>AVERAGE(B174,B186,B198,B210,B222)</f>
        <v>675.8</v>
      </c>
      <c r="R222" s="21">
        <f>B234</f>
        <v>763</v>
      </c>
      <c r="T222" s="9" t="s">
        <v>29</v>
      </c>
      <c r="U222" s="21">
        <f>MAX(C222,C210,C198,C186,C174)</f>
        <v>929</v>
      </c>
      <c r="V222" s="21">
        <f>MIN(C222,C210,C198,C186,C174)</f>
        <v>855</v>
      </c>
      <c r="W222" s="21">
        <f>AVERAGE(C222,C210,C198,C186,C174)</f>
        <v>888.2</v>
      </c>
      <c r="X222" s="21">
        <f>C234</f>
        <v>896</v>
      </c>
      <c r="Z222" s="9" t="s">
        <v>29</v>
      </c>
      <c r="AA222" s="21">
        <f>MAX(D222,D210,D198,D186,D174)</f>
        <v>754</v>
      </c>
      <c r="AB222" s="21">
        <f>MIN(D222,D210,D198,D186,D174)</f>
        <v>675</v>
      </c>
      <c r="AC222" s="21">
        <f>AVERAGE(D222,D210,D198,D186,D174)</f>
        <v>712.8</v>
      </c>
      <c r="AD222" s="21">
        <f>D234</f>
        <v>726</v>
      </c>
    </row>
    <row r="223" spans="1:30" s="9" customFormat="1" ht="11.25" customHeight="1" x14ac:dyDescent="0.2">
      <c r="A223" s="16" t="s">
        <v>13</v>
      </c>
      <c r="B223" s="15">
        <v>705</v>
      </c>
      <c r="C223" s="15">
        <v>929</v>
      </c>
      <c r="D223" s="15">
        <v>738</v>
      </c>
      <c r="E223" s="15">
        <v>4</v>
      </c>
      <c r="F223" s="15" t="s">
        <v>3</v>
      </c>
      <c r="G223" s="15">
        <v>2376</v>
      </c>
      <c r="N223" s="9" t="s">
        <v>28</v>
      </c>
      <c r="O223" s="21">
        <f>MAX(B175,B187,B199,B211,B223)</f>
        <v>705</v>
      </c>
      <c r="P223" s="21">
        <f>MIN(B175,B187,B199,B211,B223)</f>
        <v>638</v>
      </c>
      <c r="Q223" s="21">
        <f>AVERAGE(B175,B187,B199,B211,B223)</f>
        <v>665.8</v>
      </c>
      <c r="R223" s="21">
        <f>B235</f>
        <v>718</v>
      </c>
      <c r="T223" s="9" t="s">
        <v>28</v>
      </c>
      <c r="U223" s="21">
        <f>MAX(C223,C211,C199,C187,C175)</f>
        <v>929</v>
      </c>
      <c r="V223" s="21">
        <f>MIN(C223,C211,C199,C187,C175)</f>
        <v>879</v>
      </c>
      <c r="W223" s="21">
        <f>AVERAGE(C223,C211,C199,C187,C175)</f>
        <v>899.2</v>
      </c>
      <c r="X223" s="21">
        <f>C235</f>
        <v>903</v>
      </c>
      <c r="Z223" s="9" t="s">
        <v>28</v>
      </c>
      <c r="AA223" s="21">
        <f>MAX(D223,D211,D199,D187,D175)</f>
        <v>781</v>
      </c>
      <c r="AB223" s="21">
        <f>MIN(D223,D211,D199,D187,D175)</f>
        <v>709</v>
      </c>
      <c r="AC223" s="21">
        <f>AVERAGE(D223,D211,D199,D187,D175)</f>
        <v>738.2</v>
      </c>
      <c r="AD223" s="21">
        <f>D235</f>
        <v>796</v>
      </c>
    </row>
    <row r="224" spans="1:30" s="9" customFormat="1" ht="11.25" customHeight="1" x14ac:dyDescent="0.2">
      <c r="A224" s="18" t="s">
        <v>12</v>
      </c>
      <c r="B224" s="17">
        <v>617</v>
      </c>
      <c r="C224" s="17">
        <v>922</v>
      </c>
      <c r="D224" s="17">
        <v>746</v>
      </c>
      <c r="E224" s="17">
        <v>4</v>
      </c>
      <c r="F224" s="17" t="s">
        <v>3</v>
      </c>
      <c r="G224" s="17">
        <v>2290</v>
      </c>
      <c r="N224" s="9" t="s">
        <v>27</v>
      </c>
      <c r="O224" s="21">
        <f>MAX(B176,B188,B200,B212,B224)</f>
        <v>617</v>
      </c>
      <c r="P224" s="21">
        <f>MIN(B176,B188,B200,B212,B224)</f>
        <v>579</v>
      </c>
      <c r="Q224" s="21">
        <f>AVERAGE(B176,B188,B200,B212,B224)</f>
        <v>599.4</v>
      </c>
      <c r="R224" s="21">
        <f>B236</f>
        <v>671</v>
      </c>
      <c r="T224" s="9" t="s">
        <v>27</v>
      </c>
      <c r="U224" s="21">
        <f>MAX(C224,C212,C200,C188,C176)</f>
        <v>922</v>
      </c>
      <c r="V224" s="21">
        <f>MIN(C224,C212,C200,C188,C176)</f>
        <v>894</v>
      </c>
      <c r="W224" s="21">
        <f>AVERAGE(C224,C212,C200,C188,C176)</f>
        <v>903.6</v>
      </c>
      <c r="X224" s="21">
        <f>C236</f>
        <v>802</v>
      </c>
      <c r="Z224" s="9" t="s">
        <v>27</v>
      </c>
      <c r="AA224" s="21">
        <f>MAX(D224,D212,D200,D188,D176)</f>
        <v>783</v>
      </c>
      <c r="AB224" s="21">
        <f>MIN(D224,D212,D200,D188,D176)</f>
        <v>710</v>
      </c>
      <c r="AC224" s="21">
        <f>AVERAGE(D224,D212,D200,D188,D176)</f>
        <v>750.4</v>
      </c>
      <c r="AD224" s="21">
        <f>D236</f>
        <v>720</v>
      </c>
    </row>
    <row r="225" spans="1:30" s="9" customFormat="1" ht="11.25" customHeight="1" x14ac:dyDescent="0.2">
      <c r="A225" s="16" t="s">
        <v>11</v>
      </c>
      <c r="B225" s="15">
        <v>634</v>
      </c>
      <c r="C225" s="15">
        <v>952</v>
      </c>
      <c r="D225" s="15">
        <v>767</v>
      </c>
      <c r="E225" s="15">
        <v>4</v>
      </c>
      <c r="F225" s="15" t="s">
        <v>3</v>
      </c>
      <c r="G225" s="15">
        <v>2357</v>
      </c>
      <c r="N225" s="9" t="s">
        <v>26</v>
      </c>
      <c r="O225" s="21">
        <f>MAX(B177,B189,B201,B213,B225)</f>
        <v>635</v>
      </c>
      <c r="P225" s="21">
        <f>MIN(B177,B189,B201,B213,B225)</f>
        <v>561</v>
      </c>
      <c r="Q225" s="21">
        <f>AVERAGE(B177,B189,B201,B213,B225)</f>
        <v>614.79999999999995</v>
      </c>
      <c r="R225" s="21">
        <f>B237</f>
        <v>766</v>
      </c>
      <c r="T225" s="9" t="s">
        <v>26</v>
      </c>
      <c r="U225" s="21">
        <f>MAX(C225,C213,C201,C189,C177)</f>
        <v>954</v>
      </c>
      <c r="V225" s="21">
        <f>MIN(C225,C213,C201,C189,C177)</f>
        <v>903</v>
      </c>
      <c r="W225" s="21">
        <f>AVERAGE(C225,C213,C201,C189,C177)</f>
        <v>932.4</v>
      </c>
      <c r="X225" s="21">
        <f>C237</f>
        <v>846</v>
      </c>
      <c r="Z225" s="9" t="s">
        <v>26</v>
      </c>
      <c r="AA225" s="21">
        <f>MAX(D225,D213,D201,D189,D177)</f>
        <v>809</v>
      </c>
      <c r="AB225" s="21">
        <f>MIN(D225,D213,D201,D189,D177)</f>
        <v>767</v>
      </c>
      <c r="AC225" s="21">
        <f>AVERAGE(D225,D213,D201,D189,D177)</f>
        <v>791.4</v>
      </c>
      <c r="AD225" s="21">
        <f>D237</f>
        <v>785</v>
      </c>
    </row>
    <row r="226" spans="1:30" s="9" customFormat="1" ht="11.25" customHeight="1" x14ac:dyDescent="0.2">
      <c r="A226" s="18" t="s">
        <v>10</v>
      </c>
      <c r="B226" s="17">
        <v>782</v>
      </c>
      <c r="C226" s="17">
        <v>989</v>
      </c>
      <c r="D226" s="17">
        <v>817</v>
      </c>
      <c r="E226" s="17">
        <v>4</v>
      </c>
      <c r="F226" s="17" t="s">
        <v>3</v>
      </c>
      <c r="G226" s="17">
        <v>2592</v>
      </c>
      <c r="N226" s="9" t="s">
        <v>25</v>
      </c>
      <c r="O226" s="21">
        <f>MAX(B178,B190,B202,B214,B226)</f>
        <v>935</v>
      </c>
      <c r="P226" s="21">
        <f>MIN(B178,B190,B202,B214,B226)</f>
        <v>782</v>
      </c>
      <c r="Q226" s="21">
        <f>AVERAGE(B178,B190,B202,B214,B226)</f>
        <v>882.2</v>
      </c>
      <c r="R226" s="21">
        <f>B238</f>
        <v>898</v>
      </c>
      <c r="T226" s="9" t="s">
        <v>25</v>
      </c>
      <c r="U226" s="21">
        <f>MAX(C226,C214,C202,C190,C178)</f>
        <v>1073</v>
      </c>
      <c r="V226" s="21">
        <f>MIN(C226,C214,C202,C190,C178)</f>
        <v>989</v>
      </c>
      <c r="W226" s="21">
        <f>AVERAGE(C226,C214,C202,C190,C178)</f>
        <v>1047.2</v>
      </c>
      <c r="X226" s="21">
        <f>C238</f>
        <v>923</v>
      </c>
      <c r="Z226" s="9" t="s">
        <v>25</v>
      </c>
      <c r="AA226" s="21">
        <f>MAX(D226,D214,D202,D190,D178)</f>
        <v>821</v>
      </c>
      <c r="AB226" s="21">
        <f>MIN(D226,D214,D202,D190,D178)</f>
        <v>772</v>
      </c>
      <c r="AC226" s="21">
        <f>AVERAGE(D226,D214,D202,D190,D178)</f>
        <v>807</v>
      </c>
      <c r="AD226" s="21">
        <f>D238</f>
        <v>799</v>
      </c>
    </row>
    <row r="227" spans="1:30" s="9" customFormat="1" ht="11.25" customHeight="1" x14ac:dyDescent="0.2">
      <c r="A227" s="16" t="s">
        <v>9</v>
      </c>
      <c r="B227" s="15">
        <v>1152</v>
      </c>
      <c r="C227" s="15">
        <v>1127</v>
      </c>
      <c r="D227" s="15">
        <v>867</v>
      </c>
      <c r="E227" s="15">
        <v>4</v>
      </c>
      <c r="F227" s="15" t="s">
        <v>3</v>
      </c>
      <c r="G227" s="15">
        <v>3150</v>
      </c>
      <c r="N227" s="9" t="s">
        <v>24</v>
      </c>
      <c r="O227" s="21">
        <f>MAX(B179,B191,B203,B215,B227)</f>
        <v>1252</v>
      </c>
      <c r="P227" s="21">
        <f>MIN(B179,B191,B203,B215,B227)</f>
        <v>1044</v>
      </c>
      <c r="Q227" s="21">
        <f>AVERAGE(B179,B191,B203,B215,B227)</f>
        <v>1151</v>
      </c>
      <c r="R227" s="22">
        <f>B239</f>
        <v>1235</v>
      </c>
      <c r="T227" s="9" t="s">
        <v>24</v>
      </c>
      <c r="U227" s="21">
        <f>MAX(C227,C215,C203,C191,C179)</f>
        <v>1180</v>
      </c>
      <c r="V227" s="21">
        <f>MIN(C227,C215,C203,C191,C179)</f>
        <v>1076</v>
      </c>
      <c r="W227" s="21">
        <f>AVERAGE(C227,C215,C203,C191,C179)</f>
        <v>1126.5999999999999</v>
      </c>
      <c r="X227" s="22">
        <f>C239</f>
        <v>1079</v>
      </c>
      <c r="Z227" s="9" t="s">
        <v>24</v>
      </c>
      <c r="AA227" s="21">
        <f>MAX(D227,D215,D203,D191,D179)</f>
        <v>867</v>
      </c>
      <c r="AB227" s="21">
        <f>MIN(D227,D215,D203,D191,D179)</f>
        <v>791</v>
      </c>
      <c r="AC227" s="21">
        <f>AVERAGE(D227,D215,D203,D191,D179)</f>
        <v>836.2</v>
      </c>
      <c r="AD227" s="22">
        <f>D239</f>
        <v>878</v>
      </c>
    </row>
    <row r="228" spans="1:30" s="9" customFormat="1" ht="11.25" customHeight="1" x14ac:dyDescent="0.2">
      <c r="A228" s="18" t="s">
        <v>8</v>
      </c>
      <c r="B228" s="17">
        <v>1141</v>
      </c>
      <c r="C228" s="17">
        <v>1147</v>
      </c>
      <c r="D228" s="17">
        <v>874</v>
      </c>
      <c r="E228" s="17">
        <v>4</v>
      </c>
      <c r="F228" s="17" t="s">
        <v>3</v>
      </c>
      <c r="G228" s="17">
        <v>3167</v>
      </c>
      <c r="N228" s="9" t="s">
        <v>23</v>
      </c>
      <c r="O228" s="21">
        <f>MAX(B180,B192,B204,B216,B228)</f>
        <v>1141</v>
      </c>
      <c r="P228" s="21">
        <f>MIN(B180,B192,B204,B216,B228)</f>
        <v>992</v>
      </c>
      <c r="Q228" s="21">
        <f>AVERAGE(B180,B192,B204,B216,B228)</f>
        <v>1088.2</v>
      </c>
      <c r="R228" s="22">
        <f>B240</f>
        <v>1328</v>
      </c>
      <c r="T228" s="9" t="s">
        <v>23</v>
      </c>
      <c r="U228" s="21">
        <f>MAX(C228,C216,C204,C192,C180)</f>
        <v>1170</v>
      </c>
      <c r="V228" s="21">
        <f>MIN(C228,C216,C204,C192,C180)</f>
        <v>1093</v>
      </c>
      <c r="W228" s="21">
        <f>AVERAGE(C228,C216,C204,C192,C180)</f>
        <v>1140.2</v>
      </c>
      <c r="X228" s="22">
        <f>C240</f>
        <v>1147</v>
      </c>
      <c r="Z228" s="9" t="s">
        <v>23</v>
      </c>
      <c r="AA228" s="21">
        <f>MAX(D228,D216,D204,D192,D180)</f>
        <v>879</v>
      </c>
      <c r="AB228" s="21">
        <f>MIN(D228,D216,D204,D192,D180)</f>
        <v>756</v>
      </c>
      <c r="AC228" s="21">
        <f>AVERAGE(D228,D216,D204,D192,D180)</f>
        <v>831</v>
      </c>
      <c r="AD228" s="22">
        <f>D240</f>
        <v>901</v>
      </c>
    </row>
    <row r="229" spans="1:30" s="9" customFormat="1" ht="11.25" customHeight="1" x14ac:dyDescent="0.2">
      <c r="A229" s="16" t="s">
        <v>7</v>
      </c>
      <c r="B229" s="15">
        <v>830</v>
      </c>
      <c r="C229" s="15">
        <v>1030</v>
      </c>
      <c r="D229" s="15">
        <v>822</v>
      </c>
      <c r="E229" s="15">
        <v>4</v>
      </c>
      <c r="F229" s="15" t="s">
        <v>3</v>
      </c>
      <c r="G229" s="15">
        <v>2686</v>
      </c>
      <c r="H229" s="22"/>
      <c r="I229" s="22"/>
      <c r="J229" s="22"/>
      <c r="K229" s="22"/>
      <c r="L229" s="22"/>
      <c r="M229" s="22"/>
      <c r="N229" s="22" t="s">
        <v>22</v>
      </c>
      <c r="O229" s="21">
        <f>MAX(B181,B193,B205,B217,B229)</f>
        <v>844</v>
      </c>
      <c r="P229" s="21">
        <f>MIN(B181,B193,B205,B217,B229)</f>
        <v>762</v>
      </c>
      <c r="Q229" s="21">
        <f>AVERAGE(B181,B193,B205,B217,B229)</f>
        <v>806.2</v>
      </c>
      <c r="R229" s="22">
        <f>B241</f>
        <v>908</v>
      </c>
      <c r="T229" s="22" t="s">
        <v>22</v>
      </c>
      <c r="U229" s="21">
        <f>MAX(C229,C217,C205,C193,C181)</f>
        <v>1092</v>
      </c>
      <c r="V229" s="21">
        <f>MIN(C229,C217,C205,C193,C181)</f>
        <v>976</v>
      </c>
      <c r="W229" s="21">
        <f>AVERAGE(C229,C217,C205,C193,C181)</f>
        <v>1028.4000000000001</v>
      </c>
      <c r="X229" s="22">
        <f>C241</f>
        <v>1001</v>
      </c>
      <c r="Z229" s="22" t="s">
        <v>22</v>
      </c>
      <c r="AA229" s="21">
        <f>MAX(D229,D217,D205,D193,D181)</f>
        <v>822</v>
      </c>
      <c r="AB229" s="21">
        <f>MIN(D229,D217,D205,D193,D181)</f>
        <v>702</v>
      </c>
      <c r="AC229" s="21">
        <f>AVERAGE(D229,D217,D205,D193,D181)</f>
        <v>767.2</v>
      </c>
      <c r="AD229" s="22">
        <f>D241</f>
        <v>816</v>
      </c>
    </row>
    <row r="230" spans="1:30" s="9" customFormat="1" ht="11.25" customHeight="1" x14ac:dyDescent="0.2">
      <c r="A230" s="18" t="s">
        <v>6</v>
      </c>
      <c r="B230" s="17">
        <v>711</v>
      </c>
      <c r="C230" s="17">
        <v>970</v>
      </c>
      <c r="D230" s="17">
        <v>852</v>
      </c>
      <c r="E230" s="17">
        <v>4</v>
      </c>
      <c r="F230" s="17" t="s">
        <v>3</v>
      </c>
      <c r="G230" s="17">
        <v>2538</v>
      </c>
      <c r="H230" s="12"/>
      <c r="I230" s="12"/>
      <c r="J230" s="12"/>
      <c r="K230" s="12"/>
      <c r="L230" s="12"/>
      <c r="M230" s="12"/>
      <c r="N230" s="12" t="s">
        <v>21</v>
      </c>
      <c r="O230" s="21">
        <f>MAX(B182,B194,B206,B218,B230)</f>
        <v>711</v>
      </c>
      <c r="P230" s="21">
        <f>MIN(B182,B194,B206,B218,B230)</f>
        <v>632</v>
      </c>
      <c r="Q230" s="21">
        <f>AVERAGE(B182,B194,B206,B218,B230)</f>
        <v>669.8</v>
      </c>
      <c r="R230" s="9">
        <v>743</v>
      </c>
      <c r="T230" s="12" t="s">
        <v>21</v>
      </c>
      <c r="U230" s="21">
        <f>MAX(C230,C218,C206,C194,C182)</f>
        <v>1009</v>
      </c>
      <c r="V230" s="21">
        <f>MIN(C230,C218,C206,C194,C182)</f>
        <v>937</v>
      </c>
      <c r="W230" s="21">
        <f>AVERAGE(C230,C218,C206,C194,C182)</f>
        <v>970.8</v>
      </c>
      <c r="X230" s="9">
        <v>967</v>
      </c>
      <c r="Z230" s="12" t="s">
        <v>21</v>
      </c>
      <c r="AA230" s="21">
        <f>MAX(D230,D218,D206,D194,D182)</f>
        <v>852</v>
      </c>
      <c r="AB230" s="21">
        <f>MIN(D230,D218,D206,D194,D182)</f>
        <v>751</v>
      </c>
      <c r="AC230" s="21">
        <f>AVERAGE(D230,D218,D206,D194,D182)</f>
        <v>780.4</v>
      </c>
      <c r="AD230" s="9">
        <v>829</v>
      </c>
    </row>
    <row r="231" spans="1:30" s="9" customFormat="1" ht="11.25" customHeight="1" x14ac:dyDescent="0.2">
      <c r="A231" s="16" t="s">
        <v>5</v>
      </c>
      <c r="B231" s="15">
        <v>693</v>
      </c>
      <c r="C231" s="15">
        <v>918</v>
      </c>
      <c r="D231" s="15">
        <v>797</v>
      </c>
      <c r="E231" s="15">
        <v>4</v>
      </c>
      <c r="F231" s="15" t="s">
        <v>3</v>
      </c>
      <c r="G231" s="15">
        <v>2413</v>
      </c>
      <c r="H231" s="12"/>
      <c r="I231" s="12"/>
      <c r="J231" s="12"/>
      <c r="K231" s="12"/>
      <c r="L231" s="12"/>
      <c r="M231" s="12"/>
      <c r="N231" s="12" t="s">
        <v>20</v>
      </c>
      <c r="O231" s="21">
        <f>MAX(B183,B195,B207,B219,B231)</f>
        <v>705</v>
      </c>
      <c r="P231" s="21">
        <f>MIN(B183,B195,B207,B219,B231)</f>
        <v>645</v>
      </c>
      <c r="Q231" s="21">
        <f>AVERAGE(B183,B195,B207,B219,B231)</f>
        <v>675.8</v>
      </c>
      <c r="R231" s="9">
        <v>745</v>
      </c>
      <c r="T231" s="12" t="s">
        <v>20</v>
      </c>
      <c r="U231" s="21">
        <f>MAX(C231,C219,C207,C195,C183)</f>
        <v>955</v>
      </c>
      <c r="V231" s="21">
        <f>MIN(C231,C219,C207,C195,C183)</f>
        <v>878</v>
      </c>
      <c r="W231" s="21">
        <f>AVERAGE(C231,C219,C207,C195,C183)</f>
        <v>918.6</v>
      </c>
      <c r="X231" s="9">
        <v>891</v>
      </c>
      <c r="Z231" s="12" t="s">
        <v>20</v>
      </c>
      <c r="AA231" s="21">
        <f>MAX(D231,D219,D207,D195,D183)</f>
        <v>806</v>
      </c>
      <c r="AB231" s="21">
        <f>MIN(D231,D219,D207,D195,D183)</f>
        <v>723</v>
      </c>
      <c r="AC231" s="21">
        <f>AVERAGE(D231,D219,D207,D195,D183)</f>
        <v>761</v>
      </c>
      <c r="AD231" s="9">
        <v>786</v>
      </c>
    </row>
    <row r="232" spans="1:30" s="9" customFormat="1" ht="11.25" customHeight="1" x14ac:dyDescent="0.2">
      <c r="A232" s="20" t="s">
        <v>4</v>
      </c>
      <c r="B232" s="19">
        <v>858</v>
      </c>
      <c r="C232" s="19">
        <v>967</v>
      </c>
      <c r="D232" s="19">
        <v>781</v>
      </c>
      <c r="E232" s="19">
        <v>4</v>
      </c>
      <c r="F232" s="19" t="s">
        <v>3</v>
      </c>
      <c r="G232" s="19">
        <v>2611</v>
      </c>
      <c r="H232" s="12"/>
      <c r="I232" s="12"/>
      <c r="J232" s="12"/>
      <c r="K232" s="12"/>
      <c r="L232" s="12"/>
      <c r="M232" s="12"/>
      <c r="N232" s="12" t="s">
        <v>19</v>
      </c>
      <c r="O232" s="21">
        <f>MAX(B184,B196,B208,B220,B232)</f>
        <v>858</v>
      </c>
      <c r="P232" s="21">
        <f>MIN(B184,B196,B208,B220,B232)</f>
        <v>826</v>
      </c>
      <c r="Q232" s="21">
        <f>AVERAGE(B184,B196,B208,B220,B232)</f>
        <v>839.4</v>
      </c>
      <c r="R232" s="9">
        <v>894</v>
      </c>
      <c r="T232" s="12" t="s">
        <v>19</v>
      </c>
      <c r="U232" s="21">
        <f>MAX(C232,C220,C208,C196,C184)</f>
        <v>995</v>
      </c>
      <c r="V232" s="21">
        <f>MIN(C232,C220,C208,C196,C184)</f>
        <v>952</v>
      </c>
      <c r="W232" s="21">
        <f>AVERAGE(C232,C220,C208,C196,C184)</f>
        <v>967.4</v>
      </c>
      <c r="X232" s="9">
        <v>960</v>
      </c>
      <c r="Z232" s="12" t="s">
        <v>19</v>
      </c>
      <c r="AA232" s="21">
        <f>MAX(D232,D220,D208,D196,D184)</f>
        <v>803</v>
      </c>
      <c r="AB232" s="21">
        <f>MIN(D232,D220,D208,D196,D184)</f>
        <v>765</v>
      </c>
      <c r="AC232" s="21">
        <f>AVERAGE(D232,D220,D208,D196,D184)</f>
        <v>785</v>
      </c>
      <c r="AD232" s="9">
        <v>774</v>
      </c>
    </row>
    <row r="233" spans="1:30" s="9" customFormat="1" ht="11.25" customHeight="1" x14ac:dyDescent="0.2">
      <c r="A233" s="16" t="s">
        <v>18</v>
      </c>
      <c r="B233" s="15">
        <v>843</v>
      </c>
      <c r="C233" s="15">
        <v>943</v>
      </c>
      <c r="D233" s="15">
        <v>839</v>
      </c>
      <c r="E233" s="15">
        <v>4</v>
      </c>
      <c r="F233" s="15" t="s">
        <v>3</v>
      </c>
      <c r="G233" s="15">
        <v>2629</v>
      </c>
      <c r="H233" s="12"/>
      <c r="I233" s="12"/>
      <c r="J233" s="12"/>
      <c r="K233" s="12"/>
      <c r="L233" s="12"/>
      <c r="M233" s="12"/>
      <c r="N233" s="12"/>
    </row>
    <row r="234" spans="1:30" s="9" customFormat="1" ht="11.25" customHeight="1" x14ac:dyDescent="0.2">
      <c r="A234" s="18" t="s">
        <v>14</v>
      </c>
      <c r="B234" s="17">
        <v>763</v>
      </c>
      <c r="C234" s="17">
        <v>896</v>
      </c>
      <c r="D234" s="17">
        <v>726</v>
      </c>
      <c r="E234" s="17">
        <v>4</v>
      </c>
      <c r="F234" s="17" t="s">
        <v>3</v>
      </c>
      <c r="G234" s="17">
        <v>2389</v>
      </c>
      <c r="H234" s="12"/>
      <c r="I234" s="12"/>
      <c r="J234" s="12"/>
      <c r="K234" s="12"/>
      <c r="L234" s="12"/>
      <c r="M234" s="12"/>
      <c r="N234" s="12"/>
    </row>
    <row r="235" spans="1:30" s="9" customFormat="1" ht="11.25" customHeight="1" x14ac:dyDescent="0.2">
      <c r="A235" s="16" t="s">
        <v>13</v>
      </c>
      <c r="B235" s="15">
        <v>718</v>
      </c>
      <c r="C235" s="15">
        <v>903</v>
      </c>
      <c r="D235" s="15">
        <v>796</v>
      </c>
      <c r="E235" s="15">
        <v>4</v>
      </c>
      <c r="F235" s="15" t="s">
        <v>3</v>
      </c>
      <c r="G235" s="15">
        <v>2420</v>
      </c>
      <c r="H235" s="12"/>
      <c r="I235" s="12"/>
      <c r="J235" s="12"/>
      <c r="K235" s="12"/>
      <c r="L235" s="12"/>
      <c r="M235" s="12"/>
    </row>
    <row r="236" spans="1:30" s="9" customFormat="1" ht="11.25" customHeight="1" x14ac:dyDescent="0.2">
      <c r="A236" s="18" t="s">
        <v>12</v>
      </c>
      <c r="B236" s="17">
        <v>671</v>
      </c>
      <c r="C236" s="17">
        <v>802</v>
      </c>
      <c r="D236" s="17">
        <v>720</v>
      </c>
      <c r="E236" s="17">
        <v>4</v>
      </c>
      <c r="F236" s="17" t="s">
        <v>3</v>
      </c>
      <c r="G236" s="17">
        <v>2197</v>
      </c>
      <c r="H236" s="12"/>
      <c r="I236" s="12"/>
      <c r="J236" s="12"/>
      <c r="K236" s="12"/>
      <c r="L236" s="12"/>
      <c r="M236" s="12"/>
    </row>
    <row r="237" spans="1:30" s="9" customFormat="1" ht="11.25" customHeight="1" x14ac:dyDescent="0.2">
      <c r="A237" s="16" t="s">
        <v>11</v>
      </c>
      <c r="B237" s="15">
        <v>766</v>
      </c>
      <c r="C237" s="15">
        <v>846</v>
      </c>
      <c r="D237" s="15">
        <v>785</v>
      </c>
      <c r="E237" s="15">
        <v>4</v>
      </c>
      <c r="F237" s="15" t="s">
        <v>3</v>
      </c>
      <c r="G237" s="15">
        <v>2402</v>
      </c>
      <c r="H237" s="12"/>
      <c r="I237" s="12"/>
      <c r="J237" s="12"/>
      <c r="K237" s="12"/>
      <c r="L237" s="12"/>
      <c r="M237" s="12"/>
    </row>
    <row r="238" spans="1:30" s="9" customFormat="1" ht="11.25" customHeight="1" x14ac:dyDescent="0.2">
      <c r="A238" s="18" t="s">
        <v>10</v>
      </c>
      <c r="B238" s="17">
        <v>898</v>
      </c>
      <c r="C238" s="17">
        <v>923</v>
      </c>
      <c r="D238" s="17">
        <v>799</v>
      </c>
      <c r="E238" s="17">
        <v>4</v>
      </c>
      <c r="F238" s="17" t="s">
        <v>3</v>
      </c>
      <c r="G238" s="17">
        <v>2624</v>
      </c>
      <c r="H238" s="12"/>
      <c r="I238" s="12"/>
      <c r="J238" s="12"/>
      <c r="K238" s="12"/>
      <c r="L238" s="12"/>
      <c r="M238" s="12"/>
    </row>
    <row r="239" spans="1:30" s="9" customFormat="1" ht="11.25" customHeight="1" x14ac:dyDescent="0.2">
      <c r="A239" s="16" t="s">
        <v>9</v>
      </c>
      <c r="B239" s="15">
        <v>1235</v>
      </c>
      <c r="C239" s="15">
        <v>1079</v>
      </c>
      <c r="D239" s="15">
        <v>878</v>
      </c>
      <c r="E239" s="15">
        <v>4</v>
      </c>
      <c r="F239" s="15" t="s">
        <v>3</v>
      </c>
      <c r="G239" s="15">
        <v>3195</v>
      </c>
      <c r="H239" s="12"/>
      <c r="I239" s="12"/>
      <c r="J239" s="12"/>
      <c r="K239" s="12"/>
      <c r="L239" s="12"/>
      <c r="M239" s="12"/>
    </row>
    <row r="240" spans="1:30" s="9" customFormat="1" ht="11.25" customHeight="1" x14ac:dyDescent="0.2">
      <c r="A240" s="18" t="s">
        <v>8</v>
      </c>
      <c r="B240" s="17">
        <v>1328</v>
      </c>
      <c r="C240" s="17">
        <v>1147</v>
      </c>
      <c r="D240" s="17">
        <v>901</v>
      </c>
      <c r="E240" s="17">
        <v>4</v>
      </c>
      <c r="F240" s="17" t="s">
        <v>3</v>
      </c>
      <c r="G240" s="17">
        <v>3381</v>
      </c>
      <c r="H240" s="12"/>
      <c r="I240" s="12"/>
      <c r="J240" s="12"/>
      <c r="K240" s="12"/>
      <c r="L240" s="12"/>
      <c r="M240" s="12"/>
    </row>
    <row r="241" spans="1:13" s="9" customFormat="1" ht="11.25" customHeight="1" x14ac:dyDescent="0.2">
      <c r="A241" s="16" t="s">
        <v>7</v>
      </c>
      <c r="B241" s="15">
        <v>908</v>
      </c>
      <c r="C241" s="15">
        <v>1001</v>
      </c>
      <c r="D241" s="15">
        <v>816</v>
      </c>
      <c r="E241" s="15">
        <v>4</v>
      </c>
      <c r="F241" s="15" t="s">
        <v>3</v>
      </c>
      <c r="G241" s="15">
        <v>2729</v>
      </c>
      <c r="H241" s="12"/>
      <c r="I241" s="12"/>
      <c r="J241" s="12"/>
      <c r="K241" s="12"/>
      <c r="L241" s="12"/>
      <c r="M241" s="12"/>
    </row>
    <row r="242" spans="1:13" s="9" customFormat="1" ht="11.25" customHeight="1" x14ac:dyDescent="0.2">
      <c r="A242" s="18" t="s">
        <v>6</v>
      </c>
      <c r="B242" s="17">
        <v>749</v>
      </c>
      <c r="C242" s="17">
        <v>971</v>
      </c>
      <c r="D242" s="17">
        <v>830</v>
      </c>
      <c r="E242" s="17">
        <v>4</v>
      </c>
      <c r="F242" s="17" t="s">
        <v>3</v>
      </c>
      <c r="G242" s="17">
        <v>2555</v>
      </c>
      <c r="H242" s="12"/>
      <c r="I242" s="12"/>
      <c r="J242" s="12"/>
      <c r="K242" s="12"/>
      <c r="L242" s="12"/>
      <c r="M242" s="12"/>
    </row>
    <row r="243" spans="1:13" s="9" customFormat="1" ht="11.25" customHeight="1" x14ac:dyDescent="0.2">
      <c r="A243" s="16" t="s">
        <v>5</v>
      </c>
      <c r="B243" s="15">
        <v>759</v>
      </c>
      <c r="C243" s="15">
        <v>917</v>
      </c>
      <c r="D243" s="15">
        <v>797</v>
      </c>
      <c r="E243" s="15">
        <v>4</v>
      </c>
      <c r="F243" s="15" t="s">
        <v>3</v>
      </c>
      <c r="G243" s="15">
        <v>2477</v>
      </c>
      <c r="H243" s="12"/>
      <c r="I243" s="12"/>
      <c r="J243" s="12"/>
      <c r="K243" s="12"/>
      <c r="L243" s="12"/>
      <c r="M243" s="12"/>
    </row>
    <row r="244" spans="1:13" s="9" customFormat="1" ht="11.25" customHeight="1" x14ac:dyDescent="0.2">
      <c r="A244" s="20" t="s">
        <v>4</v>
      </c>
      <c r="B244" s="19">
        <v>909</v>
      </c>
      <c r="C244" s="19">
        <v>968</v>
      </c>
      <c r="D244" s="19">
        <v>784</v>
      </c>
      <c r="E244" s="19">
        <v>4</v>
      </c>
      <c r="F244" s="19" t="s">
        <v>3</v>
      </c>
      <c r="G244" s="19">
        <v>2666</v>
      </c>
      <c r="H244" s="12"/>
      <c r="I244" s="12"/>
      <c r="J244" s="12"/>
      <c r="K244" s="12"/>
      <c r="L244" s="12"/>
      <c r="M244" s="12"/>
    </row>
    <row r="245" spans="1:13" s="9" customFormat="1" ht="11.25" customHeight="1" x14ac:dyDescent="0.2">
      <c r="A245" s="16" t="s">
        <v>17</v>
      </c>
      <c r="B245" s="15">
        <v>908.71112000000005</v>
      </c>
      <c r="C245" s="15">
        <v>973.1780500000001</v>
      </c>
      <c r="D245" s="15">
        <v>790.98248999999998</v>
      </c>
      <c r="E245" s="15">
        <v>4.04718</v>
      </c>
      <c r="F245" s="15" t="s">
        <v>3</v>
      </c>
      <c r="G245" s="15">
        <v>2676.9187999999999</v>
      </c>
    </row>
    <row r="246" spans="1:13" s="9" customFormat="1" ht="11.25" customHeight="1" x14ac:dyDescent="0.2">
      <c r="A246" s="18" t="s">
        <v>14</v>
      </c>
      <c r="B246" s="17">
        <v>771.75516000000005</v>
      </c>
      <c r="C246" s="17">
        <v>888.97726</v>
      </c>
      <c r="D246" s="17">
        <v>701.39756000000011</v>
      </c>
      <c r="E246" s="17">
        <v>4.0387700000000004</v>
      </c>
      <c r="F246" s="17" t="s">
        <v>3</v>
      </c>
      <c r="G246" s="17">
        <v>2366.1687000000002</v>
      </c>
    </row>
    <row r="247" spans="1:13" s="9" customFormat="1" ht="11.25" customHeight="1" x14ac:dyDescent="0.2">
      <c r="A247" s="16" t="s">
        <v>13</v>
      </c>
      <c r="B247" s="15">
        <v>764.22136999999998</v>
      </c>
      <c r="C247" s="15">
        <v>931.82326999999998</v>
      </c>
      <c r="D247" s="15">
        <v>749.55711999999994</v>
      </c>
      <c r="E247" s="15">
        <v>4.0121900000000004</v>
      </c>
      <c r="F247" s="15" t="s">
        <v>3</v>
      </c>
      <c r="G247" s="15">
        <v>2449.614</v>
      </c>
    </row>
    <row r="248" spans="1:13" s="9" customFormat="1" ht="11.25" customHeight="1" x14ac:dyDescent="0.2">
      <c r="A248" s="18" t="s">
        <v>12</v>
      </c>
      <c r="B248" s="17">
        <v>686.28109999999992</v>
      </c>
      <c r="C248" s="17">
        <v>920.98620999999991</v>
      </c>
      <c r="D248" s="17">
        <v>697.60081000000002</v>
      </c>
      <c r="E248" s="17">
        <v>4.0231599999999998</v>
      </c>
      <c r="F248" s="17" t="s">
        <v>3</v>
      </c>
      <c r="G248" s="17">
        <v>2308.8912999999998</v>
      </c>
    </row>
    <row r="249" spans="1:13" s="9" customFormat="1" ht="11.25" customHeight="1" x14ac:dyDescent="0.2">
      <c r="A249" s="16" t="s">
        <v>11</v>
      </c>
      <c r="B249" s="15">
        <v>741.22743999999989</v>
      </c>
      <c r="C249" s="15">
        <v>958.30295999999998</v>
      </c>
      <c r="D249" s="15">
        <v>839.1943</v>
      </c>
      <c r="E249" s="15">
        <v>4.0503800000000005</v>
      </c>
      <c r="F249" s="15" t="s">
        <v>3</v>
      </c>
      <c r="G249" s="15">
        <v>2542.7751000000003</v>
      </c>
    </row>
    <row r="250" spans="1:13" s="9" customFormat="1" ht="11.25" customHeight="1" x14ac:dyDescent="0.2">
      <c r="A250" s="18" t="s">
        <v>10</v>
      </c>
      <c r="B250" s="17">
        <v>1206.2203</v>
      </c>
      <c r="C250" s="17">
        <v>1137.0476000000001</v>
      </c>
      <c r="D250" s="17">
        <v>841.85490000000004</v>
      </c>
      <c r="E250" s="17">
        <v>4.0889899999999999</v>
      </c>
      <c r="F250" s="17" t="s">
        <v>3</v>
      </c>
      <c r="G250" s="17">
        <v>3189.2117000000003</v>
      </c>
    </row>
    <row r="251" spans="1:13" s="9" customFormat="1" ht="11.25" customHeight="1" x14ac:dyDescent="0.2">
      <c r="A251" s="16" t="s">
        <v>9</v>
      </c>
      <c r="B251" s="15">
        <v>1385.6785</v>
      </c>
      <c r="C251" s="15">
        <v>1199.0074</v>
      </c>
      <c r="D251" s="15">
        <v>884.24854000000005</v>
      </c>
      <c r="E251" s="15">
        <v>4.1263500000000004</v>
      </c>
      <c r="F251" s="15" t="s">
        <v>3</v>
      </c>
      <c r="G251" s="15">
        <v>3473.0608999999999</v>
      </c>
    </row>
    <row r="252" spans="1:13" s="9" customFormat="1" ht="11.25" customHeight="1" x14ac:dyDescent="0.2">
      <c r="A252" s="18" t="s">
        <v>8</v>
      </c>
      <c r="B252" s="17">
        <v>1173.0683999999999</v>
      </c>
      <c r="C252" s="17">
        <v>1170.7616</v>
      </c>
      <c r="D252" s="17">
        <v>844.49556999999993</v>
      </c>
      <c r="E252" s="17">
        <v>4.1524999999999999</v>
      </c>
      <c r="F252" s="17" t="s">
        <v>3</v>
      </c>
      <c r="G252" s="17">
        <v>3192.4781000000003</v>
      </c>
    </row>
    <row r="253" spans="1:13" s="9" customFormat="1" ht="11.25" customHeight="1" x14ac:dyDescent="0.2">
      <c r="A253" s="16" t="s">
        <v>7</v>
      </c>
      <c r="B253" s="15">
        <v>921.72209999999995</v>
      </c>
      <c r="C253" s="15">
        <v>1082.9833999999998</v>
      </c>
      <c r="D253" s="15">
        <v>792.14072999999996</v>
      </c>
      <c r="E253" s="15">
        <v>4.1712600000000002</v>
      </c>
      <c r="F253" s="15" t="s">
        <v>3</v>
      </c>
      <c r="G253" s="15">
        <v>2801.0174999999999</v>
      </c>
    </row>
    <row r="254" spans="1:13" s="9" customFormat="1" ht="11.25" customHeight="1" x14ac:dyDescent="0.2">
      <c r="A254" s="18" t="s">
        <v>6</v>
      </c>
      <c r="B254" s="17">
        <v>720.90872000000002</v>
      </c>
      <c r="C254" s="17">
        <v>981.74431000000004</v>
      </c>
      <c r="D254" s="17">
        <v>806.95366999999999</v>
      </c>
      <c r="E254" s="17">
        <v>4.1749200000000002</v>
      </c>
      <c r="F254" s="17" t="s">
        <v>3</v>
      </c>
      <c r="G254" s="17">
        <v>2513.7816000000003</v>
      </c>
    </row>
    <row r="255" spans="1:13" s="9" customFormat="1" ht="11.25" customHeight="1" x14ac:dyDescent="0.2">
      <c r="A255" s="16" t="s">
        <v>5</v>
      </c>
      <c r="B255" s="15">
        <v>756.35393999999997</v>
      </c>
      <c r="C255" s="15">
        <v>947.81236000000001</v>
      </c>
      <c r="D255" s="15">
        <v>746.27369999999996</v>
      </c>
      <c r="E255" s="15">
        <v>4.2164099999999998</v>
      </c>
      <c r="F255" s="15" t="s">
        <v>3</v>
      </c>
      <c r="G255" s="15">
        <v>2454.6563999999998</v>
      </c>
    </row>
    <row r="256" spans="1:13" s="9" customFormat="1" ht="11.25" customHeight="1" x14ac:dyDescent="0.2">
      <c r="A256" s="20" t="s">
        <v>4</v>
      </c>
      <c r="B256" s="19">
        <v>914.26687000000004</v>
      </c>
      <c r="C256" s="19">
        <v>1013.8856</v>
      </c>
      <c r="D256" s="19">
        <v>777.03760999999997</v>
      </c>
      <c r="E256" s="19">
        <v>3.8629199999999999</v>
      </c>
      <c r="F256" s="19" t="s">
        <v>3</v>
      </c>
      <c r="G256" s="19">
        <v>2709.0529999999999</v>
      </c>
    </row>
    <row r="257" spans="1:13" s="9" customFormat="1" ht="11.25" customHeight="1" x14ac:dyDescent="0.2">
      <c r="A257" s="16" t="s">
        <v>16</v>
      </c>
      <c r="B257" s="15">
        <v>917</v>
      </c>
      <c r="C257" s="15">
        <v>1003</v>
      </c>
      <c r="D257" s="15">
        <v>777</v>
      </c>
      <c r="E257" s="15">
        <v>4</v>
      </c>
      <c r="F257" s="15" t="s">
        <v>3</v>
      </c>
      <c r="G257" s="15">
        <v>2700</v>
      </c>
    </row>
    <row r="258" spans="1:13" s="9" customFormat="1" ht="11.25" customHeight="1" x14ac:dyDescent="0.2">
      <c r="A258" s="18" t="s">
        <v>14</v>
      </c>
      <c r="B258" s="17">
        <v>806</v>
      </c>
      <c r="C258" s="17">
        <v>955</v>
      </c>
      <c r="D258" s="17">
        <v>661</v>
      </c>
      <c r="E258" s="17">
        <v>4</v>
      </c>
      <c r="F258" s="17" t="s">
        <v>3</v>
      </c>
      <c r="G258" s="17">
        <v>2426</v>
      </c>
    </row>
    <row r="259" spans="1:13" s="9" customFormat="1" ht="11.25" customHeight="1" x14ac:dyDescent="0.2">
      <c r="A259" s="16" t="s">
        <v>13</v>
      </c>
      <c r="B259" s="15">
        <v>782</v>
      </c>
      <c r="C259" s="15">
        <v>979</v>
      </c>
      <c r="D259" s="15">
        <v>769</v>
      </c>
      <c r="E259" s="15">
        <v>4</v>
      </c>
      <c r="F259" s="15" t="s">
        <v>3</v>
      </c>
      <c r="G259" s="15">
        <v>2533</v>
      </c>
    </row>
    <row r="260" spans="1:13" s="9" customFormat="1" ht="11.25" customHeight="1" x14ac:dyDescent="0.2">
      <c r="A260" s="18" t="s">
        <v>12</v>
      </c>
      <c r="B260" s="17">
        <v>688</v>
      </c>
      <c r="C260" s="17">
        <v>952</v>
      </c>
      <c r="D260" s="17">
        <v>716</v>
      </c>
      <c r="E260" s="17">
        <v>4</v>
      </c>
      <c r="F260" s="17" t="s">
        <v>3</v>
      </c>
      <c r="G260" s="17">
        <v>2359</v>
      </c>
    </row>
    <row r="261" spans="1:13" s="9" customFormat="1" ht="11.25" customHeight="1" x14ac:dyDescent="0.2">
      <c r="A261" s="16" t="s">
        <v>11</v>
      </c>
      <c r="B261" s="15">
        <v>766</v>
      </c>
      <c r="C261" s="15">
        <v>1028</v>
      </c>
      <c r="D261" s="15">
        <v>743</v>
      </c>
      <c r="E261" s="15">
        <v>4</v>
      </c>
      <c r="F261" s="15" t="s">
        <v>3</v>
      </c>
      <c r="G261" s="15">
        <v>2541</v>
      </c>
    </row>
    <row r="262" spans="1:13" s="9" customFormat="1" ht="11.25" customHeight="1" x14ac:dyDescent="0.2">
      <c r="A262" s="18" t="s">
        <v>10</v>
      </c>
      <c r="B262" s="17">
        <v>1024</v>
      </c>
      <c r="C262" s="17">
        <v>1116</v>
      </c>
      <c r="D262" s="17">
        <v>790</v>
      </c>
      <c r="E262" s="17">
        <v>4</v>
      </c>
      <c r="F262" s="17" t="s">
        <v>3</v>
      </c>
      <c r="G262" s="17">
        <v>2935</v>
      </c>
    </row>
    <row r="263" spans="1:13" s="9" customFormat="1" ht="11.25" customHeight="1" x14ac:dyDescent="0.2">
      <c r="A263" s="16" t="s">
        <v>9</v>
      </c>
      <c r="B263" s="15">
        <v>1454</v>
      </c>
      <c r="C263" s="15">
        <v>1248</v>
      </c>
      <c r="D263" s="15">
        <v>883</v>
      </c>
      <c r="E263" s="15">
        <v>4</v>
      </c>
      <c r="F263" s="15" t="s">
        <v>3</v>
      </c>
      <c r="G263" s="15">
        <v>3589</v>
      </c>
    </row>
    <row r="264" spans="1:13" s="9" customFormat="1" ht="11.25" customHeight="1" x14ac:dyDescent="0.2">
      <c r="A264" s="18" t="s">
        <v>8</v>
      </c>
      <c r="B264" s="17">
        <v>1295</v>
      </c>
      <c r="C264" s="17">
        <v>1245</v>
      </c>
      <c r="D264" s="17">
        <v>813</v>
      </c>
      <c r="E264" s="17">
        <v>4</v>
      </c>
      <c r="F264" s="17" t="s">
        <v>3</v>
      </c>
      <c r="G264" s="17">
        <v>3356</v>
      </c>
    </row>
    <row r="265" spans="1:13" s="9" customFormat="1" ht="11.25" customHeight="1" x14ac:dyDescent="0.2">
      <c r="A265" s="16" t="s">
        <v>7</v>
      </c>
      <c r="B265" s="15">
        <v>1048</v>
      </c>
      <c r="C265" s="15">
        <v>1139</v>
      </c>
      <c r="D265" s="15">
        <v>740</v>
      </c>
      <c r="E265" s="15">
        <v>4</v>
      </c>
      <c r="F265" s="15" t="s">
        <v>3</v>
      </c>
      <c r="G265" s="15">
        <v>2931</v>
      </c>
    </row>
    <row r="266" spans="1:13" s="9" customFormat="1" ht="11.25" customHeight="1" x14ac:dyDescent="0.2">
      <c r="A266" s="18" t="s">
        <v>6</v>
      </c>
      <c r="B266" s="17">
        <v>740</v>
      </c>
      <c r="C266" s="17">
        <v>1068</v>
      </c>
      <c r="D266" s="17">
        <v>748</v>
      </c>
      <c r="E266" s="17">
        <v>4</v>
      </c>
      <c r="F266" s="17" t="s">
        <v>3</v>
      </c>
      <c r="G266" s="17">
        <v>2561</v>
      </c>
      <c r="H266" s="12"/>
      <c r="I266" s="12"/>
      <c r="J266" s="12"/>
      <c r="K266" s="12"/>
      <c r="L266" s="12"/>
      <c r="M266" s="12"/>
    </row>
    <row r="267" spans="1:13" s="9" customFormat="1" ht="11.25" customHeight="1" x14ac:dyDescent="0.2">
      <c r="A267" s="16" t="s">
        <v>5</v>
      </c>
      <c r="B267" s="15">
        <v>842</v>
      </c>
      <c r="C267" s="15">
        <v>1042</v>
      </c>
      <c r="D267" s="15">
        <v>735</v>
      </c>
      <c r="E267" s="15">
        <v>4</v>
      </c>
      <c r="F267" s="15" t="s">
        <v>3</v>
      </c>
      <c r="G267" s="15">
        <v>2623</v>
      </c>
      <c r="H267" s="12"/>
      <c r="I267" s="12"/>
      <c r="J267" s="12"/>
      <c r="K267" s="12"/>
      <c r="L267" s="12"/>
      <c r="M267" s="12"/>
    </row>
    <row r="268" spans="1:13" s="9" customFormat="1" ht="11.25" customHeight="1" x14ac:dyDescent="0.2">
      <c r="A268" s="20" t="s">
        <v>4</v>
      </c>
      <c r="B268" s="19">
        <v>983</v>
      </c>
      <c r="C268" s="19">
        <v>1094</v>
      </c>
      <c r="D268" s="19">
        <v>731</v>
      </c>
      <c r="E268" s="19">
        <v>4</v>
      </c>
      <c r="F268" s="19" t="s">
        <v>3</v>
      </c>
      <c r="G268" s="19">
        <v>2813</v>
      </c>
      <c r="H268" s="12"/>
      <c r="I268" s="12"/>
      <c r="J268" s="12"/>
      <c r="K268" s="12"/>
      <c r="L268" s="12"/>
      <c r="M268" s="12"/>
    </row>
    <row r="269" spans="1:13" s="9" customFormat="1" ht="11.25" customHeight="1" x14ac:dyDescent="0.2">
      <c r="A269" s="16" t="s">
        <v>15</v>
      </c>
      <c r="B269" s="15">
        <v>952</v>
      </c>
      <c r="C269" s="15">
        <v>1065</v>
      </c>
      <c r="D269" s="15">
        <v>716</v>
      </c>
      <c r="E269" s="15">
        <v>4</v>
      </c>
      <c r="F269" s="15" t="s">
        <v>3</v>
      </c>
      <c r="G269" s="15">
        <v>2737</v>
      </c>
      <c r="H269" s="12"/>
      <c r="I269" s="12"/>
      <c r="J269" s="12"/>
      <c r="K269" s="12"/>
      <c r="L269" s="12"/>
      <c r="M269" s="12"/>
    </row>
    <row r="270" spans="1:13" s="9" customFormat="1" ht="11.25" customHeight="1" x14ac:dyDescent="0.2">
      <c r="A270" s="18" t="s">
        <v>14</v>
      </c>
      <c r="B270" s="17">
        <v>860</v>
      </c>
      <c r="C270" s="17">
        <v>1043</v>
      </c>
      <c r="D270" s="17">
        <v>642</v>
      </c>
      <c r="E270" s="17">
        <v>5</v>
      </c>
      <c r="F270" s="17" t="s">
        <v>3</v>
      </c>
      <c r="G270" s="17">
        <v>2550</v>
      </c>
      <c r="H270" s="12"/>
      <c r="I270" s="12"/>
      <c r="J270" s="12"/>
      <c r="K270" s="12"/>
      <c r="L270" s="12"/>
      <c r="M270" s="12"/>
    </row>
    <row r="271" spans="1:13" s="9" customFormat="1" ht="11.25" customHeight="1" x14ac:dyDescent="0.2">
      <c r="A271" s="16" t="s">
        <v>13</v>
      </c>
      <c r="B271" s="15">
        <v>872</v>
      </c>
      <c r="C271" s="15">
        <v>1054</v>
      </c>
      <c r="D271" s="15">
        <v>637</v>
      </c>
      <c r="E271" s="15">
        <v>5</v>
      </c>
      <c r="F271" s="15" t="s">
        <v>3</v>
      </c>
      <c r="G271" s="15">
        <v>2567</v>
      </c>
      <c r="H271" s="12"/>
      <c r="I271" s="12"/>
      <c r="J271" s="12"/>
      <c r="K271" s="12"/>
      <c r="L271" s="12"/>
      <c r="M271" s="12"/>
    </row>
    <row r="272" spans="1:13" s="9" customFormat="1" ht="11.25" customHeight="1" x14ac:dyDescent="0.2">
      <c r="A272" s="18" t="s">
        <v>12</v>
      </c>
      <c r="B272" s="17">
        <v>756</v>
      </c>
      <c r="C272" s="17">
        <v>968</v>
      </c>
      <c r="D272" s="17">
        <v>648</v>
      </c>
      <c r="E272" s="17">
        <v>5</v>
      </c>
      <c r="F272" s="17" t="s">
        <v>3</v>
      </c>
      <c r="G272" s="17">
        <v>2377</v>
      </c>
      <c r="H272" s="12"/>
      <c r="I272" s="12"/>
      <c r="J272" s="12"/>
      <c r="K272" s="12"/>
      <c r="L272" s="12"/>
      <c r="M272" s="12"/>
    </row>
    <row r="273" spans="1:13" s="9" customFormat="1" ht="11.25" customHeight="1" x14ac:dyDescent="0.2">
      <c r="A273" s="16" t="s">
        <v>11</v>
      </c>
      <c r="B273" s="15">
        <v>796</v>
      </c>
      <c r="C273" s="15">
        <v>1062</v>
      </c>
      <c r="D273" s="15">
        <v>733</v>
      </c>
      <c r="E273" s="15">
        <v>5</v>
      </c>
      <c r="F273" s="15" t="s">
        <v>3</v>
      </c>
      <c r="G273" s="15">
        <v>2596</v>
      </c>
      <c r="H273" s="12"/>
      <c r="I273" s="12"/>
      <c r="J273" s="12"/>
      <c r="K273" s="12"/>
      <c r="L273" s="12"/>
      <c r="M273" s="12"/>
    </row>
    <row r="274" spans="1:13" s="9" customFormat="1" ht="11.25" customHeight="1" x14ac:dyDescent="0.2">
      <c r="A274" s="18" t="s">
        <v>10</v>
      </c>
      <c r="B274" s="17">
        <v>867</v>
      </c>
      <c r="C274" s="17">
        <v>1068</v>
      </c>
      <c r="D274" s="17">
        <v>696</v>
      </c>
      <c r="E274" s="17">
        <v>5</v>
      </c>
      <c r="F274" s="17" t="s">
        <v>3</v>
      </c>
      <c r="G274" s="17">
        <v>2636</v>
      </c>
      <c r="H274" s="12"/>
      <c r="I274" s="12"/>
      <c r="J274" s="12"/>
      <c r="K274" s="12"/>
      <c r="L274" s="12"/>
      <c r="M274" s="12"/>
    </row>
    <row r="275" spans="1:13" s="9" customFormat="1" ht="11.25" customHeight="1" x14ac:dyDescent="0.2">
      <c r="A275" s="16" t="s">
        <v>9</v>
      </c>
      <c r="B275" s="15">
        <v>1391</v>
      </c>
      <c r="C275" s="15">
        <v>1341</v>
      </c>
      <c r="D275" s="15">
        <v>836</v>
      </c>
      <c r="E275" s="15">
        <v>4</v>
      </c>
      <c r="F275" s="15" t="s">
        <v>3</v>
      </c>
      <c r="G275" s="15">
        <v>3572</v>
      </c>
      <c r="H275" s="12"/>
      <c r="I275" s="12"/>
      <c r="J275" s="12"/>
      <c r="K275" s="12"/>
      <c r="L275" s="12"/>
      <c r="M275" s="12"/>
    </row>
    <row r="276" spans="1:13" s="9" customFormat="1" ht="11.25" customHeight="1" x14ac:dyDescent="0.2">
      <c r="A276" s="18" t="s">
        <v>8</v>
      </c>
      <c r="B276" s="17">
        <v>1262</v>
      </c>
      <c r="C276" s="17">
        <v>1240</v>
      </c>
      <c r="D276" s="17">
        <v>793</v>
      </c>
      <c r="E276" s="17">
        <v>4</v>
      </c>
      <c r="F276" s="17" t="s">
        <v>3</v>
      </c>
      <c r="G276" s="17">
        <v>3299</v>
      </c>
      <c r="H276" s="12"/>
      <c r="I276" s="12"/>
      <c r="J276" s="12"/>
      <c r="K276" s="12"/>
      <c r="L276" s="12"/>
      <c r="M276" s="12"/>
    </row>
    <row r="277" spans="1:13" s="9" customFormat="1" ht="11.25" customHeight="1" x14ac:dyDescent="0.2">
      <c r="A277" s="16" t="s">
        <v>7</v>
      </c>
      <c r="B277" s="15">
        <v>907</v>
      </c>
      <c r="C277" s="15">
        <v>1137</v>
      </c>
      <c r="D277" s="15">
        <v>748</v>
      </c>
      <c r="E277" s="15">
        <v>4</v>
      </c>
      <c r="F277" s="15" t="s">
        <v>3</v>
      </c>
      <c r="G277" s="15">
        <v>2797</v>
      </c>
      <c r="H277" s="12"/>
      <c r="I277" s="12"/>
      <c r="J277" s="12"/>
      <c r="K277" s="12"/>
      <c r="L277" s="12"/>
      <c r="M277" s="12"/>
    </row>
    <row r="278" spans="1:13" s="9" customFormat="1" ht="11.25" customHeight="1" x14ac:dyDescent="0.2">
      <c r="A278" s="18" t="s">
        <v>6</v>
      </c>
      <c r="B278" s="17">
        <v>747</v>
      </c>
      <c r="C278" s="17">
        <v>1084</v>
      </c>
      <c r="D278" s="17">
        <v>750</v>
      </c>
      <c r="E278" s="17">
        <v>5</v>
      </c>
      <c r="F278" s="17" t="s">
        <v>3</v>
      </c>
      <c r="G278" s="17">
        <v>2585</v>
      </c>
      <c r="H278" s="12"/>
      <c r="I278" s="12"/>
      <c r="J278" s="12"/>
      <c r="K278" s="12"/>
      <c r="L278" s="12"/>
      <c r="M278" s="12"/>
    </row>
    <row r="279" spans="1:13" s="9" customFormat="1" ht="11.25" customHeight="1" x14ac:dyDescent="0.2">
      <c r="A279" s="16" t="s">
        <v>5</v>
      </c>
      <c r="B279" s="15">
        <v>795</v>
      </c>
      <c r="C279" s="15">
        <v>1040</v>
      </c>
      <c r="D279" s="15">
        <v>719</v>
      </c>
      <c r="E279" s="15">
        <v>5</v>
      </c>
      <c r="F279" s="15" t="s">
        <v>3</v>
      </c>
      <c r="G279" s="15">
        <v>2559</v>
      </c>
      <c r="H279" s="12"/>
      <c r="I279" s="12"/>
      <c r="J279" s="12"/>
      <c r="K279" s="12"/>
      <c r="L279" s="12"/>
      <c r="M279" s="12"/>
    </row>
    <row r="280" spans="1:13" s="9" customFormat="1" ht="11.25" customHeight="1" thickBot="1" x14ac:dyDescent="0.25">
      <c r="A280" s="14" t="s">
        <v>4</v>
      </c>
      <c r="B280" s="13">
        <v>937</v>
      </c>
      <c r="C280" s="13">
        <v>1112</v>
      </c>
      <c r="D280" s="13">
        <v>725</v>
      </c>
      <c r="E280" s="13">
        <v>5</v>
      </c>
      <c r="F280" s="13" t="s">
        <v>3</v>
      </c>
      <c r="G280" s="13">
        <v>2778</v>
      </c>
      <c r="H280" s="12"/>
      <c r="I280" s="12"/>
      <c r="J280" s="12"/>
      <c r="K280" s="12"/>
      <c r="L280" s="12"/>
      <c r="M280" s="12"/>
    </row>
    <row r="281" spans="1:13" s="3" customFormat="1" ht="7.5" customHeight="1" x14ac:dyDescent="0.2">
      <c r="A281" s="4"/>
      <c r="B281" s="4"/>
      <c r="C281" s="4"/>
      <c r="D281" s="4"/>
      <c r="E281" s="4"/>
      <c r="F281" s="4"/>
      <c r="G281" s="4"/>
    </row>
    <row r="282" spans="1:13" s="9" customFormat="1" ht="67.5" customHeight="1" x14ac:dyDescent="0.2">
      <c r="A282" s="11" t="s">
        <v>2</v>
      </c>
      <c r="B282" s="10"/>
      <c r="C282" s="10"/>
      <c r="D282" s="10"/>
      <c r="E282" s="10"/>
      <c r="F282" s="10"/>
      <c r="G282" s="10"/>
    </row>
    <row r="283" spans="1:13" s="3" customFormat="1" ht="7.5" customHeight="1" x14ac:dyDescent="0.2">
      <c r="A283" s="4"/>
      <c r="B283" s="4"/>
      <c r="C283" s="4"/>
      <c r="D283" s="4"/>
      <c r="E283" s="4"/>
      <c r="F283" s="4"/>
      <c r="G283" s="4"/>
    </row>
    <row r="284" spans="1:13" s="3" customFormat="1" ht="11.25" customHeight="1" x14ac:dyDescent="0.2">
      <c r="A284" s="8" t="s">
        <v>1</v>
      </c>
      <c r="B284" s="7" t="s">
        <v>0</v>
      </c>
      <c r="C284" s="6"/>
      <c r="D284" s="6"/>
      <c r="E284" s="6"/>
      <c r="F284" s="6"/>
      <c r="G284" s="5"/>
      <c r="H284" s="5"/>
      <c r="I284" s="5"/>
      <c r="J284" s="5"/>
      <c r="K284" s="5"/>
      <c r="L284" s="4"/>
    </row>
    <row r="286" spans="1:13" x14ac:dyDescent="0.2">
      <c r="B286" s="2"/>
      <c r="C286" s="2"/>
      <c r="D286" s="2"/>
      <c r="E286" s="2"/>
      <c r="F286" s="2"/>
      <c r="G286" s="2"/>
    </row>
  </sheetData>
  <mergeCells count="2">
    <mergeCell ref="A282:G282"/>
    <mergeCell ref="B284:F284"/>
  </mergeCells>
  <hyperlinks>
    <hyperlink ref="B284:F284" r:id="rId1" display="EIA, Electric Power Monthly" xr:uid="{6124D208-E4D2-4BC8-858C-2B0FDCEB2F6C}"/>
  </hyperlinks>
  <printOptions horizontalCentered="1"/>
  <pageMargins left="0.25" right="0.25" top="0.25" bottom="0.25" header="0.5" footer="0.5"/>
  <pageSetup scale="84" orientation="portrait" r:id="rId2"/>
  <headerFooter alignWithMargins="0"/>
  <rowBreaks count="4" manualBreakCount="4">
    <brk id="64" max="6" man="1"/>
    <brk id="124" max="6" man="1"/>
    <brk id="184" max="6" man="1"/>
    <brk id="244"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5.22b</vt:lpstr>
      <vt:lpstr>'T 5.22b'!Print_Area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2024-03-28T19:15:13Z</dcterms:created>
  <dcterms:modified xsi:type="dcterms:W3CDTF">2024-03-28T19:15:34Z</dcterms:modified>
</cp:coreProperties>
</file>