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4CE001C8-51A0-48B1-A46E-B1862F6491D8}" xr6:coauthVersionLast="47" xr6:coauthVersionMax="47" xr10:uidLastSave="{00000000-0000-0000-0000-000000000000}"/>
  <bookViews>
    <workbookView xWindow="-28920" yWindow="-120" windowWidth="29040" windowHeight="15720" xr2:uid="{DE997CCB-0BC2-483F-8E12-B196D6FEDD62}"/>
  </bookViews>
  <sheets>
    <sheet name="T 5.16" sheetId="1" r:id="rId1"/>
  </sheets>
  <definedNames>
    <definedName name="_xlnm.Print_Area" localSheetId="0">'T 5.16'!$A$1:$N$349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D10" i="1"/>
  <c r="G10" i="1"/>
  <c r="K10" i="1"/>
  <c r="D11" i="1"/>
  <c r="G11" i="1"/>
  <c r="K11" i="1"/>
  <c r="G12" i="1"/>
  <c r="G13" i="1"/>
  <c r="N13" i="1"/>
  <c r="G14" i="1"/>
  <c r="N14" i="1"/>
  <c r="G15" i="1"/>
  <c r="N15" i="1"/>
  <c r="G16" i="1"/>
  <c r="G17" i="1"/>
  <c r="N17" i="1"/>
  <c r="G18" i="1"/>
  <c r="G19" i="1"/>
  <c r="N19" i="1"/>
  <c r="G20" i="1"/>
  <c r="N20" i="1"/>
  <c r="G21" i="1"/>
  <c r="G22" i="1"/>
  <c r="N22" i="1"/>
  <c r="G23" i="1"/>
  <c r="N23" i="1"/>
  <c r="G24" i="1"/>
  <c r="N24" i="1"/>
  <c r="G25" i="1"/>
  <c r="N25" i="1"/>
  <c r="G26" i="1"/>
  <c r="N26" i="1"/>
  <c r="G27" i="1"/>
  <c r="N27" i="1"/>
  <c r="G28" i="1"/>
  <c r="G29" i="1"/>
  <c r="G30" i="1"/>
  <c r="G31" i="1"/>
  <c r="G32" i="1"/>
  <c r="G33" i="1"/>
  <c r="G34" i="1"/>
  <c r="G35" i="1"/>
  <c r="G36" i="1"/>
  <c r="G37" i="1"/>
  <c r="G38" i="1"/>
  <c r="N38" i="1"/>
  <c r="G39" i="1"/>
  <c r="N39" i="1"/>
  <c r="G40" i="1"/>
  <c r="N40" i="1"/>
  <c r="G41" i="1"/>
  <c r="N41" i="1"/>
  <c r="G42" i="1"/>
  <c r="N42" i="1"/>
  <c r="D43" i="1"/>
  <c r="G43" i="1"/>
  <c r="K43" i="1"/>
  <c r="N43" i="1"/>
  <c r="D44" i="1"/>
  <c r="G44" i="1"/>
  <c r="K44" i="1"/>
  <c r="N44" i="1"/>
  <c r="G45" i="1"/>
  <c r="N45" i="1"/>
  <c r="G46" i="1"/>
  <c r="N46" i="1"/>
  <c r="G47" i="1"/>
  <c r="G48" i="1"/>
  <c r="N48" i="1"/>
  <c r="G49" i="1"/>
  <c r="N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N71" i="1"/>
  <c r="G72" i="1"/>
  <c r="N72" i="1"/>
  <c r="G73" i="1"/>
  <c r="N73" i="1"/>
  <c r="G74" i="1"/>
  <c r="N74" i="1"/>
  <c r="G75" i="1"/>
  <c r="N75" i="1"/>
  <c r="D76" i="1"/>
  <c r="G76" i="1"/>
  <c r="K76" i="1"/>
  <c r="N76" i="1"/>
  <c r="D77" i="1"/>
  <c r="G77" i="1"/>
  <c r="K77" i="1"/>
  <c r="N77" i="1"/>
  <c r="G78" i="1"/>
  <c r="N78" i="1"/>
  <c r="G79" i="1"/>
  <c r="N79" i="1"/>
  <c r="G80" i="1"/>
  <c r="N80" i="1"/>
  <c r="G81" i="1"/>
  <c r="N81" i="1"/>
  <c r="G82" i="1"/>
  <c r="N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104" i="1"/>
  <c r="N104" i="1"/>
  <c r="G105" i="1"/>
  <c r="N105" i="1"/>
  <c r="G106" i="1"/>
  <c r="N106" i="1"/>
  <c r="G107" i="1"/>
  <c r="N107" i="1"/>
  <c r="G108" i="1"/>
  <c r="D109" i="1"/>
  <c r="D110" i="1" s="1"/>
  <c r="G109" i="1"/>
  <c r="K109" i="1"/>
  <c r="K110" i="1" s="1"/>
  <c r="N109" i="1"/>
  <c r="G110" i="1"/>
  <c r="N110" i="1"/>
  <c r="G111" i="1"/>
  <c r="N111" i="1"/>
  <c r="G112" i="1"/>
  <c r="N112" i="1"/>
  <c r="G113" i="1"/>
  <c r="N113" i="1"/>
  <c r="G114" i="1"/>
  <c r="N114" i="1"/>
  <c r="G115" i="1"/>
  <c r="N115" i="1"/>
  <c r="G116" i="1"/>
  <c r="N116" i="1"/>
  <c r="G117" i="1"/>
  <c r="N117" i="1"/>
  <c r="G118" i="1"/>
  <c r="N118" i="1"/>
  <c r="G119" i="1"/>
  <c r="N119" i="1"/>
  <c r="G120" i="1"/>
  <c r="N120" i="1"/>
  <c r="G121" i="1"/>
  <c r="N121" i="1"/>
  <c r="G122" i="1"/>
  <c r="N122" i="1"/>
  <c r="G123" i="1"/>
  <c r="N123" i="1"/>
  <c r="G124" i="1"/>
  <c r="N124" i="1"/>
  <c r="G125" i="1"/>
  <c r="N125" i="1"/>
  <c r="G126" i="1"/>
  <c r="N126" i="1"/>
  <c r="G127" i="1"/>
  <c r="N127" i="1"/>
  <c r="G128" i="1"/>
  <c r="N128" i="1"/>
  <c r="G129" i="1"/>
  <c r="N129" i="1"/>
  <c r="G130" i="1"/>
  <c r="N130" i="1"/>
  <c r="G131" i="1"/>
  <c r="G132" i="1"/>
  <c r="G133" i="1"/>
  <c r="G134" i="1"/>
  <c r="G135" i="1"/>
  <c r="G136" i="1"/>
  <c r="G137" i="1"/>
  <c r="N137" i="1"/>
  <c r="G138" i="1"/>
  <c r="N138" i="1"/>
  <c r="G139" i="1"/>
  <c r="N139" i="1"/>
  <c r="G140" i="1"/>
  <c r="N140" i="1"/>
  <c r="G141" i="1"/>
  <c r="N141" i="1"/>
  <c r="D142" i="1"/>
  <c r="G142" i="1"/>
  <c r="K142" i="1"/>
  <c r="K143" i="1" s="1"/>
  <c r="N142" i="1"/>
  <c r="D143" i="1"/>
  <c r="G143" i="1"/>
  <c r="N143" i="1"/>
  <c r="G144" i="1"/>
  <c r="N144" i="1"/>
  <c r="G145" i="1"/>
  <c r="N145" i="1"/>
  <c r="G146" i="1"/>
  <c r="N146" i="1"/>
  <c r="G147" i="1"/>
  <c r="N147" i="1"/>
  <c r="G148" i="1"/>
  <c r="N148" i="1"/>
  <c r="G149" i="1"/>
  <c r="N149" i="1"/>
  <c r="G150" i="1"/>
  <c r="N150" i="1"/>
  <c r="G151" i="1"/>
  <c r="N151" i="1"/>
  <c r="G152" i="1"/>
  <c r="N152" i="1"/>
  <c r="G153" i="1"/>
  <c r="N153" i="1"/>
  <c r="G154" i="1"/>
  <c r="N154" i="1"/>
  <c r="G155" i="1"/>
  <c r="N155" i="1"/>
  <c r="G156" i="1"/>
  <c r="N156" i="1"/>
  <c r="G157" i="1"/>
  <c r="N157" i="1"/>
  <c r="G158" i="1"/>
  <c r="N158" i="1"/>
  <c r="G159" i="1"/>
  <c r="N159" i="1"/>
  <c r="G160" i="1"/>
  <c r="N160" i="1"/>
  <c r="G161" i="1"/>
  <c r="N161" i="1"/>
  <c r="G162" i="1"/>
  <c r="N162" i="1"/>
  <c r="G163" i="1"/>
  <c r="N163" i="1"/>
  <c r="G164" i="1"/>
  <c r="N164" i="1"/>
  <c r="G165" i="1"/>
  <c r="N165" i="1"/>
  <c r="G166" i="1"/>
  <c r="N166" i="1"/>
  <c r="G167" i="1"/>
  <c r="N167" i="1"/>
  <c r="G168" i="1"/>
  <c r="N168" i="1"/>
  <c r="G169" i="1"/>
  <c r="N169" i="1"/>
  <c r="G170" i="1"/>
  <c r="G171" i="1"/>
  <c r="G172" i="1"/>
  <c r="G173" i="1"/>
  <c r="G174" i="1"/>
  <c r="D175" i="1"/>
  <c r="D176" i="1" s="1"/>
  <c r="G175" i="1"/>
  <c r="G176" i="1"/>
  <c r="G177" i="1"/>
  <c r="G178" i="1"/>
  <c r="G182" i="1"/>
  <c r="N182" i="1"/>
  <c r="N183" i="1"/>
  <c r="G184" i="1"/>
  <c r="N184" i="1"/>
  <c r="N185" i="1"/>
  <c r="G186" i="1"/>
  <c r="N186" i="1"/>
  <c r="G187" i="1"/>
  <c r="N187" i="1"/>
  <c r="G188" i="1"/>
  <c r="N188" i="1"/>
  <c r="G189" i="1"/>
  <c r="N189" i="1"/>
  <c r="G190" i="1"/>
  <c r="N190" i="1"/>
  <c r="G191" i="1"/>
  <c r="N191" i="1"/>
  <c r="G192" i="1"/>
  <c r="N192" i="1"/>
  <c r="G193" i="1"/>
  <c r="N193" i="1"/>
  <c r="G194" i="1"/>
  <c r="N194" i="1"/>
  <c r="G195" i="1"/>
  <c r="N195" i="1"/>
  <c r="G196" i="1"/>
  <c r="N196" i="1"/>
  <c r="G197" i="1"/>
  <c r="N197" i="1"/>
  <c r="G198" i="1"/>
  <c r="N198" i="1"/>
  <c r="G199" i="1"/>
  <c r="N199" i="1"/>
  <c r="G200" i="1"/>
  <c r="N200" i="1"/>
  <c r="G201" i="1"/>
  <c r="N201" i="1"/>
  <c r="G202" i="1"/>
  <c r="N202" i="1"/>
  <c r="D208" i="1"/>
  <c r="K208" i="1"/>
  <c r="D209" i="1"/>
  <c r="K209" i="1"/>
  <c r="G212" i="1"/>
  <c r="G213" i="1"/>
  <c r="G214" i="1"/>
  <c r="G215" i="1"/>
  <c r="G217" i="1"/>
  <c r="G218" i="1"/>
  <c r="G219" i="1"/>
  <c r="G220" i="1"/>
  <c r="G221" i="1"/>
  <c r="G222" i="1"/>
  <c r="G223" i="1"/>
  <c r="G224" i="1"/>
  <c r="N224" i="1"/>
  <c r="G225" i="1"/>
  <c r="N225" i="1"/>
  <c r="G226" i="1"/>
  <c r="N226" i="1"/>
  <c r="G227" i="1"/>
  <c r="N227" i="1"/>
  <c r="G228" i="1"/>
  <c r="N228" i="1"/>
  <c r="G229" i="1"/>
  <c r="N229" i="1"/>
  <c r="G230" i="1"/>
  <c r="N230" i="1"/>
  <c r="G231" i="1"/>
  <c r="N231" i="1"/>
  <c r="N232" i="1"/>
  <c r="G233" i="1"/>
  <c r="N233" i="1"/>
  <c r="G234" i="1"/>
  <c r="N234" i="1"/>
  <c r="G235" i="1"/>
  <c r="N235" i="1"/>
  <c r="G236" i="1"/>
  <c r="L236" i="1"/>
  <c r="M236" i="1"/>
  <c r="N236" i="1" s="1"/>
  <c r="G237" i="1"/>
  <c r="L237" i="1"/>
  <c r="M237" i="1"/>
  <c r="N237" i="1" s="1"/>
  <c r="G238" i="1"/>
  <c r="L238" i="1"/>
  <c r="M238" i="1"/>
  <c r="N238" i="1" s="1"/>
  <c r="G239" i="1"/>
  <c r="L239" i="1"/>
  <c r="M239" i="1"/>
  <c r="N239" i="1" s="1"/>
  <c r="G240" i="1"/>
  <c r="L240" i="1"/>
  <c r="M240" i="1"/>
  <c r="N240" i="1" s="1"/>
  <c r="D241" i="1"/>
  <c r="G241" i="1"/>
  <c r="K241" i="1"/>
  <c r="K242" i="1" s="1"/>
  <c r="L241" i="1"/>
  <c r="M241" i="1"/>
  <c r="N241" i="1"/>
  <c r="D242" i="1"/>
  <c r="G242" i="1"/>
  <c r="L242" i="1"/>
  <c r="M242" i="1"/>
  <c r="N242" i="1" s="1"/>
  <c r="G243" i="1"/>
  <c r="L243" i="1"/>
  <c r="M243" i="1"/>
  <c r="N243" i="1" s="1"/>
  <c r="G244" i="1"/>
  <c r="L244" i="1"/>
  <c r="M244" i="1"/>
  <c r="N244" i="1" s="1"/>
  <c r="G245" i="1"/>
  <c r="L245" i="1"/>
  <c r="M245" i="1"/>
  <c r="N245" i="1" s="1"/>
  <c r="G246" i="1"/>
  <c r="L246" i="1"/>
  <c r="M246" i="1"/>
  <c r="N246" i="1" s="1"/>
  <c r="G247" i="1"/>
  <c r="L247" i="1"/>
  <c r="M247" i="1"/>
  <c r="N247" i="1" s="1"/>
  <c r="G248" i="1"/>
  <c r="L248" i="1"/>
  <c r="M248" i="1"/>
  <c r="N248" i="1" s="1"/>
  <c r="G249" i="1"/>
  <c r="L249" i="1"/>
  <c r="M249" i="1"/>
  <c r="N249" i="1" s="1"/>
  <c r="G250" i="1"/>
  <c r="L250" i="1"/>
  <c r="M250" i="1"/>
  <c r="N250" i="1" s="1"/>
  <c r="G251" i="1"/>
  <c r="L251" i="1"/>
  <c r="M251" i="1"/>
  <c r="N251" i="1" s="1"/>
  <c r="G252" i="1"/>
  <c r="L252" i="1"/>
  <c r="M252" i="1"/>
  <c r="N252" i="1" s="1"/>
  <c r="G253" i="1"/>
  <c r="L253" i="1"/>
  <c r="M253" i="1"/>
  <c r="N253" i="1" s="1"/>
  <c r="G254" i="1"/>
  <c r="L254" i="1"/>
  <c r="M254" i="1"/>
  <c r="N254" i="1" s="1"/>
  <c r="G255" i="1"/>
  <c r="L255" i="1"/>
  <c r="M255" i="1"/>
  <c r="N255" i="1" s="1"/>
  <c r="G256" i="1"/>
  <c r="L256" i="1"/>
  <c r="M256" i="1"/>
  <c r="N256" i="1" s="1"/>
  <c r="G257" i="1"/>
  <c r="L257" i="1"/>
  <c r="M257" i="1"/>
  <c r="N257" i="1" s="1"/>
  <c r="G258" i="1"/>
  <c r="L258" i="1"/>
  <c r="M258" i="1"/>
  <c r="N258" i="1" s="1"/>
  <c r="G259" i="1"/>
  <c r="L259" i="1"/>
  <c r="M259" i="1"/>
  <c r="N259" i="1" s="1"/>
  <c r="L260" i="1"/>
  <c r="M260" i="1"/>
  <c r="N260" i="1" s="1"/>
  <c r="L261" i="1"/>
  <c r="M261" i="1"/>
  <c r="N261" i="1"/>
  <c r="L262" i="1"/>
  <c r="M262" i="1"/>
  <c r="N262" i="1" s="1"/>
  <c r="L263" i="1"/>
  <c r="M263" i="1"/>
  <c r="N263" i="1" s="1"/>
  <c r="L264" i="1"/>
  <c r="M264" i="1"/>
  <c r="N264" i="1"/>
  <c r="L265" i="1"/>
  <c r="M265" i="1"/>
  <c r="N265" i="1"/>
  <c r="L266" i="1"/>
  <c r="N266" i="1" s="1"/>
  <c r="M266" i="1"/>
  <c r="L267" i="1"/>
  <c r="M267" i="1"/>
  <c r="N267" i="1" s="1"/>
  <c r="L268" i="1"/>
  <c r="M268" i="1"/>
  <c r="N268" i="1" s="1"/>
  <c r="G283" i="1"/>
  <c r="G284" i="1"/>
  <c r="G285" i="1"/>
  <c r="G286" i="1"/>
  <c r="G287" i="1"/>
  <c r="G288" i="1"/>
  <c r="G289" i="1"/>
  <c r="G290" i="1"/>
  <c r="G293" i="1"/>
  <c r="G295" i="1"/>
  <c r="G296" i="1"/>
  <c r="G302" i="1"/>
  <c r="G303" i="1"/>
  <c r="N303" i="1"/>
  <c r="G304" i="1"/>
  <c r="G305" i="1"/>
  <c r="G306" i="1"/>
  <c r="G307" i="1"/>
  <c r="G308" i="1"/>
  <c r="G309" i="1"/>
  <c r="G310" i="1"/>
  <c r="G311" i="1"/>
  <c r="G312" i="1"/>
  <c r="G335" i="1"/>
  <c r="G336" i="1"/>
  <c r="G337" i="1"/>
  <c r="G338" i="1"/>
  <c r="N340" i="1"/>
</calcChain>
</file>

<file path=xl/sharedStrings.xml><?xml version="1.0" encoding="utf-8"?>
<sst xmlns="http://schemas.openxmlformats.org/spreadsheetml/2006/main" count="691" uniqueCount="55">
  <si>
    <t>Data for other petroleum users are not available</t>
  </si>
  <si>
    <t>Note:</t>
  </si>
  <si>
    <t>Form EIA-923</t>
  </si>
  <si>
    <t>Source:</t>
  </si>
  <si>
    <t>--</t>
  </si>
  <si>
    <t>Utah State U.</t>
  </si>
  <si>
    <t>Central Energy Plant</t>
  </si>
  <si>
    <t>US Magnesium</t>
  </si>
  <si>
    <t>Wasatch Integrated Waste Mang.</t>
  </si>
  <si>
    <t>Wasatch Energy Systems                          Energy Recovery</t>
  </si>
  <si>
    <t>Sunnyside</t>
  </si>
  <si>
    <t>Sunnyside Cogen.           Assoc.</t>
  </si>
  <si>
    <t>MWh</t>
  </si>
  <si>
    <t>Barrels</t>
  </si>
  <si>
    <t>MWh per barrel</t>
  </si>
  <si>
    <t>Net                 generation</t>
  </si>
  <si>
    <t>Fuel consumption</t>
  </si>
  <si>
    <t>Year</t>
  </si>
  <si>
    <t>Plant</t>
  </si>
  <si>
    <t>Company</t>
  </si>
  <si>
    <r>
      <t>Table 5.16b</t>
    </r>
    <r>
      <rPr>
        <sz val="10"/>
        <rFont val="Times New Roman"/>
        <family val="1"/>
      </rPr>
      <t xml:space="preserve">      </t>
    </r>
    <r>
      <rPr>
        <b/>
        <sz val="11"/>
        <rFont val="Times New Roman"/>
        <family val="1"/>
      </rPr>
      <t>Petroleum-Fired Electricity Generation in Utah by Non-Utility/Cogeneration Plant, 1990-2022</t>
    </r>
  </si>
  <si>
    <t>^^Carbon shut down in April 2015</t>
  </si>
  <si>
    <t>2001^</t>
  </si>
  <si>
    <t>Total</t>
  </si>
  <si>
    <t>Bountiful City</t>
  </si>
  <si>
    <t>City Of Bountiful</t>
  </si>
  <si>
    <t>Hurricane Power Committee</t>
  </si>
  <si>
    <t>Hurricane City Power</t>
  </si>
  <si>
    <t>St. George / Bloomington</t>
  </si>
  <si>
    <t>City of St. George</t>
  </si>
  <si>
    <t>Payson</t>
  </si>
  <si>
    <t>Payson City Corp.</t>
  </si>
  <si>
    <t>No. 2 Diesel / Sugarloaf / Red Rock</t>
  </si>
  <si>
    <t>Whitehead</t>
  </si>
  <si>
    <t>City of Springville</t>
  </si>
  <si>
    <t>Huntington</t>
  </si>
  <si>
    <t>PacifiCorp</t>
  </si>
  <si>
    <t>Provo</t>
  </si>
  <si>
    <t>Provo City Corporation</t>
  </si>
  <si>
    <t>Hunter</t>
  </si>
  <si>
    <t>2015^^</t>
  </si>
  <si>
    <t>Murray Diesel</t>
  </si>
  <si>
    <t>City of Murray</t>
  </si>
  <si>
    <t>Carbon</t>
  </si>
  <si>
    <t>Logan Diesel</t>
  </si>
  <si>
    <t>City of Logan</t>
  </si>
  <si>
    <t>Intermountain</t>
  </si>
  <si>
    <t>Los Angeles Dept. of               Water &amp; Power</t>
  </si>
  <si>
    <t>Heber City</t>
  </si>
  <si>
    <t>Heber Light and                Power Co.</t>
  </si>
  <si>
    <t>Bonanza</t>
  </si>
  <si>
    <t>Deseret Genertion &amp; Transmission Coop</t>
  </si>
  <si>
    <t>Net             generation</t>
  </si>
  <si>
    <t>Petroleum-Fired Electricity Generation in Utah by Utility Plant, 1990-2022</t>
  </si>
  <si>
    <t>Table 5.16a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</si>
</sst>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rgb="FFEAF1DD"/>
      </patternFill>
    </fill>
    <fill>
      <patternFill patternType="solid">
        <fgColor theme="0"/>
        <bgColor rgb="FFEAF1DD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8" fillId="3" borderId="0"/>
    <xf numFmtId="0" fontId="8" fillId="3" borderId="0"/>
    <xf numFmtId="0" fontId="8" fillId="3" borderId="0"/>
    <xf numFmtId="0" fontId="8" fillId="3" borderId="0"/>
    <xf numFmtId="0" fontId="16" fillId="0" borderId="0"/>
  </cellStyleXfs>
  <cellXfs count="1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0" xfId="1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7" fillId="2" borderId="1" xfId="0" quotePrefix="1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2" fontId="7" fillId="0" borderId="0" xfId="0" quotePrefix="1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2" fontId="2" fillId="2" borderId="0" xfId="0" quotePrefix="1" applyNumberFormat="1" applyFont="1" applyFill="1" applyAlignment="1">
      <alignment horizontal="right" vertical="center"/>
    </xf>
    <xf numFmtId="3" fontId="2" fillId="2" borderId="0" xfId="2" applyNumberFormat="1" applyFont="1" applyFill="1" applyAlignment="1">
      <alignment horizontal="right" vertical="center"/>
    </xf>
    <xf numFmtId="1" fontId="2" fillId="2" borderId="0" xfId="2" applyNumberFormat="1" applyFont="1" applyFill="1" applyAlignment="1">
      <alignment horizontal="center" vertical="center"/>
    </xf>
    <xf numFmtId="164" fontId="2" fillId="2" borderId="0" xfId="2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2" fontId="2" fillId="0" borderId="0" xfId="0" quotePrefix="1" applyNumberFormat="1" applyFont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1" fontId="2" fillId="0" borderId="0" xfId="2" applyNumberFormat="1" applyFont="1" applyFill="1" applyAlignment="1">
      <alignment horizontal="center" vertical="center"/>
    </xf>
    <xf numFmtId="164" fontId="2" fillId="0" borderId="0" xfId="2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right" vertical="center"/>
    </xf>
    <xf numFmtId="3" fontId="2" fillId="2" borderId="0" xfId="2" quotePrefix="1" applyNumberFormat="1" applyFont="1" applyFill="1" applyAlignment="1">
      <alignment horizontal="right" vertical="center"/>
    </xf>
    <xf numFmtId="3" fontId="2" fillId="0" borderId="0" xfId="2" quotePrefix="1" applyNumberFormat="1" applyFont="1" applyFill="1" applyAlignment="1">
      <alignment horizontal="right" vertical="center"/>
    </xf>
    <xf numFmtId="2" fontId="2" fillId="2" borderId="0" xfId="0" applyNumberFormat="1" applyFont="1" applyFill="1" applyAlignment="1">
      <alignment horizontal="right" vertical="center"/>
    </xf>
    <xf numFmtId="0" fontId="1" fillId="2" borderId="0" xfId="3" applyFont="1" applyFill="1" applyAlignment="1">
      <alignment horizontal="left" vertical="center"/>
    </xf>
    <xf numFmtId="0" fontId="1" fillId="0" borderId="0" xfId="3" applyFont="1" applyFill="1" applyAlignment="1">
      <alignment horizontal="left" vertical="center"/>
    </xf>
    <xf numFmtId="0" fontId="8" fillId="0" borderId="0" xfId="0" applyFont="1" applyAlignment="1">
      <alignment vertical="center"/>
    </xf>
    <xf numFmtId="164" fontId="2" fillId="2" borderId="0" xfId="2" applyFont="1" applyFill="1" applyAlignment="1">
      <alignment horizontal="left" vertical="center" wrapText="1"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2" fontId="7" fillId="4" borderId="1" xfId="0" quotePrefix="1" applyNumberFormat="1" applyFont="1" applyFill="1" applyBorder="1" applyAlignment="1">
      <alignment horizontal="right" vertical="center"/>
    </xf>
    <xf numFmtId="3" fontId="7" fillId="4" borderId="1" xfId="0" quotePrefix="1" applyNumberFormat="1" applyFont="1" applyFill="1" applyBorder="1" applyAlignment="1">
      <alignment horizontal="right" vertical="center"/>
    </xf>
    <xf numFmtId="1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2" fontId="7" fillId="2" borderId="0" xfId="0" quotePrefix="1" applyNumberFormat="1" applyFont="1" applyFill="1" applyAlignment="1">
      <alignment horizontal="right" vertical="center"/>
    </xf>
    <xf numFmtId="3" fontId="7" fillId="2" borderId="0" xfId="0" quotePrefix="1" applyNumberFormat="1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left" vertical="center"/>
    </xf>
    <xf numFmtId="2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164" fontId="2" fillId="0" borderId="2" xfId="2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2" fillId="0" borderId="2" xfId="2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right" vertical="center"/>
    </xf>
    <xf numFmtId="3" fontId="2" fillId="5" borderId="3" xfId="3" applyNumberFormat="1" applyFont="1" applyFill="1" applyBorder="1" applyAlignment="1">
      <alignment horizontal="right" vertical="center"/>
    </xf>
    <xf numFmtId="1" fontId="1" fillId="5" borderId="3" xfId="4" applyNumberFormat="1" applyFont="1" applyFill="1" applyBorder="1" applyAlignment="1">
      <alignment horizontal="center" vertical="center"/>
    </xf>
    <xf numFmtId="0" fontId="1" fillId="5" borderId="3" xfId="4" applyFont="1" applyFill="1" applyBorder="1" applyAlignment="1">
      <alignment horizontal="left" vertical="center"/>
    </xf>
    <xf numFmtId="0" fontId="1" fillId="5" borderId="3" xfId="3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right" vertical="center"/>
    </xf>
    <xf numFmtId="1" fontId="9" fillId="5" borderId="3" xfId="4" applyNumberFormat="1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left" vertical="center"/>
    </xf>
    <xf numFmtId="0" fontId="9" fillId="5" borderId="3" xfId="3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right" vertical="center" wrapText="1"/>
    </xf>
    <xf numFmtId="3" fontId="10" fillId="5" borderId="3" xfId="4" applyNumberFormat="1" applyFont="1" applyFill="1" applyBorder="1" applyAlignment="1">
      <alignment horizontal="right" vertical="center" wrapText="1"/>
    </xf>
    <xf numFmtId="1" fontId="10" fillId="5" borderId="3" xfId="4" applyNumberFormat="1" applyFont="1" applyFill="1" applyBorder="1" applyAlignment="1">
      <alignment horizontal="center" vertical="center" wrapText="1"/>
    </xf>
    <xf numFmtId="0" fontId="10" fillId="5" borderId="3" xfId="4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vertical="center" wrapText="1"/>
    </xf>
    <xf numFmtId="3" fontId="1" fillId="0" borderId="4" xfId="5" applyNumberFormat="1" applyFont="1" applyFill="1" applyBorder="1" applyAlignment="1">
      <alignment horizontal="right" vertical="center"/>
    </xf>
    <xf numFmtId="3" fontId="9" fillId="0" borderId="4" xfId="5" applyNumberFormat="1" applyFont="1" applyFill="1" applyBorder="1" applyAlignment="1">
      <alignment horizontal="right" vertical="center"/>
    </xf>
    <xf numFmtId="1" fontId="11" fillId="0" borderId="4" xfId="5" applyNumberFormat="1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vertical="center"/>
    </xf>
    <xf numFmtId="0" fontId="12" fillId="0" borderId="4" xfId="4" applyFont="1" applyFill="1" applyBorder="1" applyAlignment="1">
      <alignment vertical="center"/>
    </xf>
    <xf numFmtId="3" fontId="1" fillId="0" borderId="0" xfId="5" applyNumberFormat="1" applyFont="1" applyFill="1" applyAlignment="1">
      <alignment horizontal="right" vertical="center"/>
    </xf>
    <xf numFmtId="3" fontId="9" fillId="0" borderId="0" xfId="5" applyNumberFormat="1" applyFont="1" applyFill="1" applyAlignment="1">
      <alignment horizontal="right" vertical="center"/>
    </xf>
    <xf numFmtId="1" fontId="11" fillId="0" borderId="0" xfId="5" applyNumberFormat="1" applyFont="1" applyFill="1" applyAlignment="1">
      <alignment horizontal="center" vertical="center"/>
    </xf>
    <xf numFmtId="0" fontId="13" fillId="0" borderId="0" xfId="5" applyFont="1" applyFill="1" applyAlignment="1">
      <alignment vertical="center"/>
    </xf>
    <xf numFmtId="0" fontId="12" fillId="0" borderId="0" xfId="4" applyFont="1" applyFill="1" applyAlignment="1">
      <alignment horizontal="left" vertical="center"/>
    </xf>
    <xf numFmtId="2" fontId="7" fillId="2" borderId="5" xfId="0" applyNumberFormat="1" applyFont="1" applyFill="1" applyBorder="1" applyAlignment="1">
      <alignment horizontal="right" vertical="center"/>
    </xf>
    <xf numFmtId="3" fontId="2" fillId="2" borderId="4" xfId="2" applyNumberFormat="1" applyFont="1" applyFill="1" applyBorder="1" applyAlignment="1">
      <alignment horizontal="right" vertical="center"/>
    </xf>
    <xf numFmtId="1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right" vertical="center"/>
    </xf>
    <xf numFmtId="164" fontId="2" fillId="2" borderId="8" xfId="2" applyFont="1" applyFill="1" applyBorder="1" applyAlignment="1">
      <alignment horizontal="left" vertical="center"/>
    </xf>
    <xf numFmtId="2" fontId="2" fillId="0" borderId="7" xfId="0" applyNumberFormat="1" applyFont="1" applyBorder="1" applyAlignment="1">
      <alignment horizontal="right" vertical="center"/>
    </xf>
    <xf numFmtId="164" fontId="2" fillId="0" borderId="8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164" fontId="2" fillId="0" borderId="0" xfId="2" applyFont="1" applyFill="1" applyAlignment="1">
      <alignment horizontal="center" vertical="center"/>
    </xf>
    <xf numFmtId="164" fontId="2" fillId="0" borderId="8" xfId="2" applyFont="1" applyFill="1" applyBorder="1" applyAlignment="1">
      <alignment vertical="center"/>
    </xf>
    <xf numFmtId="164" fontId="2" fillId="2" borderId="0" xfId="2" applyFont="1" applyFill="1" applyAlignment="1">
      <alignment horizontal="center" vertical="center"/>
    </xf>
    <xf numFmtId="164" fontId="2" fillId="2" borderId="8" xfId="2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164" fontId="2" fillId="0" borderId="0" xfId="2" applyFont="1" applyFill="1" applyAlignment="1">
      <alignment vertical="center"/>
    </xf>
    <xf numFmtId="164" fontId="2" fillId="2" borderId="0" xfId="2" applyFont="1" applyFill="1" applyAlignment="1">
      <alignment vertical="center"/>
    </xf>
    <xf numFmtId="0" fontId="8" fillId="2" borderId="8" xfId="0" applyFont="1" applyFill="1" applyBorder="1" applyAlignment="1">
      <alignment vertical="center"/>
    </xf>
    <xf numFmtId="164" fontId="2" fillId="2" borderId="2" xfId="2" applyFont="1" applyFill="1" applyBorder="1" applyAlignment="1">
      <alignment horizontal="left" vertical="center"/>
    </xf>
    <xf numFmtId="164" fontId="15" fillId="2" borderId="9" xfId="2" applyFont="1" applyFill="1" applyBorder="1" applyAlignment="1">
      <alignment horizontal="left" vertical="center"/>
    </xf>
    <xf numFmtId="2" fontId="7" fillId="0" borderId="4" xfId="0" applyNumberFormat="1" applyFont="1" applyBorder="1" applyAlignment="1">
      <alignment horizontal="right" vertical="center"/>
    </xf>
    <xf numFmtId="3" fontId="7" fillId="4" borderId="4" xfId="0" quotePrefix="1" applyNumberFormat="1" applyFont="1" applyFill="1" applyBorder="1" applyAlignment="1">
      <alignment horizontal="right" vertical="center"/>
    </xf>
    <xf numFmtId="1" fontId="7" fillId="4" borderId="4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/>
    </xf>
    <xf numFmtId="3" fontId="7" fillId="2" borderId="1" xfId="0" quotePrefix="1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7" fillId="2" borderId="0" xfId="6" applyFont="1" applyFill="1" applyAlignment="1">
      <alignment horizontal="left" vertical="center"/>
    </xf>
    <xf numFmtId="164" fontId="7" fillId="4" borderId="1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3" fontId="7" fillId="0" borderId="0" xfId="0" quotePrefix="1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18" fillId="4" borderId="0" xfId="0" applyFont="1" applyFill="1"/>
    <xf numFmtId="0" fontId="19" fillId="4" borderId="0" xfId="0" applyFont="1" applyFill="1" applyAlignment="1">
      <alignment vertical="center"/>
    </xf>
    <xf numFmtId="2" fontId="2" fillId="4" borderId="1" xfId="0" quotePrefix="1" applyNumberFormat="1" applyFont="1" applyFill="1" applyBorder="1" applyAlignment="1">
      <alignment horizontal="right" vertical="center"/>
    </xf>
    <xf numFmtId="3" fontId="2" fillId="4" borderId="1" xfId="0" quotePrefix="1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left" vertical="center"/>
    </xf>
    <xf numFmtId="164" fontId="20" fillId="4" borderId="1" xfId="0" applyNumberFormat="1" applyFont="1" applyFill="1" applyBorder="1" applyAlignment="1">
      <alignment horizontal="left" vertical="center"/>
    </xf>
    <xf numFmtId="3" fontId="2" fillId="2" borderId="0" xfId="0" quotePrefix="1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7" fillId="2" borderId="1" xfId="0" quotePrefix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1" fontId="7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7" fillId="7" borderId="0" xfId="0" applyNumberFormat="1" applyFont="1" applyFill="1" applyAlignment="1">
      <alignment horizontal="right" vertical="center"/>
    </xf>
    <xf numFmtId="3" fontId="7" fillId="7" borderId="0" xfId="0" applyNumberFormat="1" applyFont="1" applyFill="1" applyAlignment="1">
      <alignment horizontal="right" vertical="center"/>
    </xf>
    <xf numFmtId="1" fontId="7" fillId="7" borderId="0" xfId="0" applyNumberFormat="1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left" vertical="center"/>
    </xf>
    <xf numFmtId="164" fontId="2" fillId="0" borderId="0" xfId="2" applyFont="1" applyFill="1" applyAlignment="1">
      <alignment horizontal="left" vertical="center" wrapText="1"/>
    </xf>
    <xf numFmtId="3" fontId="2" fillId="2" borderId="0" xfId="3" quotePrefix="1" applyNumberFormat="1" applyFont="1" applyFill="1" applyAlignment="1">
      <alignment horizontal="right" vertical="center"/>
    </xf>
    <xf numFmtId="1" fontId="2" fillId="2" borderId="0" xfId="4" applyNumberFormat="1" applyFont="1" applyFill="1" applyAlignment="1">
      <alignment horizontal="center" vertical="center"/>
    </xf>
    <xf numFmtId="3" fontId="2" fillId="2" borderId="0" xfId="3" applyNumberFormat="1" applyFont="1" applyFill="1" applyAlignment="1">
      <alignment horizontal="right" vertical="center"/>
    </xf>
    <xf numFmtId="0" fontId="1" fillId="2" borderId="0" xfId="4" applyFont="1" applyFill="1" applyAlignment="1">
      <alignment horizontal="left" vertical="center"/>
    </xf>
    <xf numFmtId="3" fontId="2" fillId="0" borderId="0" xfId="3" quotePrefix="1" applyNumberFormat="1" applyFont="1" applyFill="1" applyAlignment="1">
      <alignment horizontal="right" vertical="center"/>
    </xf>
    <xf numFmtId="1" fontId="2" fillId="0" borderId="0" xfId="4" applyNumberFormat="1" applyFont="1" applyFill="1" applyAlignment="1">
      <alignment horizontal="center" vertical="center"/>
    </xf>
    <xf numFmtId="164" fontId="2" fillId="0" borderId="0" xfId="2" applyFont="1" applyFill="1" applyAlignment="1">
      <alignment horizontal="left" vertical="center" wrapText="1"/>
    </xf>
    <xf numFmtId="3" fontId="2" fillId="0" borderId="0" xfId="3" applyNumberFormat="1" applyFont="1" applyFill="1" applyAlignment="1">
      <alignment horizontal="right" vertical="center"/>
    </xf>
    <xf numFmtId="0" fontId="13" fillId="0" borderId="0" xfId="4" applyFont="1" applyFill="1" applyAlignment="1">
      <alignment horizontal="left" vertical="center"/>
    </xf>
  </cellXfs>
  <cellStyles count="7">
    <cellStyle name="F5" xfId="5" xr:uid="{18126445-84D2-4C02-8A9B-A4DC5E7DAC38}"/>
    <cellStyle name="F6" xfId="4" xr:uid="{CE0F50CF-115A-4992-9958-316F9BD3CF75}"/>
    <cellStyle name="F7" xfId="2" xr:uid="{3E4C458A-4FE9-4969-A101-63E6CCDCA9D2}"/>
    <cellStyle name="F8" xfId="3" xr:uid="{702FAFC1-2D7A-4913-BE33-CAFCFACDD23B}"/>
    <cellStyle name="Hyperlink" xfId="1" builtinId="8"/>
    <cellStyle name="Normal" xfId="0" builtinId="0"/>
    <cellStyle name="Normal_Sheet1" xfId="6" xr:uid="{D5B80602-14E0-4792-9DA5-7BEC03FAA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lectricity/data/eia923/" TargetMode="External"/><Relationship Id="rId1" Type="http://schemas.openxmlformats.org/officeDocument/2006/relationships/hyperlink" Target="https://www.eia.gov/electricity/data/eia9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7ADB-D756-4592-B5F8-B2B42DF264ED}">
  <dimension ref="A1:HV478"/>
  <sheetViews>
    <sheetView showGridLines="0" tabSelected="1" zoomScaleNormal="100" workbookViewId="0">
      <selection activeCell="I39" sqref="I39"/>
    </sheetView>
  </sheetViews>
  <sheetFormatPr defaultColWidth="9.140625" defaultRowHeight="12.75" x14ac:dyDescent="0.2"/>
  <cols>
    <col min="1" max="1" width="13" style="2" customWidth="1"/>
    <col min="2" max="2" width="6.5703125" style="2" customWidth="1"/>
    <col min="3" max="3" width="13.85546875" style="2" customWidth="1"/>
    <col min="4" max="4" width="8.7109375" style="4" customWidth="1"/>
    <col min="5" max="5" width="12.140625" style="3" customWidth="1"/>
    <col min="6" max="6" width="12.7109375" style="3" customWidth="1"/>
    <col min="7" max="7" width="11.140625" style="3" customWidth="1"/>
    <col min="8" max="8" width="4.140625" style="2" customWidth="1"/>
    <col min="9" max="9" width="19.5703125" style="2" customWidth="1"/>
    <col min="10" max="10" width="13.85546875" style="2" customWidth="1"/>
    <col min="11" max="11" width="8.7109375" style="2" customWidth="1"/>
    <col min="12" max="12" width="12.140625" style="2" customWidth="1"/>
    <col min="13" max="13" width="12.7109375" style="2" customWidth="1"/>
    <col min="14" max="14" width="11.140625" style="2" customWidth="1"/>
    <col min="15" max="230" width="8.42578125" style="2" customWidth="1"/>
    <col min="231" max="16384" width="9.140625" style="1"/>
  </cols>
  <sheetData>
    <row r="1" spans="1:230" ht="15.75" x14ac:dyDescent="0.2">
      <c r="A1" s="88" t="s">
        <v>54</v>
      </c>
      <c r="B1" s="165" t="s">
        <v>53</v>
      </c>
      <c r="C1" s="87"/>
      <c r="D1" s="86"/>
      <c r="E1" s="85"/>
      <c r="F1" s="84"/>
      <c r="G1" s="84"/>
    </row>
    <row r="2" spans="1:230" ht="7.5" customHeight="1" thickBot="1" x14ac:dyDescent="0.25">
      <c r="A2" s="83"/>
      <c r="B2" s="83"/>
      <c r="C2" s="82"/>
      <c r="D2" s="81"/>
      <c r="E2" s="80"/>
      <c r="F2" s="79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s="125" customFormat="1" ht="21.75" customHeight="1" thickBot="1" x14ac:dyDescent="0.25">
      <c r="A3" s="78" t="s">
        <v>19</v>
      </c>
      <c r="B3" s="78"/>
      <c r="C3" s="77" t="s">
        <v>18</v>
      </c>
      <c r="D3" s="76" t="s">
        <v>17</v>
      </c>
      <c r="E3" s="75" t="s">
        <v>16</v>
      </c>
      <c r="F3" s="75" t="s">
        <v>52</v>
      </c>
      <c r="G3" s="74" t="s">
        <v>14</v>
      </c>
      <c r="H3" s="6"/>
      <c r="I3" s="78" t="s">
        <v>19</v>
      </c>
      <c r="J3" s="77" t="s">
        <v>18</v>
      </c>
      <c r="K3" s="76" t="s">
        <v>17</v>
      </c>
      <c r="L3" s="75" t="s">
        <v>16</v>
      </c>
      <c r="M3" s="75" t="s">
        <v>52</v>
      </c>
      <c r="N3" s="74" t="s">
        <v>14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30" ht="13.5" thickBot="1" x14ac:dyDescent="0.25">
      <c r="A4" s="73"/>
      <c r="B4" s="73"/>
      <c r="C4" s="72"/>
      <c r="D4" s="67"/>
      <c r="E4" s="66" t="s">
        <v>13</v>
      </c>
      <c r="F4" s="66" t="s">
        <v>12</v>
      </c>
      <c r="G4" s="70"/>
      <c r="I4" s="69"/>
      <c r="J4" s="68"/>
      <c r="K4" s="67"/>
      <c r="L4" s="66" t="s">
        <v>13</v>
      </c>
      <c r="M4" s="66" t="s">
        <v>12</v>
      </c>
      <c r="N4" s="70"/>
      <c r="HU4" s="1"/>
      <c r="HV4" s="1"/>
    </row>
    <row r="5" spans="1:230" ht="10.5" customHeight="1" x14ac:dyDescent="0.2">
      <c r="A5" s="64" t="s">
        <v>51</v>
      </c>
      <c r="B5" s="63"/>
      <c r="C5" s="28" t="s">
        <v>50</v>
      </c>
      <c r="D5" s="162">
        <v>1990</v>
      </c>
      <c r="E5" s="164">
        <v>4899</v>
      </c>
      <c r="F5" s="164">
        <v>3305</v>
      </c>
      <c r="G5" s="30">
        <f>F5/E5</f>
        <v>0.67462747499489695</v>
      </c>
      <c r="I5" s="156" t="s">
        <v>49</v>
      </c>
      <c r="J5" s="163" t="s">
        <v>48</v>
      </c>
      <c r="K5" s="162">
        <v>1990</v>
      </c>
      <c r="L5" s="161">
        <v>0</v>
      </c>
      <c r="M5" s="161">
        <v>22</v>
      </c>
      <c r="N5" s="25" t="s">
        <v>4</v>
      </c>
      <c r="HU5" s="1"/>
      <c r="HV5" s="1"/>
    </row>
    <row r="6" spans="1:230" ht="10.5" customHeight="1" x14ac:dyDescent="0.2">
      <c r="A6" s="59"/>
      <c r="B6" s="59"/>
      <c r="C6" s="160"/>
      <c r="D6" s="158">
        <v>1991</v>
      </c>
      <c r="E6" s="159">
        <v>4194</v>
      </c>
      <c r="F6" s="159">
        <v>2535</v>
      </c>
      <c r="G6" s="33">
        <f>F6/E6</f>
        <v>0.60443490701001434</v>
      </c>
      <c r="I6" s="59"/>
      <c r="J6" s="24"/>
      <c r="K6" s="158">
        <v>1991</v>
      </c>
      <c r="L6" s="157" t="s">
        <v>4</v>
      </c>
      <c r="M6" s="157" t="s">
        <v>4</v>
      </c>
      <c r="N6" s="20" t="s">
        <v>4</v>
      </c>
      <c r="HU6" s="1"/>
      <c r="HV6" s="1"/>
    </row>
    <row r="7" spans="1:230" ht="10.5" customHeight="1" x14ac:dyDescent="0.2">
      <c r="A7" s="36"/>
      <c r="B7" s="36"/>
      <c r="C7" s="36"/>
      <c r="D7" s="27">
        <v>1992</v>
      </c>
      <c r="E7" s="26">
        <v>2801</v>
      </c>
      <c r="F7" s="26">
        <v>1598</v>
      </c>
      <c r="G7" s="30">
        <f>F7/E7</f>
        <v>0.57051053195287393</v>
      </c>
      <c r="I7" s="36"/>
      <c r="J7" s="36"/>
      <c r="K7" s="27">
        <v>1992</v>
      </c>
      <c r="L7" s="32" t="s">
        <v>4</v>
      </c>
      <c r="M7" s="32" t="s">
        <v>4</v>
      </c>
      <c r="N7" s="25" t="s">
        <v>4</v>
      </c>
      <c r="HU7" s="1"/>
      <c r="HV7" s="1"/>
    </row>
    <row r="8" spans="1:230" ht="10.5" customHeight="1" x14ac:dyDescent="0.2">
      <c r="A8" s="23"/>
      <c r="B8" s="23"/>
      <c r="C8" s="23"/>
      <c r="D8" s="22">
        <v>1993</v>
      </c>
      <c r="E8" s="21">
        <v>3094</v>
      </c>
      <c r="F8" s="21">
        <v>1825</v>
      </c>
      <c r="G8" s="33">
        <f>F8/E8</f>
        <v>0.58985132514544281</v>
      </c>
      <c r="I8" s="116"/>
      <c r="J8" s="116"/>
      <c r="K8" s="22">
        <v>1993</v>
      </c>
      <c r="L8" s="31" t="s">
        <v>4</v>
      </c>
      <c r="M8" s="31" t="s">
        <v>4</v>
      </c>
      <c r="N8" s="20" t="s">
        <v>4</v>
      </c>
      <c r="HU8" s="1"/>
      <c r="HV8" s="1"/>
    </row>
    <row r="9" spans="1:230" ht="10.5" customHeight="1" x14ac:dyDescent="0.2">
      <c r="A9" s="28"/>
      <c r="B9" s="28"/>
      <c r="C9" s="28"/>
      <c r="D9" s="27">
        <v>1994</v>
      </c>
      <c r="E9" s="26">
        <v>2774</v>
      </c>
      <c r="F9" s="26">
        <v>1679</v>
      </c>
      <c r="G9" s="30">
        <f>F9/E9</f>
        <v>0.60526315789473684</v>
      </c>
      <c r="I9" s="28"/>
      <c r="J9" s="28"/>
      <c r="K9" s="27">
        <v>1994</v>
      </c>
      <c r="L9" s="32" t="s">
        <v>4</v>
      </c>
      <c r="M9" s="32" t="s">
        <v>4</v>
      </c>
      <c r="N9" s="25" t="s">
        <v>4</v>
      </c>
      <c r="HU9" s="1"/>
      <c r="HV9" s="1"/>
    </row>
    <row r="10" spans="1:230" ht="10.5" customHeight="1" x14ac:dyDescent="0.2">
      <c r="A10" s="123"/>
      <c r="B10" s="123"/>
      <c r="C10" s="123"/>
      <c r="D10" s="22">
        <f>D9+1</f>
        <v>1995</v>
      </c>
      <c r="E10" s="21">
        <v>7753</v>
      </c>
      <c r="F10" s="21">
        <v>4057</v>
      </c>
      <c r="G10" s="33">
        <f>F10/E10</f>
        <v>0.52328131046046689</v>
      </c>
      <c r="I10" s="23"/>
      <c r="J10" s="23"/>
      <c r="K10" s="22">
        <f>K9+1</f>
        <v>1995</v>
      </c>
      <c r="L10" s="31" t="s">
        <v>4</v>
      </c>
      <c r="M10" s="31" t="s">
        <v>4</v>
      </c>
      <c r="N10" s="20" t="s">
        <v>4</v>
      </c>
      <c r="HU10" s="1"/>
      <c r="HV10" s="1"/>
    </row>
    <row r="11" spans="1:230" ht="10.5" customHeight="1" x14ac:dyDescent="0.2">
      <c r="A11" s="28"/>
      <c r="B11" s="28"/>
      <c r="C11" s="28"/>
      <c r="D11" s="27">
        <f>D10+1</f>
        <v>1996</v>
      </c>
      <c r="E11" s="26">
        <v>2992</v>
      </c>
      <c r="F11" s="26">
        <v>1639</v>
      </c>
      <c r="G11" s="30">
        <f>F11/E11</f>
        <v>0.54779411764705888</v>
      </c>
      <c r="I11" s="6"/>
      <c r="J11" s="6"/>
      <c r="K11" s="27">
        <f>K10+1</f>
        <v>1996</v>
      </c>
      <c r="L11" s="32" t="s">
        <v>4</v>
      </c>
      <c r="M11" s="32" t="s">
        <v>4</v>
      </c>
      <c r="N11" s="25" t="s">
        <v>4</v>
      </c>
      <c r="HU11" s="1"/>
      <c r="HV11" s="1"/>
    </row>
    <row r="12" spans="1:230" ht="10.5" customHeight="1" x14ac:dyDescent="0.2">
      <c r="A12" s="23"/>
      <c r="B12" s="23"/>
      <c r="C12" s="23"/>
      <c r="D12" s="22">
        <v>1997</v>
      </c>
      <c r="E12" s="21">
        <v>3875</v>
      </c>
      <c r="F12" s="21">
        <v>1979</v>
      </c>
      <c r="G12" s="33">
        <f>F12/E12</f>
        <v>0.5107096774193548</v>
      </c>
      <c r="I12" s="23"/>
      <c r="J12" s="23"/>
      <c r="K12" s="22">
        <v>1997</v>
      </c>
      <c r="L12" s="31" t="s">
        <v>4</v>
      </c>
      <c r="M12" s="31" t="s">
        <v>4</v>
      </c>
      <c r="N12" s="20" t="s">
        <v>4</v>
      </c>
      <c r="HU12" s="1"/>
      <c r="HV12" s="1"/>
    </row>
    <row r="13" spans="1:230" ht="10.5" customHeight="1" x14ac:dyDescent="0.2">
      <c r="A13" s="28"/>
      <c r="B13" s="28"/>
      <c r="C13" s="28"/>
      <c r="D13" s="27">
        <v>1998</v>
      </c>
      <c r="E13" s="26">
        <v>3181</v>
      </c>
      <c r="F13" s="26">
        <v>1799</v>
      </c>
      <c r="G13" s="30">
        <f>F13/E13</f>
        <v>0.56554542596667712</v>
      </c>
      <c r="I13" s="28"/>
      <c r="J13" s="28"/>
      <c r="K13" s="27">
        <v>1998</v>
      </c>
      <c r="L13" s="26">
        <v>805</v>
      </c>
      <c r="M13" s="26">
        <v>581</v>
      </c>
      <c r="N13" s="30">
        <f>M13/L13</f>
        <v>0.72173913043478266</v>
      </c>
      <c r="HU13" s="1"/>
      <c r="HV13" s="1"/>
    </row>
    <row r="14" spans="1:230" ht="10.5" customHeight="1" x14ac:dyDescent="0.2">
      <c r="A14" s="23"/>
      <c r="B14" s="23"/>
      <c r="C14" s="23"/>
      <c r="D14" s="22">
        <v>1999</v>
      </c>
      <c r="E14" s="21">
        <v>3908</v>
      </c>
      <c r="F14" s="21">
        <v>2180</v>
      </c>
      <c r="G14" s="33">
        <f>F14/E14</f>
        <v>0.5578300921187308</v>
      </c>
      <c r="I14" s="23"/>
      <c r="J14" s="23"/>
      <c r="K14" s="22">
        <v>1999</v>
      </c>
      <c r="L14" s="21">
        <v>663</v>
      </c>
      <c r="M14" s="21">
        <v>522</v>
      </c>
      <c r="N14" s="33">
        <f>M14/L14</f>
        <v>0.78733031674208143</v>
      </c>
      <c r="HU14" s="1"/>
      <c r="HV14" s="1"/>
    </row>
    <row r="15" spans="1:230" ht="10.5" customHeight="1" x14ac:dyDescent="0.2">
      <c r="A15" s="28"/>
      <c r="B15" s="28"/>
      <c r="C15" s="28"/>
      <c r="D15" s="27">
        <v>2000</v>
      </c>
      <c r="E15" s="26">
        <v>15206</v>
      </c>
      <c r="F15" s="26">
        <v>8318</v>
      </c>
      <c r="G15" s="30">
        <f>F15/E15</f>
        <v>0.54702091279757992</v>
      </c>
      <c r="I15" s="28"/>
      <c r="J15" s="28"/>
      <c r="K15" s="27">
        <v>2000</v>
      </c>
      <c r="L15" s="26">
        <v>4356</v>
      </c>
      <c r="M15" s="26">
        <v>3300</v>
      </c>
      <c r="N15" s="30">
        <f>M15/L15</f>
        <v>0.75757575757575757</v>
      </c>
      <c r="HU15" s="1"/>
      <c r="HV15" s="1"/>
    </row>
    <row r="16" spans="1:230" ht="10.5" customHeight="1" x14ac:dyDescent="0.2">
      <c r="A16" s="23"/>
      <c r="B16" s="23"/>
      <c r="C16" s="23"/>
      <c r="D16" s="22">
        <v>2001</v>
      </c>
      <c r="E16" s="21">
        <v>5017</v>
      </c>
      <c r="F16" s="21">
        <v>2854</v>
      </c>
      <c r="G16" s="33">
        <f>F16/E16</f>
        <v>0.56886585608929641</v>
      </c>
      <c r="I16" s="23"/>
      <c r="J16" s="23"/>
      <c r="K16" s="22">
        <v>2001</v>
      </c>
      <c r="L16" s="21">
        <v>0</v>
      </c>
      <c r="M16" s="21">
        <v>0</v>
      </c>
      <c r="N16" s="20" t="s">
        <v>4</v>
      </c>
      <c r="HU16" s="1"/>
      <c r="HV16" s="1"/>
    </row>
    <row r="17" spans="1:230" ht="10.5" customHeight="1" x14ac:dyDescent="0.2">
      <c r="A17" s="28"/>
      <c r="B17" s="28"/>
      <c r="C17" s="28"/>
      <c r="D17" s="27">
        <v>2002</v>
      </c>
      <c r="E17" s="26">
        <v>3519</v>
      </c>
      <c r="F17" s="26">
        <v>1747</v>
      </c>
      <c r="G17" s="30">
        <f>F17/E17</f>
        <v>0.49644785450412049</v>
      </c>
      <c r="I17" s="28"/>
      <c r="J17" s="28"/>
      <c r="K17" s="27">
        <v>2002</v>
      </c>
      <c r="L17" s="26">
        <v>254</v>
      </c>
      <c r="M17" s="26">
        <v>148</v>
      </c>
      <c r="N17" s="30">
        <f>M17/L17</f>
        <v>0.58267716535433067</v>
      </c>
      <c r="HU17" s="1"/>
      <c r="HV17" s="1"/>
    </row>
    <row r="18" spans="1:230" ht="10.5" customHeight="1" x14ac:dyDescent="0.2">
      <c r="A18" s="23"/>
      <c r="B18" s="23"/>
      <c r="C18" s="23"/>
      <c r="D18" s="22">
        <v>2003</v>
      </c>
      <c r="E18" s="21">
        <v>8345</v>
      </c>
      <c r="F18" s="21">
        <v>3632</v>
      </c>
      <c r="G18" s="33">
        <f>F18/E18</f>
        <v>0.43523067705212704</v>
      </c>
      <c r="I18" s="23"/>
      <c r="J18" s="23"/>
      <c r="K18" s="22">
        <v>2003</v>
      </c>
      <c r="L18" s="21">
        <v>0</v>
      </c>
      <c r="M18" s="21">
        <v>0</v>
      </c>
      <c r="N18" s="20" t="s">
        <v>4</v>
      </c>
      <c r="HU18" s="1"/>
      <c r="HV18" s="1"/>
    </row>
    <row r="19" spans="1:230" ht="10.5" customHeight="1" x14ac:dyDescent="0.2">
      <c r="A19" s="28"/>
      <c r="B19" s="28"/>
      <c r="C19" s="28"/>
      <c r="D19" s="27">
        <v>2004</v>
      </c>
      <c r="E19" s="26">
        <v>6241</v>
      </c>
      <c r="F19" s="26">
        <v>2735</v>
      </c>
      <c r="G19" s="30">
        <f>F19/E19</f>
        <v>0.4382310527159109</v>
      </c>
      <c r="I19" s="28"/>
      <c r="J19" s="28"/>
      <c r="K19" s="27">
        <v>2004</v>
      </c>
      <c r="L19" s="26">
        <v>1269</v>
      </c>
      <c r="M19" s="26">
        <v>648</v>
      </c>
      <c r="N19" s="30">
        <f>M19/L19</f>
        <v>0.51063829787234039</v>
      </c>
      <c r="HU19" s="1"/>
      <c r="HV19" s="1"/>
    </row>
    <row r="20" spans="1:230" ht="10.5" customHeight="1" x14ac:dyDescent="0.2">
      <c r="A20" s="23"/>
      <c r="B20" s="23"/>
      <c r="C20" s="23"/>
      <c r="D20" s="22">
        <v>2005</v>
      </c>
      <c r="E20" s="21">
        <v>7731</v>
      </c>
      <c r="F20" s="21">
        <v>3409</v>
      </c>
      <c r="G20" s="33">
        <f>F20/E20</f>
        <v>0.44095201138274481</v>
      </c>
      <c r="I20" s="23"/>
      <c r="J20" s="23"/>
      <c r="K20" s="22">
        <v>2005</v>
      </c>
      <c r="L20" s="21">
        <v>17307</v>
      </c>
      <c r="M20" s="21">
        <v>9945</v>
      </c>
      <c r="N20" s="33">
        <f>M20/L20</f>
        <v>0.57462298491939678</v>
      </c>
      <c r="HU20" s="1"/>
      <c r="HV20" s="1"/>
    </row>
    <row r="21" spans="1:230" ht="10.5" customHeight="1" x14ac:dyDescent="0.2">
      <c r="A21" s="28"/>
      <c r="B21" s="28"/>
      <c r="C21" s="28"/>
      <c r="D21" s="27">
        <v>2006</v>
      </c>
      <c r="E21" s="26">
        <v>4200</v>
      </c>
      <c r="F21" s="26">
        <v>1810</v>
      </c>
      <c r="G21" s="30">
        <f>F21/E21</f>
        <v>0.43095238095238098</v>
      </c>
      <c r="I21" s="28"/>
      <c r="J21" s="28"/>
      <c r="K21" s="27">
        <v>2006</v>
      </c>
      <c r="L21" s="32" t="s">
        <v>4</v>
      </c>
      <c r="M21" s="32" t="s">
        <v>4</v>
      </c>
      <c r="N21" s="25" t="s">
        <v>4</v>
      </c>
      <c r="HU21" s="1"/>
      <c r="HV21" s="1"/>
    </row>
    <row r="22" spans="1:230" ht="10.5" customHeight="1" x14ac:dyDescent="0.2">
      <c r="A22" s="23"/>
      <c r="B22" s="23"/>
      <c r="C22" s="23"/>
      <c r="D22" s="22">
        <v>2007</v>
      </c>
      <c r="E22" s="21">
        <v>7531</v>
      </c>
      <c r="F22" s="21">
        <v>4118</v>
      </c>
      <c r="G22" s="33">
        <f>F22/E22</f>
        <v>0.54680653299694593</v>
      </c>
      <c r="I22" s="23"/>
      <c r="J22" s="23"/>
      <c r="K22" s="22">
        <v>2007</v>
      </c>
      <c r="L22" s="31">
        <v>10267</v>
      </c>
      <c r="M22" s="31">
        <v>4103</v>
      </c>
      <c r="N22" s="33">
        <f>M22/L22</f>
        <v>0.39962988214668355</v>
      </c>
      <c r="HU22" s="1"/>
      <c r="HV22" s="1"/>
    </row>
    <row r="23" spans="1:230" ht="10.5" customHeight="1" x14ac:dyDescent="0.2">
      <c r="A23" s="28"/>
      <c r="B23" s="28"/>
      <c r="C23" s="28"/>
      <c r="D23" s="27">
        <v>2008</v>
      </c>
      <c r="E23" s="26">
        <v>6719</v>
      </c>
      <c r="F23" s="26">
        <v>3621</v>
      </c>
      <c r="G23" s="30">
        <f>F23/E23</f>
        <v>0.53891948206578355</v>
      </c>
      <c r="I23" s="28"/>
      <c r="J23" s="28"/>
      <c r="K23" s="27">
        <v>2008</v>
      </c>
      <c r="L23" s="32">
        <v>33781</v>
      </c>
      <c r="M23" s="32">
        <v>18891</v>
      </c>
      <c r="N23" s="30">
        <f>M23/L23</f>
        <v>0.55921967970160746</v>
      </c>
      <c r="HU23" s="1"/>
      <c r="HV23" s="1"/>
    </row>
    <row r="24" spans="1:230" ht="10.5" customHeight="1" x14ac:dyDescent="0.2">
      <c r="A24" s="23"/>
      <c r="B24" s="23"/>
      <c r="C24" s="23"/>
      <c r="D24" s="22">
        <v>2009</v>
      </c>
      <c r="E24" s="21">
        <v>6125</v>
      </c>
      <c r="F24" s="21">
        <v>3354</v>
      </c>
      <c r="G24" s="33">
        <f>F24/E24</f>
        <v>0.54759183673469392</v>
      </c>
      <c r="I24" s="23"/>
      <c r="J24" s="23"/>
      <c r="K24" s="22">
        <v>2009</v>
      </c>
      <c r="L24" s="21">
        <v>7848</v>
      </c>
      <c r="M24" s="21">
        <v>4617</v>
      </c>
      <c r="N24" s="33">
        <f>M24/L24</f>
        <v>0.58830275229357798</v>
      </c>
      <c r="HU24" s="1"/>
      <c r="HV24" s="1"/>
    </row>
    <row r="25" spans="1:230" ht="10.5" customHeight="1" x14ac:dyDescent="0.2">
      <c r="A25" s="28"/>
      <c r="B25" s="28"/>
      <c r="C25" s="28"/>
      <c r="D25" s="27">
        <v>2010</v>
      </c>
      <c r="E25" s="26">
        <v>3237</v>
      </c>
      <c r="F25" s="26">
        <v>1770</v>
      </c>
      <c r="G25" s="30">
        <f>F25/E25</f>
        <v>0.5468025949953661</v>
      </c>
      <c r="I25" s="28"/>
      <c r="J25" s="28"/>
      <c r="K25" s="27">
        <v>2010</v>
      </c>
      <c r="L25" s="26">
        <v>17577</v>
      </c>
      <c r="M25" s="26">
        <v>14782</v>
      </c>
      <c r="N25" s="30">
        <f>M25/L25</f>
        <v>0.84098537861978717</v>
      </c>
      <c r="HU25" s="1"/>
      <c r="HV25" s="1"/>
    </row>
    <row r="26" spans="1:230" ht="10.5" customHeight="1" x14ac:dyDescent="0.2">
      <c r="A26" s="23"/>
      <c r="B26" s="23"/>
      <c r="C26" s="23"/>
      <c r="D26" s="22">
        <v>2011</v>
      </c>
      <c r="E26" s="21">
        <v>5174</v>
      </c>
      <c r="F26" s="21">
        <v>2838</v>
      </c>
      <c r="G26" s="33">
        <f>F26/E26</f>
        <v>0.54851178971781989</v>
      </c>
      <c r="I26" s="23"/>
      <c r="J26" s="23"/>
      <c r="K26" s="22">
        <v>2011</v>
      </c>
      <c r="L26" s="21">
        <v>26510</v>
      </c>
      <c r="M26" s="21">
        <v>18548</v>
      </c>
      <c r="N26" s="33">
        <f>M26/L26</f>
        <v>0.6996605054696341</v>
      </c>
      <c r="HU26" s="1"/>
      <c r="HV26" s="1"/>
    </row>
    <row r="27" spans="1:230" ht="10.5" customHeight="1" x14ac:dyDescent="0.2">
      <c r="A27" s="28"/>
      <c r="B27" s="28"/>
      <c r="C27" s="28"/>
      <c r="D27" s="27">
        <v>2012</v>
      </c>
      <c r="E27" s="26">
        <v>5407</v>
      </c>
      <c r="F27" s="26">
        <v>2965</v>
      </c>
      <c r="G27" s="30">
        <f>F27/E27</f>
        <v>0.54836323284631039</v>
      </c>
      <c r="I27" s="28"/>
      <c r="J27" s="28"/>
      <c r="K27" s="27">
        <v>2012</v>
      </c>
      <c r="L27" s="26">
        <v>17553</v>
      </c>
      <c r="M27" s="26">
        <v>10041</v>
      </c>
      <c r="N27" s="30">
        <f>M27/L27</f>
        <v>0.57203896769782947</v>
      </c>
      <c r="HU27" s="1"/>
      <c r="HV27" s="1"/>
    </row>
    <row r="28" spans="1:230" ht="10.5" customHeight="1" x14ac:dyDescent="0.2">
      <c r="A28" s="23"/>
      <c r="B28" s="23"/>
      <c r="C28" s="23"/>
      <c r="D28" s="22">
        <v>2013</v>
      </c>
      <c r="E28" s="21">
        <v>6558</v>
      </c>
      <c r="F28" s="21">
        <v>3629</v>
      </c>
      <c r="G28" s="33">
        <f>F28/E28</f>
        <v>0.55336992985666367</v>
      </c>
      <c r="I28" s="23"/>
      <c r="J28" s="23"/>
      <c r="K28" s="22">
        <v>2013</v>
      </c>
      <c r="L28" s="21">
        <v>0</v>
      </c>
      <c r="M28" s="21">
        <v>0</v>
      </c>
      <c r="N28" s="20" t="s">
        <v>4</v>
      </c>
      <c r="HU28" s="1"/>
      <c r="HV28" s="1"/>
    </row>
    <row r="29" spans="1:230" ht="10.5" customHeight="1" x14ac:dyDescent="0.2">
      <c r="A29" s="28"/>
      <c r="B29" s="28"/>
      <c r="C29" s="28"/>
      <c r="D29" s="27">
        <v>2014</v>
      </c>
      <c r="E29" s="26">
        <v>4215</v>
      </c>
      <c r="F29" s="26">
        <v>2354</v>
      </c>
      <c r="G29" s="30">
        <f>F29/E29</f>
        <v>0.55848161328588375</v>
      </c>
      <c r="I29" s="28"/>
      <c r="J29" s="28"/>
      <c r="K29" s="27">
        <v>2014</v>
      </c>
      <c r="L29" s="26">
        <v>0</v>
      </c>
      <c r="M29" s="26">
        <v>0</v>
      </c>
      <c r="N29" s="25" t="s">
        <v>4</v>
      </c>
      <c r="HU29" s="1"/>
      <c r="HV29" s="1"/>
    </row>
    <row r="30" spans="1:230" ht="10.5" customHeight="1" x14ac:dyDescent="0.2">
      <c r="A30" s="23"/>
      <c r="B30" s="23"/>
      <c r="C30" s="23"/>
      <c r="D30" s="22">
        <v>2015</v>
      </c>
      <c r="E30" s="21">
        <v>3229</v>
      </c>
      <c r="F30" s="21">
        <v>1793</v>
      </c>
      <c r="G30" s="33">
        <f>F30/E30</f>
        <v>0.55528027253019507</v>
      </c>
      <c r="I30" s="23"/>
      <c r="J30" s="23"/>
      <c r="K30" s="22">
        <v>2015</v>
      </c>
      <c r="L30" s="21">
        <v>0</v>
      </c>
      <c r="M30" s="21">
        <v>0</v>
      </c>
      <c r="N30" s="20" t="s">
        <v>4</v>
      </c>
      <c r="HU30" s="1"/>
      <c r="HV30" s="1"/>
    </row>
    <row r="31" spans="1:230" ht="10.5" customHeight="1" x14ac:dyDescent="0.2">
      <c r="A31" s="28"/>
      <c r="B31" s="28"/>
      <c r="C31" s="28"/>
      <c r="D31" s="27">
        <v>2016</v>
      </c>
      <c r="E31" s="26">
        <v>8948</v>
      </c>
      <c r="F31" s="26">
        <v>5467</v>
      </c>
      <c r="G31" s="30">
        <f>F31/E31</f>
        <v>0.61097451944568615</v>
      </c>
      <c r="I31" s="28"/>
      <c r="J31" s="28"/>
      <c r="K31" s="27">
        <v>2016</v>
      </c>
      <c r="L31" s="26">
        <v>0</v>
      </c>
      <c r="M31" s="26">
        <v>0</v>
      </c>
      <c r="N31" s="25" t="s">
        <v>4</v>
      </c>
      <c r="HU31" s="1"/>
      <c r="HV31" s="1"/>
    </row>
    <row r="32" spans="1:230" ht="10.5" customHeight="1" x14ac:dyDescent="0.2">
      <c r="A32" s="23"/>
      <c r="B32" s="23"/>
      <c r="C32" s="23"/>
      <c r="D32" s="22">
        <v>2017</v>
      </c>
      <c r="E32" s="21">
        <v>8739</v>
      </c>
      <c r="F32" s="21">
        <v>5250</v>
      </c>
      <c r="G32" s="33">
        <f>F32/E32</f>
        <v>0.60075523515276352</v>
      </c>
      <c r="I32" s="23"/>
      <c r="J32" s="23"/>
      <c r="K32" s="22">
        <v>2017</v>
      </c>
      <c r="L32" s="21">
        <v>0</v>
      </c>
      <c r="M32" s="21">
        <v>0</v>
      </c>
      <c r="N32" s="20" t="s">
        <v>4</v>
      </c>
      <c r="HU32" s="1"/>
      <c r="HV32" s="1"/>
    </row>
    <row r="33" spans="1:230" ht="10.5" customHeight="1" x14ac:dyDescent="0.2">
      <c r="A33" s="28"/>
      <c r="B33" s="28"/>
      <c r="C33" s="28"/>
      <c r="D33" s="27">
        <v>2018</v>
      </c>
      <c r="E33" s="26">
        <v>3946</v>
      </c>
      <c r="F33" s="26">
        <v>2247</v>
      </c>
      <c r="G33" s="30">
        <f>F33/E33</f>
        <v>0.56943740496705519</v>
      </c>
      <c r="I33" s="28"/>
      <c r="J33" s="28"/>
      <c r="K33" s="27">
        <v>2018</v>
      </c>
      <c r="L33" s="26">
        <v>0</v>
      </c>
      <c r="M33" s="26">
        <v>0</v>
      </c>
      <c r="N33" s="25" t="s">
        <v>4</v>
      </c>
      <c r="HU33" s="1"/>
      <c r="HV33" s="1"/>
    </row>
    <row r="34" spans="1:230" ht="10.5" customHeight="1" x14ac:dyDescent="0.2">
      <c r="A34" s="23"/>
      <c r="B34" s="23"/>
      <c r="C34" s="23"/>
      <c r="D34" s="22">
        <v>2019</v>
      </c>
      <c r="E34" s="21">
        <v>4859</v>
      </c>
      <c r="F34" s="21">
        <v>2745</v>
      </c>
      <c r="G34" s="33">
        <f>F34/E34</f>
        <v>0.56493105577279279</v>
      </c>
      <c r="I34" s="23"/>
      <c r="J34" s="23"/>
      <c r="K34" s="22">
        <v>2019</v>
      </c>
      <c r="L34" s="21">
        <v>0</v>
      </c>
      <c r="M34" s="21">
        <v>0</v>
      </c>
      <c r="N34" s="20" t="s">
        <v>4</v>
      </c>
      <c r="HU34" s="1"/>
      <c r="HV34" s="1"/>
    </row>
    <row r="35" spans="1:230" ht="10.5" customHeight="1" x14ac:dyDescent="0.2">
      <c r="A35" s="28"/>
      <c r="B35" s="28"/>
      <c r="C35" s="28"/>
      <c r="D35" s="27">
        <v>2020</v>
      </c>
      <c r="E35" s="26">
        <v>6258</v>
      </c>
      <c r="F35" s="26">
        <v>3418.288</v>
      </c>
      <c r="G35" s="30">
        <f>F35/E35</f>
        <v>0.54622690955576858</v>
      </c>
      <c r="I35" s="28"/>
      <c r="J35" s="28"/>
      <c r="K35" s="27">
        <v>2020</v>
      </c>
      <c r="L35" s="26">
        <v>0</v>
      </c>
      <c r="M35" s="26">
        <v>0</v>
      </c>
      <c r="N35" s="25" t="s">
        <v>4</v>
      </c>
      <c r="HU35" s="1"/>
      <c r="HV35" s="1"/>
    </row>
    <row r="36" spans="1:230" customFormat="1" ht="10.5" customHeight="1" x14ac:dyDescent="0.2">
      <c r="A36" s="52"/>
      <c r="B36" s="52"/>
      <c r="C36" s="52"/>
      <c r="D36" s="50">
        <v>2021</v>
      </c>
      <c r="E36" s="54">
        <v>6161</v>
      </c>
      <c r="F36" s="54">
        <v>2912.6271000000002</v>
      </c>
      <c r="G36" s="53">
        <f>F36/E36</f>
        <v>0.472752329167343</v>
      </c>
      <c r="H36" s="8"/>
      <c r="I36" s="52"/>
      <c r="J36" s="52"/>
      <c r="K36" s="50">
        <v>2021</v>
      </c>
      <c r="L36" s="54">
        <v>0</v>
      </c>
      <c r="M36" s="54">
        <v>0</v>
      </c>
      <c r="N36" s="48" t="s">
        <v>4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230" s="38" customFormat="1" ht="10.5" customHeight="1" x14ac:dyDescent="0.2">
      <c r="A37" s="45"/>
      <c r="B37" s="45"/>
      <c r="C37" s="45"/>
      <c r="D37" s="43">
        <v>2022</v>
      </c>
      <c r="E37" s="47">
        <v>7030</v>
      </c>
      <c r="F37" s="47">
        <v>3950.6770000000001</v>
      </c>
      <c r="G37" s="46">
        <f>F37/E37</f>
        <v>0.56197396870554772</v>
      </c>
      <c r="H37" s="8"/>
      <c r="I37" s="45"/>
      <c r="J37" s="45"/>
      <c r="K37" s="43">
        <v>2022</v>
      </c>
      <c r="L37" s="47">
        <v>0</v>
      </c>
      <c r="M37" s="47">
        <v>0</v>
      </c>
      <c r="N37" s="41" t="s">
        <v>4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230" ht="10.5" customHeight="1" x14ac:dyDescent="0.2">
      <c r="A38" s="156" t="s">
        <v>47</v>
      </c>
      <c r="B38" s="59"/>
      <c r="C38" s="23" t="s">
        <v>46</v>
      </c>
      <c r="D38" s="22">
        <v>1990</v>
      </c>
      <c r="E38" s="21">
        <v>38686</v>
      </c>
      <c r="F38" s="21">
        <v>23276</v>
      </c>
      <c r="G38" s="33">
        <f>F38/E38</f>
        <v>0.60166468489892988</v>
      </c>
      <c r="H38" s="8"/>
      <c r="I38" s="23" t="s">
        <v>45</v>
      </c>
      <c r="J38" s="23" t="s">
        <v>44</v>
      </c>
      <c r="K38" s="22">
        <v>1990</v>
      </c>
      <c r="L38" s="21">
        <v>345</v>
      </c>
      <c r="M38" s="21">
        <v>-79</v>
      </c>
      <c r="N38" s="33">
        <f>M38/L38</f>
        <v>-0.22898550724637681</v>
      </c>
      <c r="HU38" s="1"/>
      <c r="HV38" s="1"/>
    </row>
    <row r="39" spans="1:230" ht="10.5" customHeight="1" x14ac:dyDescent="0.2">
      <c r="A39" s="59"/>
      <c r="B39" s="59"/>
      <c r="C39" s="28"/>
      <c r="D39" s="27">
        <v>1991</v>
      </c>
      <c r="E39" s="26">
        <v>36129</v>
      </c>
      <c r="F39" s="26">
        <v>21530</v>
      </c>
      <c r="G39" s="30">
        <f>F39/E39</f>
        <v>0.59592017492872762</v>
      </c>
      <c r="H39" s="8"/>
      <c r="I39" s="28"/>
      <c r="J39" s="28"/>
      <c r="K39" s="27">
        <v>1991</v>
      </c>
      <c r="L39" s="26">
        <v>352</v>
      </c>
      <c r="M39" s="26">
        <v>-176</v>
      </c>
      <c r="N39" s="30">
        <f>M39/L39</f>
        <v>-0.5</v>
      </c>
      <c r="HU39" s="1"/>
      <c r="HV39" s="1"/>
    </row>
    <row r="40" spans="1:230" ht="10.5" customHeight="1" x14ac:dyDescent="0.2">
      <c r="A40" s="55"/>
      <c r="B40" s="55"/>
      <c r="C40" s="55"/>
      <c r="D40" s="22">
        <v>1992</v>
      </c>
      <c r="E40" s="21">
        <v>20969</v>
      </c>
      <c r="F40" s="21">
        <v>12651</v>
      </c>
      <c r="G40" s="33">
        <f>F40/E40</f>
        <v>0.60331918546425678</v>
      </c>
      <c r="I40" s="55"/>
      <c r="J40" s="55"/>
      <c r="K40" s="22">
        <v>1992</v>
      </c>
      <c r="L40" s="21">
        <v>296</v>
      </c>
      <c r="M40" s="21">
        <v>-345</v>
      </c>
      <c r="N40" s="33">
        <f>M40/L40</f>
        <v>-1.1655405405405406</v>
      </c>
      <c r="HU40" s="1"/>
      <c r="HV40" s="1"/>
    </row>
    <row r="41" spans="1:230" ht="10.5" customHeight="1" x14ac:dyDescent="0.2">
      <c r="A41" s="125"/>
      <c r="B41" s="125"/>
      <c r="C41" s="125"/>
      <c r="D41" s="27">
        <v>1993</v>
      </c>
      <c r="E41" s="26">
        <v>19991</v>
      </c>
      <c r="F41" s="26">
        <v>13189</v>
      </c>
      <c r="G41" s="30">
        <f>F41/E41</f>
        <v>0.65974688609874443</v>
      </c>
      <c r="I41" s="28"/>
      <c r="J41" s="28"/>
      <c r="K41" s="27">
        <v>1993</v>
      </c>
      <c r="L41" s="26">
        <v>221</v>
      </c>
      <c r="M41" s="26">
        <v>-377</v>
      </c>
      <c r="N41" s="30">
        <f>M41/L41</f>
        <v>-1.7058823529411764</v>
      </c>
      <c r="HP41" s="1"/>
      <c r="HQ41" s="1"/>
      <c r="HR41" s="1"/>
      <c r="HS41" s="1"/>
      <c r="HT41" s="1"/>
      <c r="HU41" s="1"/>
      <c r="HV41" s="1"/>
    </row>
    <row r="42" spans="1:230" ht="10.5" customHeight="1" x14ac:dyDescent="0.2">
      <c r="A42" s="23"/>
      <c r="B42" s="23"/>
      <c r="C42" s="23"/>
      <c r="D42" s="22">
        <v>1994</v>
      </c>
      <c r="E42" s="21">
        <v>16355</v>
      </c>
      <c r="F42" s="21">
        <v>9793</v>
      </c>
      <c r="G42" s="33">
        <f>F42/E42</f>
        <v>0.59877713237542041</v>
      </c>
      <c r="I42" s="116"/>
      <c r="J42" s="116"/>
      <c r="K42" s="22">
        <v>1994</v>
      </c>
      <c r="L42" s="21">
        <v>274</v>
      </c>
      <c r="M42" s="21">
        <v>-306</v>
      </c>
      <c r="N42" s="33">
        <f>M42/L42</f>
        <v>-1.1167883211678833</v>
      </c>
      <c r="HP42" s="1"/>
      <c r="HQ42" s="1"/>
      <c r="HR42" s="1"/>
      <c r="HS42" s="1"/>
      <c r="HT42" s="1"/>
      <c r="HU42" s="1"/>
      <c r="HV42" s="1"/>
    </row>
    <row r="43" spans="1:230" ht="10.5" customHeight="1" x14ac:dyDescent="0.2">
      <c r="A43" s="28"/>
      <c r="B43" s="28"/>
      <c r="C43" s="28"/>
      <c r="D43" s="27">
        <f>D42+1</f>
        <v>1995</v>
      </c>
      <c r="E43" s="26">
        <v>23038</v>
      </c>
      <c r="F43" s="26">
        <v>13609</v>
      </c>
      <c r="G43" s="30">
        <f>F43/E43</f>
        <v>0.59071968052782364</v>
      </c>
      <c r="I43" s="28"/>
      <c r="J43" s="28"/>
      <c r="K43" s="27">
        <f>K42+1</f>
        <v>1995</v>
      </c>
      <c r="L43" s="26">
        <v>338</v>
      </c>
      <c r="M43" s="26">
        <v>-208</v>
      </c>
      <c r="N43" s="30">
        <f>M43/L43</f>
        <v>-0.61538461538461542</v>
      </c>
      <c r="HU43" s="1"/>
      <c r="HV43" s="1"/>
    </row>
    <row r="44" spans="1:230" ht="10.5" customHeight="1" x14ac:dyDescent="0.2">
      <c r="A44" s="123"/>
      <c r="B44" s="123"/>
      <c r="C44" s="123"/>
      <c r="D44" s="22">
        <f>D43+1</f>
        <v>1996</v>
      </c>
      <c r="E44" s="21">
        <v>19818</v>
      </c>
      <c r="F44" s="21">
        <v>11631</v>
      </c>
      <c r="G44" s="33">
        <f>F44/E44</f>
        <v>0.58689070541931576</v>
      </c>
      <c r="I44" s="23"/>
      <c r="J44" s="23"/>
      <c r="K44" s="22">
        <f>K43+1</f>
        <v>1996</v>
      </c>
      <c r="L44" s="21">
        <v>962</v>
      </c>
      <c r="M44" s="21">
        <v>181</v>
      </c>
      <c r="N44" s="33">
        <f>M44/L44</f>
        <v>0.18814968814968816</v>
      </c>
      <c r="HU44" s="1"/>
      <c r="HV44" s="1"/>
    </row>
    <row r="45" spans="1:230" ht="10.5" customHeight="1" x14ac:dyDescent="0.2">
      <c r="A45" s="28"/>
      <c r="B45" s="28"/>
      <c r="C45" s="28"/>
      <c r="D45" s="27">
        <v>1997</v>
      </c>
      <c r="E45" s="26">
        <v>14962</v>
      </c>
      <c r="F45" s="26">
        <v>8947</v>
      </c>
      <c r="G45" s="30">
        <f>F45/E45</f>
        <v>0.59798155326827962</v>
      </c>
      <c r="I45" s="28"/>
      <c r="J45" s="28"/>
      <c r="K45" s="27">
        <v>1997</v>
      </c>
      <c r="L45" s="26">
        <v>489</v>
      </c>
      <c r="M45" s="26">
        <v>179</v>
      </c>
      <c r="N45" s="30">
        <f>M45/L45</f>
        <v>0.36605316973415131</v>
      </c>
      <c r="HU45" s="1"/>
      <c r="HV45" s="1"/>
    </row>
    <row r="46" spans="1:230" ht="10.5" customHeight="1" x14ac:dyDescent="0.2">
      <c r="A46" s="23"/>
      <c r="B46" s="23"/>
      <c r="C46" s="23"/>
      <c r="D46" s="22">
        <v>1998</v>
      </c>
      <c r="E46" s="21">
        <v>13830</v>
      </c>
      <c r="F46" s="21">
        <v>7873</v>
      </c>
      <c r="G46" s="33">
        <f>F46/E46</f>
        <v>0.56926970354302242</v>
      </c>
      <c r="I46" s="23"/>
      <c r="J46" s="23"/>
      <c r="K46" s="22">
        <v>1998</v>
      </c>
      <c r="L46" s="21">
        <v>771</v>
      </c>
      <c r="M46" s="21">
        <v>-106</v>
      </c>
      <c r="N46" s="33">
        <f>M46/L46</f>
        <v>-0.13748378728923477</v>
      </c>
      <c r="HU46" s="1"/>
      <c r="HV46" s="1"/>
    </row>
    <row r="47" spans="1:230" ht="10.5" customHeight="1" x14ac:dyDescent="0.2">
      <c r="A47" s="28"/>
      <c r="B47" s="28"/>
      <c r="C47" s="28"/>
      <c r="D47" s="27">
        <v>1999</v>
      </c>
      <c r="E47" s="26">
        <v>11657</v>
      </c>
      <c r="F47" s="26">
        <v>7041</v>
      </c>
      <c r="G47" s="30">
        <f>F47/E47</f>
        <v>0.60401475508278291</v>
      </c>
      <c r="I47" s="28"/>
      <c r="J47" s="28"/>
      <c r="K47" s="27">
        <v>1999</v>
      </c>
      <c r="L47" s="26">
        <v>0</v>
      </c>
      <c r="M47" s="26">
        <v>0</v>
      </c>
      <c r="N47" s="25" t="s">
        <v>4</v>
      </c>
      <c r="HU47" s="1"/>
      <c r="HV47" s="1"/>
    </row>
    <row r="48" spans="1:230" ht="10.5" customHeight="1" x14ac:dyDescent="0.2">
      <c r="A48" s="23"/>
      <c r="B48" s="23"/>
      <c r="C48" s="23"/>
      <c r="D48" s="22">
        <v>2000</v>
      </c>
      <c r="E48" s="21">
        <v>13294</v>
      </c>
      <c r="F48" s="21">
        <v>7986</v>
      </c>
      <c r="G48" s="33">
        <f>F48/E48</f>
        <v>0.60072213028433885</v>
      </c>
      <c r="I48" s="23"/>
      <c r="J48" s="23"/>
      <c r="K48" s="22">
        <v>2000</v>
      </c>
      <c r="L48" s="21">
        <v>2383</v>
      </c>
      <c r="M48" s="21">
        <v>1181</v>
      </c>
      <c r="N48" s="33">
        <f>M48/L48</f>
        <v>0.4955937893411666</v>
      </c>
      <c r="HU48" s="1"/>
      <c r="HV48" s="1"/>
    </row>
    <row r="49" spans="1:230" ht="10.5" customHeight="1" x14ac:dyDescent="0.2">
      <c r="A49" s="28"/>
      <c r="B49" s="28"/>
      <c r="C49" s="28"/>
      <c r="D49" s="27">
        <v>2001</v>
      </c>
      <c r="E49" s="26">
        <v>11826</v>
      </c>
      <c r="F49" s="26">
        <v>7183</v>
      </c>
      <c r="G49" s="30">
        <f>F49/E49</f>
        <v>0.60739049551834945</v>
      </c>
      <c r="I49" s="28"/>
      <c r="J49" s="28"/>
      <c r="K49" s="27">
        <v>2001</v>
      </c>
      <c r="L49" s="26">
        <v>2498</v>
      </c>
      <c r="M49" s="26">
        <v>924</v>
      </c>
      <c r="N49" s="30">
        <f>M49/L49</f>
        <v>0.36989591673338673</v>
      </c>
      <c r="HU49" s="1"/>
      <c r="HV49" s="1"/>
    </row>
    <row r="50" spans="1:230" ht="10.5" customHeight="1" x14ac:dyDescent="0.2">
      <c r="A50" s="23"/>
      <c r="B50" s="23"/>
      <c r="C50" s="23"/>
      <c r="D50" s="22">
        <v>2002</v>
      </c>
      <c r="E50" s="21">
        <v>10107</v>
      </c>
      <c r="F50" s="21">
        <v>6363</v>
      </c>
      <c r="G50" s="33">
        <f>F50/E50</f>
        <v>0.62956366874443459</v>
      </c>
      <c r="I50" s="23"/>
      <c r="J50" s="23"/>
      <c r="K50" s="22">
        <v>2002</v>
      </c>
      <c r="L50" s="21">
        <v>0</v>
      </c>
      <c r="M50" s="21">
        <v>0</v>
      </c>
      <c r="N50" s="20" t="s">
        <v>4</v>
      </c>
      <c r="HU50" s="1"/>
      <c r="HV50" s="1"/>
    </row>
    <row r="51" spans="1:230" ht="10.5" customHeight="1" x14ac:dyDescent="0.2">
      <c r="A51" s="28"/>
      <c r="B51" s="28"/>
      <c r="C51" s="28"/>
      <c r="D51" s="27">
        <v>2003</v>
      </c>
      <c r="E51" s="26">
        <v>13980</v>
      </c>
      <c r="F51" s="26">
        <v>8506</v>
      </c>
      <c r="G51" s="30">
        <f>F51/E51</f>
        <v>0.60844062947067235</v>
      </c>
      <c r="I51" s="28"/>
      <c r="J51" s="28"/>
      <c r="K51" s="27">
        <v>2003</v>
      </c>
      <c r="L51" s="32" t="s">
        <v>4</v>
      </c>
      <c r="M51" s="32" t="s">
        <v>4</v>
      </c>
      <c r="N51" s="25" t="s">
        <v>4</v>
      </c>
      <c r="HU51" s="1"/>
      <c r="HV51" s="1"/>
    </row>
    <row r="52" spans="1:230" ht="10.5" customHeight="1" x14ac:dyDescent="0.2">
      <c r="A52" s="23"/>
      <c r="B52" s="23"/>
      <c r="C52" s="23"/>
      <c r="D52" s="22">
        <v>2004</v>
      </c>
      <c r="E52" s="21">
        <v>9820</v>
      </c>
      <c r="F52" s="21">
        <v>5990</v>
      </c>
      <c r="G52" s="33">
        <f>F52/E52</f>
        <v>0.60997963340122197</v>
      </c>
      <c r="I52" s="23"/>
      <c r="J52" s="23"/>
      <c r="K52" s="22">
        <v>2004</v>
      </c>
      <c r="L52" s="31" t="s">
        <v>4</v>
      </c>
      <c r="M52" s="31" t="s">
        <v>4</v>
      </c>
      <c r="N52" s="20" t="s">
        <v>4</v>
      </c>
      <c r="HU52" s="1"/>
      <c r="HV52" s="1"/>
    </row>
    <row r="53" spans="1:230" ht="10.5" customHeight="1" x14ac:dyDescent="0.2">
      <c r="A53" s="28"/>
      <c r="B53" s="28"/>
      <c r="C53" s="28"/>
      <c r="D53" s="27">
        <v>2005</v>
      </c>
      <c r="E53" s="26">
        <v>10806</v>
      </c>
      <c r="F53" s="26">
        <v>6602</v>
      </c>
      <c r="G53" s="30">
        <f>F53/E53</f>
        <v>0.61095687580973534</v>
      </c>
      <c r="I53" s="28"/>
      <c r="J53" s="28"/>
      <c r="K53" s="27">
        <v>2005</v>
      </c>
      <c r="L53" s="32" t="s">
        <v>4</v>
      </c>
      <c r="M53" s="32" t="s">
        <v>4</v>
      </c>
      <c r="N53" s="25" t="s">
        <v>4</v>
      </c>
      <c r="HU53" s="1"/>
      <c r="HV53" s="1"/>
    </row>
    <row r="54" spans="1:230" ht="10.5" customHeight="1" x14ac:dyDescent="0.2">
      <c r="A54" s="23"/>
      <c r="B54" s="23"/>
      <c r="C54" s="23"/>
      <c r="D54" s="22">
        <v>2006</v>
      </c>
      <c r="E54" s="21">
        <v>10269</v>
      </c>
      <c r="F54" s="21">
        <v>6249</v>
      </c>
      <c r="G54" s="33">
        <f>F54/E54</f>
        <v>0.6085305287759275</v>
      </c>
      <c r="I54" s="23"/>
      <c r="J54" s="23"/>
      <c r="K54" s="22">
        <v>2006</v>
      </c>
      <c r="L54" s="31" t="s">
        <v>4</v>
      </c>
      <c r="M54" s="31" t="s">
        <v>4</v>
      </c>
      <c r="N54" s="20" t="s">
        <v>4</v>
      </c>
      <c r="HU54" s="1"/>
      <c r="HV54" s="1"/>
    </row>
    <row r="55" spans="1:230" ht="11.25" customHeight="1" x14ac:dyDescent="0.2">
      <c r="A55" s="28"/>
      <c r="B55" s="28"/>
      <c r="C55" s="28"/>
      <c r="D55" s="27">
        <v>2007</v>
      </c>
      <c r="E55" s="26">
        <v>9268</v>
      </c>
      <c r="F55" s="26">
        <v>5674</v>
      </c>
      <c r="G55" s="30">
        <f>F55/E55</f>
        <v>0.61221406991799743</v>
      </c>
      <c r="I55" s="28"/>
      <c r="J55" s="28"/>
      <c r="K55" s="27">
        <v>2007</v>
      </c>
      <c r="L55" s="32" t="s">
        <v>4</v>
      </c>
      <c r="M55" s="32" t="s">
        <v>4</v>
      </c>
      <c r="N55" s="25" t="s">
        <v>4</v>
      </c>
      <c r="HU55" s="1"/>
      <c r="HV55" s="1"/>
    </row>
    <row r="56" spans="1:230" ht="10.5" customHeight="1" x14ac:dyDescent="0.2">
      <c r="A56" s="23"/>
      <c r="B56" s="23"/>
      <c r="C56" s="23"/>
      <c r="D56" s="22">
        <v>2008</v>
      </c>
      <c r="E56" s="21">
        <v>8773</v>
      </c>
      <c r="F56" s="21">
        <v>5410</v>
      </c>
      <c r="G56" s="33">
        <f>F56/E56</f>
        <v>0.61666476689843841</v>
      </c>
      <c r="I56" s="23"/>
      <c r="J56" s="23"/>
      <c r="K56" s="22">
        <v>2008</v>
      </c>
      <c r="L56" s="31" t="s">
        <v>4</v>
      </c>
      <c r="M56" s="31" t="s">
        <v>4</v>
      </c>
      <c r="N56" s="20" t="s">
        <v>4</v>
      </c>
      <c r="HU56" s="1"/>
      <c r="HV56" s="1"/>
    </row>
    <row r="57" spans="1:230" ht="10.5" customHeight="1" x14ac:dyDescent="0.2">
      <c r="A57" s="28"/>
      <c r="B57" s="28"/>
      <c r="C57" s="28"/>
      <c r="D57" s="27">
        <v>2009</v>
      </c>
      <c r="E57" s="26">
        <v>12214</v>
      </c>
      <c r="F57" s="26">
        <v>7674</v>
      </c>
      <c r="G57" s="30">
        <f>F57/E57</f>
        <v>0.62829539872277718</v>
      </c>
      <c r="I57" s="28"/>
      <c r="J57" s="28"/>
      <c r="K57" s="27">
        <v>2009</v>
      </c>
      <c r="L57" s="32" t="s">
        <v>4</v>
      </c>
      <c r="M57" s="32" t="s">
        <v>4</v>
      </c>
      <c r="N57" s="25" t="s">
        <v>4</v>
      </c>
      <c r="HU57" s="1"/>
      <c r="HV57" s="1"/>
    </row>
    <row r="58" spans="1:230" ht="10.5" customHeight="1" x14ac:dyDescent="0.2">
      <c r="A58" s="23"/>
      <c r="B58" s="23"/>
      <c r="C58" s="23"/>
      <c r="D58" s="22">
        <v>2010</v>
      </c>
      <c r="E58" s="21">
        <v>16899</v>
      </c>
      <c r="F58" s="21">
        <v>10064</v>
      </c>
      <c r="G58" s="33">
        <f>F58/E58</f>
        <v>0.59553819752648085</v>
      </c>
      <c r="I58" s="23"/>
      <c r="J58" s="23"/>
      <c r="K58" s="22">
        <v>2010</v>
      </c>
      <c r="L58" s="31" t="s">
        <v>4</v>
      </c>
      <c r="M58" s="31" t="s">
        <v>4</v>
      </c>
      <c r="N58" s="20" t="s">
        <v>4</v>
      </c>
      <c r="HU58" s="1"/>
      <c r="HV58" s="1"/>
    </row>
    <row r="59" spans="1:230" ht="10.5" customHeight="1" x14ac:dyDescent="0.2">
      <c r="A59" s="28"/>
      <c r="B59" s="28"/>
      <c r="C59" s="28"/>
      <c r="D59" s="27">
        <v>2011</v>
      </c>
      <c r="E59" s="26">
        <v>15727</v>
      </c>
      <c r="F59" s="26">
        <v>9054</v>
      </c>
      <c r="G59" s="30">
        <f>F59/E59</f>
        <v>0.57569784447129146</v>
      </c>
      <c r="I59" s="28"/>
      <c r="J59" s="28"/>
      <c r="K59" s="27">
        <v>2011</v>
      </c>
      <c r="L59" s="32" t="s">
        <v>4</v>
      </c>
      <c r="M59" s="32" t="s">
        <v>4</v>
      </c>
      <c r="N59" s="25" t="s">
        <v>4</v>
      </c>
      <c r="HU59" s="1"/>
      <c r="HV59" s="1"/>
    </row>
    <row r="60" spans="1:230" ht="10.5" customHeight="1" x14ac:dyDescent="0.2">
      <c r="A60" s="23"/>
      <c r="B60" s="23"/>
      <c r="C60" s="23"/>
      <c r="D60" s="22">
        <v>2012</v>
      </c>
      <c r="E60" s="21">
        <v>13930</v>
      </c>
      <c r="F60" s="21">
        <v>8145</v>
      </c>
      <c r="G60" s="33">
        <f>F60/E60</f>
        <v>0.58470926058865758</v>
      </c>
      <c r="I60" s="23"/>
      <c r="J60" s="23"/>
      <c r="K60" s="22">
        <v>2012</v>
      </c>
      <c r="L60" s="31" t="s">
        <v>4</v>
      </c>
      <c r="M60" s="31" t="s">
        <v>4</v>
      </c>
      <c r="N60" s="20" t="s">
        <v>4</v>
      </c>
      <c r="HU60" s="1"/>
      <c r="HV60" s="1"/>
    </row>
    <row r="61" spans="1:230" ht="10.5" customHeight="1" x14ac:dyDescent="0.2">
      <c r="A61" s="28"/>
      <c r="B61" s="28"/>
      <c r="C61" s="28"/>
      <c r="D61" s="27">
        <v>2013</v>
      </c>
      <c r="E61" s="26">
        <v>11235</v>
      </c>
      <c r="F61" s="26">
        <v>6760</v>
      </c>
      <c r="G61" s="30">
        <f>F61/E61</f>
        <v>0.60169114374721855</v>
      </c>
      <c r="I61" s="28"/>
      <c r="J61" s="28"/>
      <c r="K61" s="27">
        <v>2013</v>
      </c>
      <c r="L61" s="32" t="s">
        <v>4</v>
      </c>
      <c r="M61" s="32" t="s">
        <v>4</v>
      </c>
      <c r="N61" s="25" t="s">
        <v>4</v>
      </c>
      <c r="HU61" s="1"/>
      <c r="HV61" s="1"/>
    </row>
    <row r="62" spans="1:230" ht="10.5" customHeight="1" x14ac:dyDescent="0.2">
      <c r="A62" s="23"/>
      <c r="B62" s="23"/>
      <c r="C62" s="23"/>
      <c r="D62" s="22">
        <v>2014</v>
      </c>
      <c r="E62" s="21">
        <v>15081</v>
      </c>
      <c r="F62" s="21">
        <v>8967</v>
      </c>
      <c r="G62" s="33">
        <f>F62/E62</f>
        <v>0.59458921822160338</v>
      </c>
      <c r="I62" s="23"/>
      <c r="J62" s="23"/>
      <c r="K62" s="22">
        <v>2014</v>
      </c>
      <c r="L62" s="31" t="s">
        <v>4</v>
      </c>
      <c r="M62" s="31" t="s">
        <v>4</v>
      </c>
      <c r="N62" s="20" t="s">
        <v>4</v>
      </c>
      <c r="HU62" s="1"/>
      <c r="HV62" s="1"/>
    </row>
    <row r="63" spans="1:230" ht="10.5" customHeight="1" x14ac:dyDescent="0.2">
      <c r="A63" s="28"/>
      <c r="B63" s="28"/>
      <c r="C63" s="28"/>
      <c r="D63" s="27">
        <v>2015</v>
      </c>
      <c r="E63" s="26">
        <v>11424</v>
      </c>
      <c r="F63" s="26">
        <v>6831</v>
      </c>
      <c r="G63" s="30">
        <f>F63/E63</f>
        <v>0.59795168067226889</v>
      </c>
      <c r="I63" s="28"/>
      <c r="J63" s="28"/>
      <c r="K63" s="27">
        <v>2015</v>
      </c>
      <c r="L63" s="32" t="s">
        <v>4</v>
      </c>
      <c r="M63" s="32" t="s">
        <v>4</v>
      </c>
      <c r="N63" s="25" t="s">
        <v>4</v>
      </c>
      <c r="HU63" s="1"/>
      <c r="HV63" s="1"/>
    </row>
    <row r="64" spans="1:230" ht="10.5" customHeight="1" x14ac:dyDescent="0.2">
      <c r="A64" s="23"/>
      <c r="B64" s="23"/>
      <c r="C64" s="23"/>
      <c r="D64" s="22">
        <v>2016</v>
      </c>
      <c r="E64" s="21">
        <v>21927</v>
      </c>
      <c r="F64" s="21">
        <v>12879</v>
      </c>
      <c r="G64" s="33">
        <f>F64/E64</f>
        <v>0.58735805171706112</v>
      </c>
      <c r="I64" s="23"/>
      <c r="J64" s="23"/>
      <c r="K64" s="22">
        <v>2016</v>
      </c>
      <c r="L64" s="31" t="s">
        <v>4</v>
      </c>
      <c r="M64" s="31" t="s">
        <v>4</v>
      </c>
      <c r="N64" s="20" t="s">
        <v>4</v>
      </c>
      <c r="HU64" s="1"/>
      <c r="HV64" s="1"/>
    </row>
    <row r="65" spans="1:230" ht="10.5" customHeight="1" x14ac:dyDescent="0.2">
      <c r="A65" s="28"/>
      <c r="B65" s="28"/>
      <c r="C65" s="28"/>
      <c r="D65" s="27">
        <v>2017</v>
      </c>
      <c r="E65" s="26">
        <v>33825</v>
      </c>
      <c r="F65" s="26">
        <v>20191</v>
      </c>
      <c r="G65" s="30">
        <f>F65/E65</f>
        <v>0.59692535107169253</v>
      </c>
      <c r="I65" s="28"/>
      <c r="J65" s="28"/>
      <c r="K65" s="27">
        <v>2017</v>
      </c>
      <c r="L65" s="32" t="s">
        <v>4</v>
      </c>
      <c r="M65" s="32" t="s">
        <v>4</v>
      </c>
      <c r="N65" s="25" t="s">
        <v>4</v>
      </c>
      <c r="HU65" s="1"/>
      <c r="HV65" s="1"/>
    </row>
    <row r="66" spans="1:230" ht="10.5" customHeight="1" x14ac:dyDescent="0.2">
      <c r="A66" s="23"/>
      <c r="B66" s="23"/>
      <c r="C66" s="23"/>
      <c r="D66" s="22">
        <v>2018</v>
      </c>
      <c r="E66" s="21">
        <v>29516</v>
      </c>
      <c r="F66" s="21">
        <v>17349</v>
      </c>
      <c r="G66" s="33">
        <f>F66/E66</f>
        <v>0.58778289741157341</v>
      </c>
      <c r="I66" s="23"/>
      <c r="J66" s="23"/>
      <c r="K66" s="22">
        <v>2018</v>
      </c>
      <c r="L66" s="31" t="s">
        <v>4</v>
      </c>
      <c r="M66" s="31" t="s">
        <v>4</v>
      </c>
      <c r="N66" s="20" t="s">
        <v>4</v>
      </c>
      <c r="HU66" s="1"/>
      <c r="HV66" s="1"/>
    </row>
    <row r="67" spans="1:230" ht="10.5" customHeight="1" x14ac:dyDescent="0.2">
      <c r="A67" s="28"/>
      <c r="B67" s="28"/>
      <c r="C67" s="28"/>
      <c r="D67" s="27">
        <v>2019</v>
      </c>
      <c r="E67" s="26">
        <v>38107</v>
      </c>
      <c r="F67" s="26">
        <v>22232</v>
      </c>
      <c r="G67" s="30">
        <f>F67/E67</f>
        <v>0.58340987220195761</v>
      </c>
      <c r="I67" s="28"/>
      <c r="J67" s="28"/>
      <c r="K67" s="27">
        <v>2019</v>
      </c>
      <c r="L67" s="32" t="s">
        <v>4</v>
      </c>
      <c r="M67" s="32" t="s">
        <v>4</v>
      </c>
      <c r="N67" s="25" t="s">
        <v>4</v>
      </c>
      <c r="HU67" s="1"/>
      <c r="HV67" s="1"/>
    </row>
    <row r="68" spans="1:230" ht="10.5" customHeight="1" x14ac:dyDescent="0.2">
      <c r="A68" s="23"/>
      <c r="B68" s="23"/>
      <c r="C68" s="23"/>
      <c r="D68" s="22">
        <v>2020</v>
      </c>
      <c r="E68" s="21">
        <v>32904</v>
      </c>
      <c r="F68" s="21">
        <v>19158.946</v>
      </c>
      <c r="G68" s="33">
        <f>F68/E68</f>
        <v>0.58226799173352783</v>
      </c>
      <c r="I68" s="23"/>
      <c r="J68" s="23"/>
      <c r="K68" s="22">
        <v>2020</v>
      </c>
      <c r="L68" s="31" t="s">
        <v>4</v>
      </c>
      <c r="M68" s="31" t="s">
        <v>4</v>
      </c>
      <c r="N68" s="20" t="s">
        <v>4</v>
      </c>
      <c r="HU68" s="1"/>
      <c r="HV68" s="1"/>
    </row>
    <row r="69" spans="1:230" customFormat="1" ht="10.5" customHeight="1" x14ac:dyDescent="0.2">
      <c r="A69" s="155"/>
      <c r="B69" s="155"/>
      <c r="C69" s="155"/>
      <c r="D69" s="154">
        <v>2021</v>
      </c>
      <c r="E69" s="153">
        <v>33205</v>
      </c>
      <c r="F69" s="153">
        <v>19388.072</v>
      </c>
      <c r="G69" s="152">
        <f>F69/E69</f>
        <v>0.5838901370275561</v>
      </c>
      <c r="H69" s="8"/>
      <c r="I69" s="8"/>
      <c r="J69" s="8"/>
      <c r="K69" s="151">
        <v>2021</v>
      </c>
      <c r="L69" s="150" t="s">
        <v>4</v>
      </c>
      <c r="M69" s="150" t="s">
        <v>4</v>
      </c>
      <c r="N69" s="150" t="s">
        <v>4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230" customFormat="1" ht="10.5" customHeight="1" x14ac:dyDescent="0.2">
      <c r="A70" s="149"/>
      <c r="B70" s="149"/>
      <c r="C70" s="149"/>
      <c r="D70" s="148">
        <v>2022</v>
      </c>
      <c r="E70" s="147">
        <v>25358</v>
      </c>
      <c r="F70" s="147">
        <v>14398.478999999999</v>
      </c>
      <c r="G70" s="146">
        <f>F70/E70</f>
        <v>0.56780814733023111</v>
      </c>
      <c r="H70" s="8"/>
      <c r="I70" s="145"/>
      <c r="J70" s="145"/>
      <c r="K70" s="144">
        <v>2022</v>
      </c>
      <c r="L70" s="143" t="s">
        <v>4</v>
      </c>
      <c r="M70" s="143" t="s">
        <v>4</v>
      </c>
      <c r="N70" s="143" t="s">
        <v>4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230" ht="10.5" customHeight="1" x14ac:dyDescent="0.2">
      <c r="A71" s="28" t="s">
        <v>36</v>
      </c>
      <c r="B71" s="28"/>
      <c r="C71" s="28" t="s">
        <v>43</v>
      </c>
      <c r="D71" s="27">
        <v>1990</v>
      </c>
      <c r="E71" s="26">
        <v>2169</v>
      </c>
      <c r="F71" s="26">
        <v>1090</v>
      </c>
      <c r="G71" s="30">
        <f>F71/E71</f>
        <v>0.50253573075149838</v>
      </c>
      <c r="I71" s="28" t="s">
        <v>42</v>
      </c>
      <c r="J71" s="28" t="s">
        <v>41</v>
      </c>
      <c r="K71" s="27">
        <v>1990</v>
      </c>
      <c r="L71" s="26">
        <v>157</v>
      </c>
      <c r="M71" s="26">
        <v>76</v>
      </c>
      <c r="N71" s="30">
        <f>M71/L71</f>
        <v>0.48407643312101911</v>
      </c>
      <c r="HU71" s="1"/>
      <c r="HV71" s="1"/>
    </row>
    <row r="72" spans="1:230" ht="10.5" customHeight="1" x14ac:dyDescent="0.2">
      <c r="A72" s="23"/>
      <c r="B72" s="23"/>
      <c r="C72" s="23"/>
      <c r="D72" s="22">
        <v>1991</v>
      </c>
      <c r="E72" s="21">
        <v>2036</v>
      </c>
      <c r="F72" s="21">
        <v>1051</v>
      </c>
      <c r="G72" s="33">
        <f>F72/E72</f>
        <v>0.51620825147347738</v>
      </c>
      <c r="I72" s="23"/>
      <c r="J72" s="23"/>
      <c r="K72" s="22">
        <v>1991</v>
      </c>
      <c r="L72" s="21">
        <v>122</v>
      </c>
      <c r="M72" s="21">
        <v>98</v>
      </c>
      <c r="N72" s="33">
        <f>M72/L72</f>
        <v>0.80327868852459017</v>
      </c>
      <c r="HU72" s="1"/>
      <c r="HV72" s="1"/>
    </row>
    <row r="73" spans="1:230" ht="10.5" customHeight="1" x14ac:dyDescent="0.2">
      <c r="A73" s="36"/>
      <c r="B73" s="36"/>
      <c r="C73" s="36"/>
      <c r="D73" s="27">
        <v>1992</v>
      </c>
      <c r="E73" s="26">
        <v>899</v>
      </c>
      <c r="F73" s="26">
        <v>531</v>
      </c>
      <c r="G73" s="30">
        <f>F73/E73</f>
        <v>0.59065628476084542</v>
      </c>
      <c r="I73" s="36"/>
      <c r="J73" s="36"/>
      <c r="K73" s="27">
        <v>1992</v>
      </c>
      <c r="L73" s="26">
        <v>162</v>
      </c>
      <c r="M73" s="26">
        <v>92</v>
      </c>
      <c r="N73" s="30">
        <f>M73/L73</f>
        <v>0.5679012345679012</v>
      </c>
      <c r="HU73" s="1"/>
      <c r="HV73" s="1"/>
    </row>
    <row r="74" spans="1:230" ht="10.5" customHeight="1" x14ac:dyDescent="0.2">
      <c r="A74" s="23"/>
      <c r="B74" s="23"/>
      <c r="C74" s="23"/>
      <c r="D74" s="22">
        <v>1993</v>
      </c>
      <c r="E74" s="21">
        <v>1476</v>
      </c>
      <c r="F74" s="21">
        <v>776</v>
      </c>
      <c r="G74" s="33">
        <f>F74/E74</f>
        <v>0.5257452574525745</v>
      </c>
      <c r="I74" s="23"/>
      <c r="J74" s="23"/>
      <c r="K74" s="22">
        <v>1993</v>
      </c>
      <c r="L74" s="21">
        <v>113</v>
      </c>
      <c r="M74" s="21">
        <v>85</v>
      </c>
      <c r="N74" s="33">
        <f>M74/L74</f>
        <v>0.75221238938053092</v>
      </c>
      <c r="HU74" s="1"/>
      <c r="HV74" s="1"/>
    </row>
    <row r="75" spans="1:230" ht="10.5" customHeight="1" x14ac:dyDescent="0.2">
      <c r="A75" s="125"/>
      <c r="B75" s="125"/>
      <c r="C75" s="125"/>
      <c r="D75" s="27">
        <v>1994</v>
      </c>
      <c r="E75" s="26">
        <v>1556</v>
      </c>
      <c r="F75" s="26">
        <v>855</v>
      </c>
      <c r="G75" s="30">
        <f>F75/E75</f>
        <v>0.5494858611825193</v>
      </c>
      <c r="I75" s="28"/>
      <c r="J75" s="28"/>
      <c r="K75" s="27">
        <v>1994</v>
      </c>
      <c r="L75" s="26">
        <v>136</v>
      </c>
      <c r="M75" s="26">
        <v>74</v>
      </c>
      <c r="N75" s="30">
        <f>M75/L75</f>
        <v>0.54411764705882348</v>
      </c>
      <c r="HU75" s="1"/>
      <c r="HV75" s="1"/>
    </row>
    <row r="76" spans="1:230" ht="10.5" customHeight="1" x14ac:dyDescent="0.2">
      <c r="A76" s="23"/>
      <c r="B76" s="23"/>
      <c r="C76" s="23"/>
      <c r="D76" s="22">
        <f>D75+1</f>
        <v>1995</v>
      </c>
      <c r="E76" s="21">
        <v>1659</v>
      </c>
      <c r="F76" s="21">
        <v>899</v>
      </c>
      <c r="G76" s="33">
        <f>F76/E76</f>
        <v>0.54189270644966847</v>
      </c>
      <c r="I76" s="23"/>
      <c r="J76" s="116"/>
      <c r="K76" s="22">
        <f>K75+1</f>
        <v>1995</v>
      </c>
      <c r="L76" s="21">
        <v>162</v>
      </c>
      <c r="M76" s="21">
        <v>66</v>
      </c>
      <c r="N76" s="33">
        <f>M76/L76</f>
        <v>0.40740740740740738</v>
      </c>
      <c r="HU76" s="1"/>
      <c r="HV76" s="1"/>
    </row>
    <row r="77" spans="1:230" ht="10.5" customHeight="1" x14ac:dyDescent="0.2">
      <c r="A77" s="28"/>
      <c r="B77" s="28"/>
      <c r="C77" s="28"/>
      <c r="D77" s="27">
        <f>D76+1</f>
        <v>1996</v>
      </c>
      <c r="E77" s="26">
        <v>1603</v>
      </c>
      <c r="F77" s="26">
        <v>881</v>
      </c>
      <c r="G77" s="30">
        <f>F77/E77</f>
        <v>0.54959451029320028</v>
      </c>
      <c r="I77" s="28"/>
      <c r="J77" s="28"/>
      <c r="K77" s="27">
        <f>K76+1</f>
        <v>1996</v>
      </c>
      <c r="L77" s="26">
        <v>93</v>
      </c>
      <c r="M77" s="26">
        <v>50</v>
      </c>
      <c r="N77" s="30">
        <f>M77/L77</f>
        <v>0.5376344086021505</v>
      </c>
      <c r="HU77" s="1"/>
      <c r="HV77" s="1"/>
    </row>
    <row r="78" spans="1:230" ht="10.5" customHeight="1" x14ac:dyDescent="0.2">
      <c r="A78" s="23"/>
      <c r="B78" s="23"/>
      <c r="C78" s="23"/>
      <c r="D78" s="22">
        <v>1997</v>
      </c>
      <c r="E78" s="21">
        <v>2204</v>
      </c>
      <c r="F78" s="21">
        <v>1151</v>
      </c>
      <c r="G78" s="33">
        <f>F78/E78</f>
        <v>0.52223230490018147</v>
      </c>
      <c r="I78" s="23"/>
      <c r="J78" s="23"/>
      <c r="K78" s="22">
        <v>1997</v>
      </c>
      <c r="L78" s="21">
        <v>63</v>
      </c>
      <c r="M78" s="21">
        <v>36</v>
      </c>
      <c r="N78" s="33">
        <f>M78/L78</f>
        <v>0.5714285714285714</v>
      </c>
      <c r="HU78" s="1"/>
      <c r="HV78" s="1"/>
    </row>
    <row r="79" spans="1:230" ht="10.5" customHeight="1" x14ac:dyDescent="0.2">
      <c r="A79" s="28"/>
      <c r="B79" s="28"/>
      <c r="C79" s="28"/>
      <c r="D79" s="27">
        <v>1998</v>
      </c>
      <c r="E79" s="26">
        <v>3462</v>
      </c>
      <c r="F79" s="26">
        <v>1797</v>
      </c>
      <c r="G79" s="30">
        <f>F79/E79</f>
        <v>0.51906412478336217</v>
      </c>
      <c r="I79" s="28"/>
      <c r="J79" s="28"/>
      <c r="K79" s="27">
        <v>1998</v>
      </c>
      <c r="L79" s="26">
        <v>13</v>
      </c>
      <c r="M79" s="26">
        <v>8</v>
      </c>
      <c r="N79" s="30">
        <f>M79/L79</f>
        <v>0.61538461538461542</v>
      </c>
      <c r="HU79" s="1"/>
      <c r="HV79" s="1"/>
    </row>
    <row r="80" spans="1:230" ht="10.5" customHeight="1" x14ac:dyDescent="0.2">
      <c r="A80" s="23"/>
      <c r="B80" s="23"/>
      <c r="C80" s="23"/>
      <c r="D80" s="22">
        <v>1999</v>
      </c>
      <c r="E80" s="21">
        <v>4732</v>
      </c>
      <c r="F80" s="21">
        <v>2437</v>
      </c>
      <c r="G80" s="33">
        <f>F80/E80</f>
        <v>0.51500422654268807</v>
      </c>
      <c r="I80" s="23"/>
      <c r="J80" s="23"/>
      <c r="K80" s="22">
        <v>1999</v>
      </c>
      <c r="L80" s="21">
        <v>27</v>
      </c>
      <c r="M80" s="21">
        <v>10</v>
      </c>
      <c r="N80" s="33">
        <f>M80/L80</f>
        <v>0.37037037037037035</v>
      </c>
      <c r="HU80" s="1"/>
      <c r="HV80" s="1"/>
    </row>
    <row r="81" spans="1:230" ht="10.5" customHeight="1" x14ac:dyDescent="0.2">
      <c r="A81" s="28"/>
      <c r="B81" s="28"/>
      <c r="C81" s="28"/>
      <c r="D81" s="27">
        <v>2000</v>
      </c>
      <c r="E81" s="26">
        <v>1291</v>
      </c>
      <c r="F81" s="26">
        <v>680</v>
      </c>
      <c r="G81" s="30">
        <f>F81/E81</f>
        <v>0.52672347017815646</v>
      </c>
      <c r="I81" s="28"/>
      <c r="J81" s="28"/>
      <c r="K81" s="27">
        <v>2000</v>
      </c>
      <c r="L81" s="26">
        <v>21</v>
      </c>
      <c r="M81" s="26">
        <v>10</v>
      </c>
      <c r="N81" s="30">
        <f>M81/L81</f>
        <v>0.47619047619047616</v>
      </c>
      <c r="HU81" s="1"/>
      <c r="HV81" s="1"/>
    </row>
    <row r="82" spans="1:230" ht="10.5" customHeight="1" x14ac:dyDescent="0.2">
      <c r="A82" s="23"/>
      <c r="B82" s="23"/>
      <c r="C82" s="23"/>
      <c r="D82" s="22">
        <v>2001</v>
      </c>
      <c r="E82" s="21">
        <v>1899</v>
      </c>
      <c r="F82" s="21">
        <v>893</v>
      </c>
      <c r="G82" s="33">
        <f>F82/E82</f>
        <v>0.47024749868351762</v>
      </c>
      <c r="I82" s="23"/>
      <c r="J82" s="23"/>
      <c r="K82" s="22">
        <v>2001</v>
      </c>
      <c r="L82" s="21">
        <v>6521</v>
      </c>
      <c r="M82" s="21">
        <v>1721</v>
      </c>
      <c r="N82" s="33">
        <f>M82/L82</f>
        <v>0.26391657721208406</v>
      </c>
      <c r="HU82" s="1"/>
      <c r="HV82" s="1"/>
    </row>
    <row r="83" spans="1:230" ht="10.5" customHeight="1" x14ac:dyDescent="0.2">
      <c r="A83" s="28"/>
      <c r="B83" s="28"/>
      <c r="C83" s="28"/>
      <c r="D83" s="27">
        <v>2002</v>
      </c>
      <c r="E83" s="26">
        <v>2614</v>
      </c>
      <c r="F83" s="26">
        <v>1348</v>
      </c>
      <c r="G83" s="30">
        <f>F83/E83</f>
        <v>0.51568477429227233</v>
      </c>
      <c r="I83" s="28"/>
      <c r="J83" s="28"/>
      <c r="K83" s="27">
        <v>2002</v>
      </c>
      <c r="L83" s="32" t="s">
        <v>4</v>
      </c>
      <c r="M83" s="32" t="s">
        <v>4</v>
      </c>
      <c r="N83" s="25" t="s">
        <v>4</v>
      </c>
      <c r="HU83" s="1"/>
      <c r="HV83" s="1"/>
    </row>
    <row r="84" spans="1:230" ht="10.5" customHeight="1" x14ac:dyDescent="0.2">
      <c r="A84" s="23"/>
      <c r="B84" s="23"/>
      <c r="C84" s="23"/>
      <c r="D84" s="22">
        <v>2003</v>
      </c>
      <c r="E84" s="21">
        <v>2694</v>
      </c>
      <c r="F84" s="21">
        <v>1409</v>
      </c>
      <c r="G84" s="33">
        <f>F84/E84</f>
        <v>0.52301410541945059</v>
      </c>
      <c r="I84" s="23"/>
      <c r="J84" s="23"/>
      <c r="K84" s="22">
        <v>2003</v>
      </c>
      <c r="L84" s="31" t="s">
        <v>4</v>
      </c>
      <c r="M84" s="31" t="s">
        <v>4</v>
      </c>
      <c r="N84" s="20" t="s">
        <v>4</v>
      </c>
      <c r="HU84" s="1"/>
      <c r="HV84" s="1"/>
    </row>
    <row r="85" spans="1:230" ht="10.5" customHeight="1" x14ac:dyDescent="0.2">
      <c r="A85" s="28"/>
      <c r="B85" s="28"/>
      <c r="C85" s="28"/>
      <c r="D85" s="27">
        <v>2004</v>
      </c>
      <c r="E85" s="26">
        <v>3862</v>
      </c>
      <c r="F85" s="26">
        <v>1944</v>
      </c>
      <c r="G85" s="30">
        <f>F85/E85</f>
        <v>0.5033661315380632</v>
      </c>
      <c r="I85" s="28"/>
      <c r="J85" s="28"/>
      <c r="K85" s="27">
        <v>2004</v>
      </c>
      <c r="L85" s="32" t="s">
        <v>4</v>
      </c>
      <c r="M85" s="32" t="s">
        <v>4</v>
      </c>
      <c r="N85" s="25" t="s">
        <v>4</v>
      </c>
      <c r="HU85" s="1"/>
      <c r="HV85" s="1"/>
    </row>
    <row r="86" spans="1:230" ht="10.5" customHeight="1" x14ac:dyDescent="0.2">
      <c r="A86" s="23"/>
      <c r="B86" s="23"/>
      <c r="C86" s="23"/>
      <c r="D86" s="22">
        <v>2005</v>
      </c>
      <c r="E86" s="21">
        <v>2514</v>
      </c>
      <c r="F86" s="21">
        <v>1289</v>
      </c>
      <c r="G86" s="33">
        <f>F86/E86</f>
        <v>0.5127287191726333</v>
      </c>
      <c r="I86" s="23"/>
      <c r="J86" s="23"/>
      <c r="K86" s="22">
        <v>2005</v>
      </c>
      <c r="L86" s="31" t="s">
        <v>4</v>
      </c>
      <c r="M86" s="31" t="s">
        <v>4</v>
      </c>
      <c r="N86" s="20" t="s">
        <v>4</v>
      </c>
      <c r="HU86" s="1"/>
      <c r="HV86" s="1"/>
    </row>
    <row r="87" spans="1:230" ht="10.5" customHeight="1" x14ac:dyDescent="0.2">
      <c r="A87" s="28"/>
      <c r="B87" s="28"/>
      <c r="C87" s="28"/>
      <c r="D87" s="27">
        <v>2006</v>
      </c>
      <c r="E87" s="26">
        <v>3119</v>
      </c>
      <c r="F87" s="26">
        <v>1621</v>
      </c>
      <c r="G87" s="30">
        <f>F87/E87</f>
        <v>0.51971785828791284</v>
      </c>
      <c r="I87" s="28"/>
      <c r="J87" s="28"/>
      <c r="K87" s="27">
        <v>2006</v>
      </c>
      <c r="L87" s="32" t="s">
        <v>4</v>
      </c>
      <c r="M87" s="32" t="s">
        <v>4</v>
      </c>
      <c r="N87" s="25" t="s">
        <v>4</v>
      </c>
      <c r="HU87" s="1"/>
      <c r="HV87" s="1"/>
    </row>
    <row r="88" spans="1:230" ht="10.5" customHeight="1" x14ac:dyDescent="0.2">
      <c r="A88" s="23"/>
      <c r="B88" s="23"/>
      <c r="C88" s="23"/>
      <c r="D88" s="22">
        <v>2007</v>
      </c>
      <c r="E88" s="21">
        <v>3048</v>
      </c>
      <c r="F88" s="21">
        <v>1560</v>
      </c>
      <c r="G88" s="33">
        <f>F88/E88</f>
        <v>0.51181102362204722</v>
      </c>
      <c r="I88" s="23"/>
      <c r="J88" s="23"/>
      <c r="K88" s="22">
        <v>2007</v>
      </c>
      <c r="L88" s="31" t="s">
        <v>4</v>
      </c>
      <c r="M88" s="31" t="s">
        <v>4</v>
      </c>
      <c r="N88" s="20" t="s">
        <v>4</v>
      </c>
      <c r="HU88" s="1"/>
      <c r="HV88" s="1"/>
    </row>
    <row r="89" spans="1:230" ht="10.5" customHeight="1" x14ac:dyDescent="0.2">
      <c r="A89" s="28"/>
      <c r="B89" s="28"/>
      <c r="C89" s="28"/>
      <c r="D89" s="27">
        <v>2008</v>
      </c>
      <c r="E89" s="26">
        <v>3243</v>
      </c>
      <c r="F89" s="26">
        <v>1645</v>
      </c>
      <c r="G89" s="30">
        <f>F89/E89</f>
        <v>0.50724637681159424</v>
      </c>
      <c r="I89" s="28"/>
      <c r="J89" s="28"/>
      <c r="K89" s="27">
        <v>2008</v>
      </c>
      <c r="L89" s="32" t="s">
        <v>4</v>
      </c>
      <c r="M89" s="32" t="s">
        <v>4</v>
      </c>
      <c r="N89" s="25" t="s">
        <v>4</v>
      </c>
      <c r="HU89" s="1"/>
      <c r="HV89" s="1"/>
    </row>
    <row r="90" spans="1:230" ht="10.5" customHeight="1" x14ac:dyDescent="0.2">
      <c r="A90" s="23"/>
      <c r="B90" s="23"/>
      <c r="C90" s="23"/>
      <c r="D90" s="22">
        <v>2009</v>
      </c>
      <c r="E90" s="21">
        <v>3471</v>
      </c>
      <c r="F90" s="21">
        <v>1821</v>
      </c>
      <c r="G90" s="33">
        <f>F90/E90</f>
        <v>0.52463267070008646</v>
      </c>
      <c r="I90" s="23"/>
      <c r="J90" s="23"/>
      <c r="K90" s="22">
        <v>2009</v>
      </c>
      <c r="L90" s="31" t="s">
        <v>4</v>
      </c>
      <c r="M90" s="31" t="s">
        <v>4</v>
      </c>
      <c r="N90" s="20" t="s">
        <v>4</v>
      </c>
      <c r="HU90" s="1"/>
      <c r="HV90" s="1"/>
    </row>
    <row r="91" spans="1:230" ht="10.5" customHeight="1" x14ac:dyDescent="0.2">
      <c r="A91" s="28"/>
      <c r="B91" s="28"/>
      <c r="C91" s="28"/>
      <c r="D91" s="27">
        <v>2010</v>
      </c>
      <c r="E91" s="26">
        <v>1979</v>
      </c>
      <c r="F91" s="26">
        <v>1044</v>
      </c>
      <c r="G91" s="30">
        <f>F91/E91</f>
        <v>0.52753916119252142</v>
      </c>
      <c r="I91" s="28"/>
      <c r="J91" s="28"/>
      <c r="K91" s="27">
        <v>2010</v>
      </c>
      <c r="L91" s="32" t="s">
        <v>4</v>
      </c>
      <c r="M91" s="32" t="s">
        <v>4</v>
      </c>
      <c r="N91" s="25" t="s">
        <v>4</v>
      </c>
      <c r="HU91" s="1"/>
      <c r="HV91" s="1"/>
    </row>
    <row r="92" spans="1:230" ht="10.5" customHeight="1" x14ac:dyDescent="0.2">
      <c r="A92" s="23"/>
      <c r="B92" s="23"/>
      <c r="C92" s="23"/>
      <c r="D92" s="22">
        <v>2011</v>
      </c>
      <c r="E92" s="21">
        <v>947</v>
      </c>
      <c r="F92" s="21">
        <v>503</v>
      </c>
      <c r="G92" s="33">
        <f>F92/E92</f>
        <v>0.53115100316789865</v>
      </c>
      <c r="I92" s="23"/>
      <c r="J92" s="23"/>
      <c r="K92" s="22">
        <v>2011</v>
      </c>
      <c r="L92" s="31" t="s">
        <v>4</v>
      </c>
      <c r="M92" s="31" t="s">
        <v>4</v>
      </c>
      <c r="N92" s="20" t="s">
        <v>4</v>
      </c>
      <c r="HU92" s="1"/>
      <c r="HV92" s="1"/>
    </row>
    <row r="93" spans="1:230" ht="10.5" customHeight="1" x14ac:dyDescent="0.2">
      <c r="A93" s="28"/>
      <c r="B93" s="28"/>
      <c r="C93" s="28"/>
      <c r="D93" s="27">
        <v>2012</v>
      </c>
      <c r="E93" s="26">
        <v>1885</v>
      </c>
      <c r="F93" s="26">
        <v>982</v>
      </c>
      <c r="G93" s="30">
        <f>F93/E93</f>
        <v>0.5209549071618037</v>
      </c>
      <c r="I93" s="28"/>
      <c r="J93" s="28"/>
      <c r="K93" s="27">
        <v>2012</v>
      </c>
      <c r="L93" s="32" t="s">
        <v>4</v>
      </c>
      <c r="M93" s="32" t="s">
        <v>4</v>
      </c>
      <c r="N93" s="25" t="s">
        <v>4</v>
      </c>
      <c r="HU93" s="1"/>
      <c r="HV93" s="1"/>
    </row>
    <row r="94" spans="1:230" ht="10.5" customHeight="1" x14ac:dyDescent="0.2">
      <c r="A94" s="23"/>
      <c r="B94" s="23"/>
      <c r="C94" s="23"/>
      <c r="D94" s="22">
        <v>2013</v>
      </c>
      <c r="E94" s="21">
        <v>2475</v>
      </c>
      <c r="F94" s="21">
        <v>1297</v>
      </c>
      <c r="G94" s="33">
        <f>F94/E94</f>
        <v>0.52404040404040408</v>
      </c>
      <c r="I94" s="23"/>
      <c r="J94" s="23"/>
      <c r="K94" s="22">
        <v>2013</v>
      </c>
      <c r="L94" s="31" t="s">
        <v>4</v>
      </c>
      <c r="M94" s="31" t="s">
        <v>4</v>
      </c>
      <c r="N94" s="20" t="s">
        <v>4</v>
      </c>
      <c r="HU94" s="1"/>
      <c r="HV94" s="1"/>
    </row>
    <row r="95" spans="1:230" ht="10.5" customHeight="1" x14ac:dyDescent="0.2">
      <c r="A95" s="28"/>
      <c r="B95" s="28"/>
      <c r="C95" s="28"/>
      <c r="D95" s="27">
        <v>2014</v>
      </c>
      <c r="E95" s="26">
        <v>1566</v>
      </c>
      <c r="F95" s="26">
        <v>815</v>
      </c>
      <c r="G95" s="30">
        <f>F95/E95</f>
        <v>0.52043422733077904</v>
      </c>
      <c r="I95" s="28"/>
      <c r="J95" s="28"/>
      <c r="K95" s="27">
        <v>2014</v>
      </c>
      <c r="L95" s="32" t="s">
        <v>4</v>
      </c>
      <c r="M95" s="32" t="s">
        <v>4</v>
      </c>
      <c r="N95" s="25" t="s">
        <v>4</v>
      </c>
      <c r="HU95" s="1"/>
      <c r="HV95" s="1"/>
    </row>
    <row r="96" spans="1:230" ht="10.5" customHeight="1" x14ac:dyDescent="0.2">
      <c r="A96" s="23"/>
      <c r="B96" s="23"/>
      <c r="C96" s="23"/>
      <c r="D96" s="22" t="s">
        <v>40</v>
      </c>
      <c r="E96" s="21">
        <v>218</v>
      </c>
      <c r="F96" s="21">
        <v>114</v>
      </c>
      <c r="G96" s="33">
        <f>F96/E96</f>
        <v>0.52293577981651373</v>
      </c>
      <c r="I96" s="23"/>
      <c r="J96" s="23"/>
      <c r="K96" s="22">
        <v>2015</v>
      </c>
      <c r="L96" s="31" t="s">
        <v>4</v>
      </c>
      <c r="M96" s="31" t="s">
        <v>4</v>
      </c>
      <c r="N96" s="20" t="s">
        <v>4</v>
      </c>
      <c r="HU96" s="1"/>
      <c r="HV96" s="1"/>
    </row>
    <row r="97" spans="1:230" ht="10.5" customHeight="1" x14ac:dyDescent="0.2">
      <c r="A97" s="28"/>
      <c r="B97" s="28"/>
      <c r="C97" s="28"/>
      <c r="D97" s="27">
        <v>2016</v>
      </c>
      <c r="E97" s="32" t="s">
        <v>4</v>
      </c>
      <c r="F97" s="32" t="s">
        <v>4</v>
      </c>
      <c r="G97" s="25" t="s">
        <v>4</v>
      </c>
      <c r="I97" s="28"/>
      <c r="J97" s="28"/>
      <c r="K97" s="27">
        <v>2016</v>
      </c>
      <c r="L97" s="32" t="s">
        <v>4</v>
      </c>
      <c r="M97" s="32" t="s">
        <v>4</v>
      </c>
      <c r="N97" s="25" t="s">
        <v>4</v>
      </c>
      <c r="HU97" s="1"/>
      <c r="HV97" s="1"/>
    </row>
    <row r="98" spans="1:230" ht="10.5" customHeight="1" x14ac:dyDescent="0.2">
      <c r="A98" s="23"/>
      <c r="B98" s="23"/>
      <c r="C98" s="23"/>
      <c r="D98" s="22">
        <v>2017</v>
      </c>
      <c r="E98" s="31" t="s">
        <v>4</v>
      </c>
      <c r="F98" s="31" t="s">
        <v>4</v>
      </c>
      <c r="G98" s="20" t="s">
        <v>4</v>
      </c>
      <c r="I98" s="23"/>
      <c r="J98" s="23"/>
      <c r="K98" s="22">
        <v>2017</v>
      </c>
      <c r="L98" s="31" t="s">
        <v>4</v>
      </c>
      <c r="M98" s="31" t="s">
        <v>4</v>
      </c>
      <c r="N98" s="20" t="s">
        <v>4</v>
      </c>
      <c r="HU98" s="1"/>
      <c r="HV98" s="1"/>
    </row>
    <row r="99" spans="1:230" ht="10.5" customHeight="1" x14ac:dyDescent="0.2">
      <c r="A99" s="28"/>
      <c r="B99" s="28"/>
      <c r="C99" s="28"/>
      <c r="D99" s="27">
        <v>2018</v>
      </c>
      <c r="E99" s="32" t="s">
        <v>4</v>
      </c>
      <c r="F99" s="32" t="s">
        <v>4</v>
      </c>
      <c r="G99" s="25" t="s">
        <v>4</v>
      </c>
      <c r="I99" s="28"/>
      <c r="J99" s="28"/>
      <c r="K99" s="27">
        <v>2018</v>
      </c>
      <c r="L99" s="32" t="s">
        <v>4</v>
      </c>
      <c r="M99" s="32" t="s">
        <v>4</v>
      </c>
      <c r="N99" s="25" t="s">
        <v>4</v>
      </c>
      <c r="HU99" s="1"/>
      <c r="HV99" s="1"/>
    </row>
    <row r="100" spans="1:230" ht="10.5" customHeight="1" x14ac:dyDescent="0.2">
      <c r="A100" s="23"/>
      <c r="B100" s="23"/>
      <c r="C100" s="23"/>
      <c r="D100" s="22">
        <v>2019</v>
      </c>
      <c r="E100" s="31" t="s">
        <v>4</v>
      </c>
      <c r="F100" s="31" t="s">
        <v>4</v>
      </c>
      <c r="G100" s="20" t="s">
        <v>4</v>
      </c>
      <c r="I100" s="23"/>
      <c r="J100" s="23"/>
      <c r="K100" s="22">
        <v>2019</v>
      </c>
      <c r="L100" s="31" t="s">
        <v>4</v>
      </c>
      <c r="M100" s="31" t="s">
        <v>4</v>
      </c>
      <c r="N100" s="20" t="s">
        <v>4</v>
      </c>
      <c r="HU100" s="1"/>
      <c r="HV100" s="1"/>
    </row>
    <row r="101" spans="1:230" ht="10.5" customHeight="1" x14ac:dyDescent="0.2">
      <c r="A101" s="28"/>
      <c r="B101" s="28"/>
      <c r="C101" s="28"/>
      <c r="D101" s="27">
        <v>2020</v>
      </c>
      <c r="E101" s="32" t="s">
        <v>4</v>
      </c>
      <c r="F101" s="32" t="s">
        <v>4</v>
      </c>
      <c r="G101" s="25" t="s">
        <v>4</v>
      </c>
      <c r="I101" s="28"/>
      <c r="J101" s="28"/>
      <c r="K101" s="27">
        <v>2020</v>
      </c>
      <c r="L101" s="32" t="s">
        <v>4</v>
      </c>
      <c r="M101" s="32" t="s">
        <v>4</v>
      </c>
      <c r="N101" s="25" t="s">
        <v>4</v>
      </c>
      <c r="HU101" s="1"/>
      <c r="HV101" s="1"/>
    </row>
    <row r="102" spans="1:230" customFormat="1" ht="10.5" customHeight="1" x14ac:dyDescent="0.2">
      <c r="A102" s="52"/>
      <c r="B102" s="52"/>
      <c r="C102" s="52"/>
      <c r="D102" s="50">
        <v>2021</v>
      </c>
      <c r="E102" s="140" t="s">
        <v>4</v>
      </c>
      <c r="F102" s="140" t="s">
        <v>4</v>
      </c>
      <c r="G102" s="20" t="s">
        <v>4</v>
      </c>
      <c r="H102" s="2"/>
      <c r="I102" s="142"/>
      <c r="J102" s="142"/>
      <c r="K102" s="141">
        <v>2021</v>
      </c>
      <c r="L102" s="140" t="s">
        <v>4</v>
      </c>
      <c r="M102" s="140" t="s">
        <v>4</v>
      </c>
      <c r="N102" s="20" t="s">
        <v>4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230" s="133" customFormat="1" ht="10.5" customHeight="1" x14ac:dyDescent="0.2">
      <c r="A103" s="139"/>
      <c r="B103" s="139"/>
      <c r="C103" s="139"/>
      <c r="D103" s="137">
        <v>2022</v>
      </c>
      <c r="E103" s="136" t="s">
        <v>4</v>
      </c>
      <c r="F103" s="136" t="s">
        <v>4</v>
      </c>
      <c r="G103" s="135" t="s">
        <v>4</v>
      </c>
      <c r="H103" s="2"/>
      <c r="I103" s="138"/>
      <c r="J103" s="138"/>
      <c r="K103" s="137">
        <v>2022</v>
      </c>
      <c r="L103" s="136" t="s">
        <v>4</v>
      </c>
      <c r="M103" s="136" t="s">
        <v>4</v>
      </c>
      <c r="N103" s="135" t="s">
        <v>4</v>
      </c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</row>
    <row r="104" spans="1:230" ht="10.5" customHeight="1" x14ac:dyDescent="0.2">
      <c r="A104" s="23" t="s">
        <v>36</v>
      </c>
      <c r="B104" s="23"/>
      <c r="C104" s="23" t="s">
        <v>39</v>
      </c>
      <c r="D104" s="22">
        <v>1990</v>
      </c>
      <c r="E104" s="21">
        <v>17708</v>
      </c>
      <c r="F104" s="21">
        <v>10105</v>
      </c>
      <c r="G104" s="33">
        <f>F104/E104</f>
        <v>0.57064603569008354</v>
      </c>
      <c r="I104" s="23" t="s">
        <v>38</v>
      </c>
      <c r="J104" s="23" t="s">
        <v>37</v>
      </c>
      <c r="K104" s="22">
        <v>1990</v>
      </c>
      <c r="L104" s="21">
        <v>326</v>
      </c>
      <c r="M104" s="21">
        <v>206</v>
      </c>
      <c r="N104" s="33">
        <f>M104/L104</f>
        <v>0.63190184049079756</v>
      </c>
      <c r="HU104" s="1"/>
      <c r="HV104" s="1"/>
    </row>
    <row r="105" spans="1:230" ht="10.5" customHeight="1" x14ac:dyDescent="0.2">
      <c r="A105" s="28"/>
      <c r="B105" s="28"/>
      <c r="C105" s="28"/>
      <c r="D105" s="27">
        <v>1991</v>
      </c>
      <c r="E105" s="26">
        <v>18270</v>
      </c>
      <c r="F105" s="26">
        <v>10488</v>
      </c>
      <c r="G105" s="30">
        <f>F105/E105</f>
        <v>0.57405582922824305</v>
      </c>
      <c r="I105" s="28"/>
      <c r="J105" s="28"/>
      <c r="K105" s="27">
        <v>1991</v>
      </c>
      <c r="L105" s="26">
        <v>154</v>
      </c>
      <c r="M105" s="26">
        <v>77</v>
      </c>
      <c r="N105" s="30">
        <f>M105/L105</f>
        <v>0.5</v>
      </c>
      <c r="HU105" s="1"/>
      <c r="HV105" s="1"/>
    </row>
    <row r="106" spans="1:230" ht="10.5" customHeight="1" x14ac:dyDescent="0.2">
      <c r="A106" s="23"/>
      <c r="B106" s="23"/>
      <c r="C106" s="55"/>
      <c r="D106" s="22">
        <v>1992</v>
      </c>
      <c r="E106" s="21">
        <v>22217</v>
      </c>
      <c r="F106" s="21">
        <v>10659</v>
      </c>
      <c r="G106" s="33">
        <f>F106/E106</f>
        <v>0.47976774542017375</v>
      </c>
      <c r="I106" s="55"/>
      <c r="J106" s="55"/>
      <c r="K106" s="22">
        <v>1992</v>
      </c>
      <c r="L106" s="21">
        <v>97</v>
      </c>
      <c r="M106" s="21">
        <v>127</v>
      </c>
      <c r="N106" s="33">
        <f>M106/L106</f>
        <v>1.3092783505154639</v>
      </c>
      <c r="HU106" s="1"/>
      <c r="HV106" s="1"/>
    </row>
    <row r="107" spans="1:230" ht="10.5" customHeight="1" x14ac:dyDescent="0.2">
      <c r="A107" s="28"/>
      <c r="B107" s="28"/>
      <c r="C107" s="28"/>
      <c r="D107" s="27">
        <v>1993</v>
      </c>
      <c r="E107" s="26">
        <v>15288</v>
      </c>
      <c r="F107" s="26">
        <v>8629</v>
      </c>
      <c r="G107" s="30">
        <f>F107/E107</f>
        <v>0.56442961800104652</v>
      </c>
      <c r="I107" s="28"/>
      <c r="J107" s="28"/>
      <c r="K107" s="27">
        <v>1993</v>
      </c>
      <c r="L107" s="26">
        <v>4</v>
      </c>
      <c r="M107" s="26">
        <v>2</v>
      </c>
      <c r="N107" s="30">
        <f>M107/L107</f>
        <v>0.5</v>
      </c>
      <c r="HU107" s="1"/>
      <c r="HV107" s="1"/>
    </row>
    <row r="108" spans="1:230" ht="10.5" customHeight="1" x14ac:dyDescent="0.2">
      <c r="A108" s="23"/>
      <c r="B108" s="23"/>
      <c r="C108" s="23"/>
      <c r="D108" s="22">
        <v>1994</v>
      </c>
      <c r="E108" s="21">
        <v>18490</v>
      </c>
      <c r="F108" s="21">
        <v>10590</v>
      </c>
      <c r="G108" s="33">
        <f>F108/E108</f>
        <v>0.57274202271498109</v>
      </c>
      <c r="I108" s="23"/>
      <c r="J108" s="23"/>
      <c r="K108" s="22">
        <v>1994</v>
      </c>
      <c r="L108" s="21">
        <v>0</v>
      </c>
      <c r="M108" s="21">
        <v>0</v>
      </c>
      <c r="N108" s="20" t="s">
        <v>4</v>
      </c>
      <c r="HU108" s="1"/>
      <c r="HV108" s="1"/>
    </row>
    <row r="109" spans="1:230" ht="10.5" customHeight="1" x14ac:dyDescent="0.2">
      <c r="A109" s="28"/>
      <c r="B109" s="28"/>
      <c r="C109" s="125"/>
      <c r="D109" s="27">
        <f>D108+1</f>
        <v>1995</v>
      </c>
      <c r="E109" s="26">
        <v>13719</v>
      </c>
      <c r="F109" s="26">
        <v>7701</v>
      </c>
      <c r="G109" s="30">
        <f>F109/E109</f>
        <v>0.56133828996282531</v>
      </c>
      <c r="I109" s="28"/>
      <c r="J109" s="28"/>
      <c r="K109" s="27">
        <f>K108+1</f>
        <v>1995</v>
      </c>
      <c r="L109" s="26">
        <v>52</v>
      </c>
      <c r="M109" s="26">
        <v>18</v>
      </c>
      <c r="N109" s="30">
        <f>M109/L109</f>
        <v>0.34615384615384615</v>
      </c>
      <c r="HU109" s="1"/>
      <c r="HV109" s="1"/>
    </row>
    <row r="110" spans="1:230" ht="10.5" customHeight="1" x14ac:dyDescent="0.2">
      <c r="A110" s="23"/>
      <c r="B110" s="23"/>
      <c r="C110" s="23"/>
      <c r="D110" s="22">
        <f>D109+1</f>
        <v>1996</v>
      </c>
      <c r="E110" s="21">
        <v>14690</v>
      </c>
      <c r="F110" s="21">
        <v>7997</v>
      </c>
      <c r="G110" s="33">
        <f>F110/E110</f>
        <v>0.54438393464942136</v>
      </c>
      <c r="I110" s="23"/>
      <c r="J110" s="116"/>
      <c r="K110" s="22">
        <f>K109+1</f>
        <v>1996</v>
      </c>
      <c r="L110" s="21">
        <v>108</v>
      </c>
      <c r="M110" s="21">
        <v>50</v>
      </c>
      <c r="N110" s="33">
        <f>M110/L110</f>
        <v>0.46296296296296297</v>
      </c>
      <c r="HU110" s="1"/>
      <c r="HV110" s="1"/>
    </row>
    <row r="111" spans="1:230" ht="10.5" customHeight="1" x14ac:dyDescent="0.2">
      <c r="A111" s="28"/>
      <c r="B111" s="28"/>
      <c r="C111" s="28"/>
      <c r="D111" s="27">
        <v>1997</v>
      </c>
      <c r="E111" s="26">
        <v>17889</v>
      </c>
      <c r="F111" s="26">
        <v>9496</v>
      </c>
      <c r="G111" s="30">
        <f>F111/E111</f>
        <v>0.53082900106210518</v>
      </c>
      <c r="I111" s="6"/>
      <c r="J111" s="6"/>
      <c r="K111" s="27">
        <v>1997</v>
      </c>
      <c r="L111" s="26">
        <v>69</v>
      </c>
      <c r="M111" s="26">
        <v>30</v>
      </c>
      <c r="N111" s="30">
        <f>M111/L111</f>
        <v>0.43478260869565216</v>
      </c>
      <c r="HU111" s="1"/>
      <c r="HV111" s="1"/>
    </row>
    <row r="112" spans="1:230" ht="10.5" customHeight="1" x14ac:dyDescent="0.2">
      <c r="A112" s="23"/>
      <c r="B112" s="23"/>
      <c r="C112" s="23"/>
      <c r="D112" s="22">
        <v>1998</v>
      </c>
      <c r="E112" s="21">
        <v>17928</v>
      </c>
      <c r="F112" s="21">
        <v>9527</v>
      </c>
      <c r="G112" s="33">
        <f>F112/E112</f>
        <v>0.5314033913431504</v>
      </c>
      <c r="I112" s="123"/>
      <c r="J112" s="123"/>
      <c r="K112" s="22">
        <v>1998</v>
      </c>
      <c r="L112" s="21">
        <v>249</v>
      </c>
      <c r="M112" s="21">
        <v>140</v>
      </c>
      <c r="N112" s="33">
        <f>M112/L112</f>
        <v>0.56224899598393574</v>
      </c>
      <c r="HU112" s="1"/>
      <c r="HV112" s="1"/>
    </row>
    <row r="113" spans="1:230" ht="10.5" customHeight="1" x14ac:dyDescent="0.2">
      <c r="A113" s="28"/>
      <c r="B113" s="28"/>
      <c r="C113" s="28"/>
      <c r="D113" s="27">
        <v>1999</v>
      </c>
      <c r="E113" s="26">
        <v>17840</v>
      </c>
      <c r="F113" s="26">
        <v>9554</v>
      </c>
      <c r="G113" s="30">
        <f>F113/E113</f>
        <v>0.53553811659192829</v>
      </c>
      <c r="I113" s="6"/>
      <c r="J113" s="6"/>
      <c r="K113" s="27">
        <v>1999</v>
      </c>
      <c r="L113" s="26">
        <v>201</v>
      </c>
      <c r="M113" s="26">
        <v>100</v>
      </c>
      <c r="N113" s="30">
        <f>M113/L113</f>
        <v>0.49751243781094528</v>
      </c>
      <c r="HU113" s="1"/>
      <c r="HV113" s="1"/>
    </row>
    <row r="114" spans="1:230" ht="10.5" customHeight="1" x14ac:dyDescent="0.2">
      <c r="A114" s="23"/>
      <c r="B114" s="23"/>
      <c r="C114" s="23"/>
      <c r="D114" s="22">
        <v>2000</v>
      </c>
      <c r="E114" s="21">
        <v>16619</v>
      </c>
      <c r="F114" s="21">
        <v>9138</v>
      </c>
      <c r="G114" s="33">
        <f>F114/E114</f>
        <v>0.54985257837415003</v>
      </c>
      <c r="I114" s="107"/>
      <c r="J114" s="107"/>
      <c r="K114" s="22">
        <v>2000</v>
      </c>
      <c r="L114" s="21">
        <v>942</v>
      </c>
      <c r="M114" s="21">
        <v>440</v>
      </c>
      <c r="N114" s="33">
        <f>M114/L114</f>
        <v>0.46709129511677283</v>
      </c>
      <c r="HU114" s="1"/>
      <c r="HV114" s="1"/>
    </row>
    <row r="115" spans="1:230" ht="10.5" customHeight="1" x14ac:dyDescent="0.2">
      <c r="A115" s="28"/>
      <c r="B115" s="28"/>
      <c r="C115" s="28"/>
      <c r="D115" s="27">
        <v>2001</v>
      </c>
      <c r="E115" s="26">
        <v>23936</v>
      </c>
      <c r="F115" s="26">
        <v>10708</v>
      </c>
      <c r="G115" s="30">
        <f>F115/E115</f>
        <v>0.44735962566844922</v>
      </c>
      <c r="I115" s="106"/>
      <c r="J115" s="106"/>
      <c r="K115" s="27">
        <v>2001</v>
      </c>
      <c r="L115" s="26">
        <v>960</v>
      </c>
      <c r="M115" s="26">
        <v>452</v>
      </c>
      <c r="N115" s="30">
        <f>M115/L115</f>
        <v>0.47083333333333333</v>
      </c>
      <c r="HU115" s="1"/>
      <c r="HV115" s="1"/>
    </row>
    <row r="116" spans="1:230" ht="10.5" customHeight="1" x14ac:dyDescent="0.2">
      <c r="A116" s="23"/>
      <c r="B116" s="23"/>
      <c r="C116" s="23"/>
      <c r="D116" s="22">
        <v>2002</v>
      </c>
      <c r="E116" s="21">
        <v>17360</v>
      </c>
      <c r="F116" s="21">
        <v>9754</v>
      </c>
      <c r="G116" s="33">
        <f>F116/E116</f>
        <v>0.56186635944700458</v>
      </c>
      <c r="I116" s="107"/>
      <c r="J116" s="107"/>
      <c r="K116" s="22">
        <v>2002</v>
      </c>
      <c r="L116" s="21">
        <v>542</v>
      </c>
      <c r="M116" s="21">
        <v>201</v>
      </c>
      <c r="N116" s="33">
        <f>M116/L116</f>
        <v>0.37084870848708484</v>
      </c>
      <c r="HU116" s="1"/>
      <c r="HV116" s="1"/>
    </row>
    <row r="117" spans="1:230" ht="10.5" customHeight="1" x14ac:dyDescent="0.2">
      <c r="A117" s="28"/>
      <c r="B117" s="28"/>
      <c r="C117" s="28"/>
      <c r="D117" s="27">
        <v>2003</v>
      </c>
      <c r="E117" s="26">
        <v>16114</v>
      </c>
      <c r="F117" s="26">
        <v>8935</v>
      </c>
      <c r="G117" s="30">
        <f>F117/E117</f>
        <v>0.55448678168052623</v>
      </c>
      <c r="I117" s="106"/>
      <c r="J117" s="106"/>
      <c r="K117" s="27">
        <v>2003</v>
      </c>
      <c r="L117" s="26">
        <v>353</v>
      </c>
      <c r="M117" s="26">
        <v>170</v>
      </c>
      <c r="N117" s="30">
        <f>M117/L117</f>
        <v>0.48158640226628896</v>
      </c>
      <c r="HU117" s="1"/>
      <c r="HV117" s="1"/>
    </row>
    <row r="118" spans="1:230" ht="10.5" customHeight="1" x14ac:dyDescent="0.2">
      <c r="A118" s="23"/>
      <c r="B118" s="23"/>
      <c r="C118" s="23"/>
      <c r="D118" s="22">
        <v>2004</v>
      </c>
      <c r="E118" s="21">
        <v>18835</v>
      </c>
      <c r="F118" s="21">
        <v>10439</v>
      </c>
      <c r="G118" s="33">
        <f>F118/E118</f>
        <v>0.55423413857180781</v>
      </c>
      <c r="I118" s="107"/>
      <c r="J118" s="107"/>
      <c r="K118" s="22">
        <v>2004</v>
      </c>
      <c r="L118" s="21">
        <v>257</v>
      </c>
      <c r="M118" s="21">
        <v>125</v>
      </c>
      <c r="N118" s="33">
        <f>M118/L118</f>
        <v>0.48638132295719844</v>
      </c>
      <c r="HU118" s="1"/>
      <c r="HV118" s="1"/>
    </row>
    <row r="119" spans="1:230" ht="10.5" customHeight="1" x14ac:dyDescent="0.2">
      <c r="A119" s="28"/>
      <c r="B119" s="28"/>
      <c r="C119" s="28"/>
      <c r="D119" s="27">
        <v>2005</v>
      </c>
      <c r="E119" s="26">
        <v>19384</v>
      </c>
      <c r="F119" s="26">
        <v>10615</v>
      </c>
      <c r="G119" s="30">
        <f>F119/E119</f>
        <v>0.54761659100288895</v>
      </c>
      <c r="I119" s="106"/>
      <c r="J119" s="106"/>
      <c r="K119" s="27">
        <v>2005</v>
      </c>
      <c r="L119" s="26">
        <v>257</v>
      </c>
      <c r="M119" s="26">
        <v>125</v>
      </c>
      <c r="N119" s="30">
        <f>M119/L119</f>
        <v>0.48638132295719844</v>
      </c>
      <c r="HU119" s="1"/>
      <c r="HV119" s="1"/>
    </row>
    <row r="120" spans="1:230" ht="10.5" customHeight="1" x14ac:dyDescent="0.2">
      <c r="A120" s="23"/>
      <c r="B120" s="23"/>
      <c r="C120" s="23"/>
      <c r="D120" s="22">
        <v>2006</v>
      </c>
      <c r="E120" s="21">
        <v>18492</v>
      </c>
      <c r="F120" s="21">
        <v>10265</v>
      </c>
      <c r="G120" s="33">
        <f>F120/E120</f>
        <v>0.55510491023145148</v>
      </c>
      <c r="I120" s="107"/>
      <c r="J120" s="107"/>
      <c r="K120" s="22">
        <v>2006</v>
      </c>
      <c r="L120" s="21">
        <v>188</v>
      </c>
      <c r="M120" s="21">
        <v>88</v>
      </c>
      <c r="N120" s="33">
        <f>M120/L120</f>
        <v>0.46808510638297873</v>
      </c>
      <c r="HU120" s="1"/>
      <c r="HV120" s="1"/>
    </row>
    <row r="121" spans="1:230" ht="10.5" customHeight="1" x14ac:dyDescent="0.2">
      <c r="A121" s="28"/>
      <c r="B121" s="28"/>
      <c r="C121" s="28"/>
      <c r="D121" s="27">
        <v>2007</v>
      </c>
      <c r="E121" s="26">
        <v>29346</v>
      </c>
      <c r="F121" s="26">
        <v>15824</v>
      </c>
      <c r="G121" s="30">
        <f>F121/E121</f>
        <v>0.53922169972057521</v>
      </c>
      <c r="I121" s="106"/>
      <c r="J121" s="106"/>
      <c r="K121" s="27">
        <v>2007</v>
      </c>
      <c r="L121" s="26">
        <v>680</v>
      </c>
      <c r="M121" s="26">
        <v>319</v>
      </c>
      <c r="N121" s="30">
        <f>M121/L121</f>
        <v>0.46911764705882353</v>
      </c>
      <c r="HU121" s="1"/>
      <c r="HV121" s="1"/>
    </row>
    <row r="122" spans="1:230" ht="10.5" customHeight="1" x14ac:dyDescent="0.2">
      <c r="A122" s="23"/>
      <c r="B122" s="23"/>
      <c r="C122" s="23"/>
      <c r="D122" s="22">
        <v>2008</v>
      </c>
      <c r="E122" s="21">
        <v>15568</v>
      </c>
      <c r="F122" s="21">
        <v>8486</v>
      </c>
      <c r="G122" s="33">
        <f>F122/E122</f>
        <v>0.54509249743062693</v>
      </c>
      <c r="I122" s="107"/>
      <c r="J122" s="107"/>
      <c r="K122" s="22">
        <v>2008</v>
      </c>
      <c r="L122" s="21">
        <v>394</v>
      </c>
      <c r="M122" s="21">
        <v>197</v>
      </c>
      <c r="N122" s="33">
        <f>M122/L122</f>
        <v>0.5</v>
      </c>
      <c r="HU122" s="1"/>
      <c r="HV122" s="1"/>
    </row>
    <row r="123" spans="1:230" ht="10.5" customHeight="1" x14ac:dyDescent="0.2">
      <c r="A123" s="28"/>
      <c r="B123" s="28"/>
      <c r="C123" s="28"/>
      <c r="D123" s="27">
        <v>2009</v>
      </c>
      <c r="E123" s="26">
        <v>20086</v>
      </c>
      <c r="F123" s="26">
        <v>10874</v>
      </c>
      <c r="G123" s="30">
        <f>F123/E123</f>
        <v>0.54137209997012847</v>
      </c>
      <c r="I123" s="106"/>
      <c r="J123" s="106"/>
      <c r="K123" s="27">
        <v>2009</v>
      </c>
      <c r="L123" s="26">
        <v>416</v>
      </c>
      <c r="M123" s="26">
        <v>187</v>
      </c>
      <c r="N123" s="30">
        <f>M123/L123</f>
        <v>0.44951923076923078</v>
      </c>
      <c r="HU123" s="1"/>
      <c r="HV123" s="1"/>
    </row>
    <row r="124" spans="1:230" ht="10.5" customHeight="1" x14ac:dyDescent="0.2">
      <c r="A124" s="23"/>
      <c r="B124" s="23"/>
      <c r="C124" s="23"/>
      <c r="D124" s="22">
        <v>2010</v>
      </c>
      <c r="E124" s="21">
        <v>27453</v>
      </c>
      <c r="F124" s="21">
        <v>15105</v>
      </c>
      <c r="G124" s="33">
        <f>F124/E124</f>
        <v>0.55021309146541364</v>
      </c>
      <c r="I124" s="107"/>
      <c r="J124" s="107"/>
      <c r="K124" s="22">
        <v>2010</v>
      </c>
      <c r="L124" s="21">
        <v>149</v>
      </c>
      <c r="M124" s="21">
        <v>69</v>
      </c>
      <c r="N124" s="33">
        <f>M124/L124</f>
        <v>0.46308724832214765</v>
      </c>
      <c r="HU124" s="1"/>
      <c r="HV124" s="1"/>
    </row>
    <row r="125" spans="1:230" ht="10.5" customHeight="1" x14ac:dyDescent="0.2">
      <c r="A125" s="28"/>
      <c r="B125" s="28"/>
      <c r="C125" s="28"/>
      <c r="D125" s="27">
        <v>2011</v>
      </c>
      <c r="E125" s="26">
        <v>24477</v>
      </c>
      <c r="F125" s="26">
        <v>13884</v>
      </c>
      <c r="G125" s="30">
        <f>F125/E125</f>
        <v>0.56722637578134572</v>
      </c>
      <c r="I125" s="106"/>
      <c r="J125" s="106"/>
      <c r="K125" s="27">
        <v>2011</v>
      </c>
      <c r="L125" s="26">
        <v>214</v>
      </c>
      <c r="M125" s="26">
        <v>81</v>
      </c>
      <c r="N125" s="30">
        <f>M125/L125</f>
        <v>0.37850467289719625</v>
      </c>
      <c r="HU125" s="1"/>
      <c r="HV125" s="1"/>
    </row>
    <row r="126" spans="1:230" ht="10.5" customHeight="1" x14ac:dyDescent="0.2">
      <c r="A126" s="23"/>
      <c r="B126" s="23"/>
      <c r="C126" s="23"/>
      <c r="D126" s="22">
        <v>2012</v>
      </c>
      <c r="E126" s="21">
        <v>21066</v>
      </c>
      <c r="F126" s="21">
        <v>12152</v>
      </c>
      <c r="G126" s="33">
        <f>F126/E126</f>
        <v>0.57685369790183239</v>
      </c>
      <c r="I126" s="107"/>
      <c r="J126" s="107"/>
      <c r="K126" s="22">
        <v>2012</v>
      </c>
      <c r="L126" s="21">
        <v>255</v>
      </c>
      <c r="M126" s="21">
        <v>108</v>
      </c>
      <c r="N126" s="33">
        <f>M126/L126</f>
        <v>0.42352941176470588</v>
      </c>
      <c r="HU126" s="1"/>
      <c r="HV126" s="1"/>
    </row>
    <row r="127" spans="1:230" ht="10.5" customHeight="1" x14ac:dyDescent="0.2">
      <c r="A127" s="28"/>
      <c r="B127" s="28"/>
      <c r="C127" s="28"/>
      <c r="D127" s="27">
        <v>2013</v>
      </c>
      <c r="E127" s="26">
        <v>17726</v>
      </c>
      <c r="F127" s="26">
        <v>10230</v>
      </c>
      <c r="G127" s="30">
        <f>F127/E127</f>
        <v>0.57711835721538984</v>
      </c>
      <c r="I127" s="106"/>
      <c r="J127" s="106"/>
      <c r="K127" s="27">
        <v>2013</v>
      </c>
      <c r="L127" s="26">
        <v>145</v>
      </c>
      <c r="M127" s="26">
        <v>73</v>
      </c>
      <c r="N127" s="30">
        <f>M127/L127</f>
        <v>0.50344827586206897</v>
      </c>
      <c r="HU127" s="1"/>
      <c r="HV127" s="1"/>
    </row>
    <row r="128" spans="1:230" ht="10.5" customHeight="1" x14ac:dyDescent="0.2">
      <c r="A128" s="23"/>
      <c r="B128" s="23"/>
      <c r="C128" s="23"/>
      <c r="D128" s="22">
        <v>2014</v>
      </c>
      <c r="E128" s="21">
        <v>13076</v>
      </c>
      <c r="F128" s="21">
        <v>7556</v>
      </c>
      <c r="G128" s="33">
        <f>F128/E128</f>
        <v>0.57785255429795046</v>
      </c>
      <c r="I128" s="107"/>
      <c r="J128" s="107"/>
      <c r="K128" s="22">
        <v>2014</v>
      </c>
      <c r="L128" s="21">
        <v>176</v>
      </c>
      <c r="M128" s="21">
        <v>90</v>
      </c>
      <c r="N128" s="33">
        <f>M128/L128</f>
        <v>0.51136363636363635</v>
      </c>
      <c r="HU128" s="1"/>
      <c r="HV128" s="1"/>
    </row>
    <row r="129" spans="1:230" ht="10.5" customHeight="1" x14ac:dyDescent="0.2">
      <c r="A129" s="28"/>
      <c r="B129" s="28"/>
      <c r="C129" s="28"/>
      <c r="D129" s="27">
        <v>2015</v>
      </c>
      <c r="E129" s="26">
        <v>10452</v>
      </c>
      <c r="F129" s="26">
        <v>6073</v>
      </c>
      <c r="G129" s="30">
        <f>F129/E129</f>
        <v>0.58103712208189817</v>
      </c>
      <c r="I129" s="106"/>
      <c r="J129" s="106"/>
      <c r="K129" s="27">
        <v>2015</v>
      </c>
      <c r="L129" s="26">
        <v>100</v>
      </c>
      <c r="M129" s="26">
        <v>54</v>
      </c>
      <c r="N129" s="30">
        <f>M129/L129</f>
        <v>0.54</v>
      </c>
      <c r="HU129" s="1"/>
      <c r="HV129" s="1"/>
    </row>
    <row r="130" spans="1:230" ht="10.5" customHeight="1" x14ac:dyDescent="0.2">
      <c r="A130" s="23"/>
      <c r="B130" s="23"/>
      <c r="C130" s="23"/>
      <c r="D130" s="22">
        <v>2016</v>
      </c>
      <c r="E130" s="21">
        <v>16388</v>
      </c>
      <c r="F130" s="21">
        <v>9294</v>
      </c>
      <c r="G130" s="33">
        <f>F130/E130</f>
        <v>0.56712228459848668</v>
      </c>
      <c r="I130" s="107"/>
      <c r="J130" s="107"/>
      <c r="K130" s="22">
        <v>2016</v>
      </c>
      <c r="L130" s="31">
        <v>59</v>
      </c>
      <c r="M130" s="31">
        <v>32</v>
      </c>
      <c r="N130" s="33">
        <f>M130/L130</f>
        <v>0.5423728813559322</v>
      </c>
      <c r="HU130" s="1"/>
      <c r="HV130" s="1"/>
    </row>
    <row r="131" spans="1:230" ht="10.5" customHeight="1" x14ac:dyDescent="0.2">
      <c r="A131" s="28"/>
      <c r="B131" s="28"/>
      <c r="C131" s="28"/>
      <c r="D131" s="27">
        <v>2017</v>
      </c>
      <c r="E131" s="26">
        <v>14212</v>
      </c>
      <c r="F131" s="26">
        <v>8156</v>
      </c>
      <c r="G131" s="30">
        <f>F131/E131</f>
        <v>0.57388122713200107</v>
      </c>
      <c r="I131" s="106"/>
      <c r="J131" s="106"/>
      <c r="K131" s="27">
        <v>2017</v>
      </c>
      <c r="L131" s="32" t="s">
        <v>4</v>
      </c>
      <c r="M131" s="32" t="s">
        <v>4</v>
      </c>
      <c r="N131" s="25" t="s">
        <v>4</v>
      </c>
      <c r="HU131" s="1"/>
      <c r="HV131" s="1"/>
    </row>
    <row r="132" spans="1:230" ht="10.5" customHeight="1" x14ac:dyDescent="0.2">
      <c r="A132" s="23"/>
      <c r="B132" s="23"/>
      <c r="C132" s="23"/>
      <c r="D132" s="22">
        <v>2018</v>
      </c>
      <c r="E132" s="21">
        <v>18516</v>
      </c>
      <c r="F132" s="21">
        <v>10431</v>
      </c>
      <c r="G132" s="33">
        <f>F132/E132</f>
        <v>0.56335061568373301</v>
      </c>
      <c r="I132" s="107"/>
      <c r="J132" s="107"/>
      <c r="K132" s="22">
        <v>2018</v>
      </c>
      <c r="L132" s="31" t="s">
        <v>4</v>
      </c>
      <c r="M132" s="31" t="s">
        <v>4</v>
      </c>
      <c r="N132" s="20" t="s">
        <v>4</v>
      </c>
      <c r="HU132" s="1"/>
      <c r="HV132" s="1"/>
    </row>
    <row r="133" spans="1:230" ht="10.5" customHeight="1" x14ac:dyDescent="0.2">
      <c r="A133" s="28"/>
      <c r="B133" s="28"/>
      <c r="C133" s="28"/>
      <c r="D133" s="27">
        <v>2019</v>
      </c>
      <c r="E133" s="26">
        <v>16016</v>
      </c>
      <c r="F133" s="26">
        <v>9077</v>
      </c>
      <c r="G133" s="30">
        <f>F133/E133</f>
        <v>0.56674575424575424</v>
      </c>
      <c r="I133" s="106"/>
      <c r="J133" s="106"/>
      <c r="K133" s="27">
        <v>2019</v>
      </c>
      <c r="L133" s="32" t="s">
        <v>4</v>
      </c>
      <c r="M133" s="32" t="s">
        <v>4</v>
      </c>
      <c r="N133" s="25" t="s">
        <v>4</v>
      </c>
      <c r="HU133" s="1"/>
      <c r="HV133" s="1"/>
    </row>
    <row r="134" spans="1:230" ht="10.5" customHeight="1" x14ac:dyDescent="0.2">
      <c r="A134" s="23"/>
      <c r="B134" s="23"/>
      <c r="C134" s="23"/>
      <c r="D134" s="22">
        <v>2020</v>
      </c>
      <c r="E134" s="21">
        <v>21407</v>
      </c>
      <c r="F134" s="21">
        <v>11838.558999999999</v>
      </c>
      <c r="G134" s="33">
        <f>F134/E134</f>
        <v>0.55302279628159012</v>
      </c>
      <c r="I134" s="107"/>
      <c r="J134" s="107"/>
      <c r="K134" s="22">
        <v>2020</v>
      </c>
      <c r="L134" s="31" t="s">
        <v>4</v>
      </c>
      <c r="M134" s="31" t="s">
        <v>4</v>
      </c>
      <c r="N134" s="20" t="s">
        <v>4</v>
      </c>
      <c r="HU134" s="1"/>
      <c r="HV134" s="1"/>
    </row>
    <row r="135" spans="1:230" customFormat="1" ht="10.5" customHeight="1" x14ac:dyDescent="0.2">
      <c r="A135" s="18"/>
      <c r="B135" s="18"/>
      <c r="C135" s="18"/>
      <c r="D135" s="17">
        <v>2021</v>
      </c>
      <c r="E135" s="16">
        <v>14055</v>
      </c>
      <c r="F135" s="16">
        <v>8016.0140000000001</v>
      </c>
      <c r="G135" s="122">
        <f>F135/E135</f>
        <v>0.57033183920313058</v>
      </c>
      <c r="H135" s="2"/>
      <c r="I135" s="132"/>
      <c r="J135" s="132"/>
      <c r="K135" s="17">
        <v>2021</v>
      </c>
      <c r="L135" s="131" t="s">
        <v>4</v>
      </c>
      <c r="M135" s="131" t="s">
        <v>4</v>
      </c>
      <c r="N135" s="15" t="s">
        <v>4</v>
      </c>
      <c r="O135" s="2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230" customFormat="1" ht="10.5" customHeight="1" x14ac:dyDescent="0.2">
      <c r="A136" s="13"/>
      <c r="B136" s="13"/>
      <c r="C136" s="13"/>
      <c r="D136" s="12">
        <v>2022</v>
      </c>
      <c r="E136" s="11">
        <v>13388</v>
      </c>
      <c r="F136" s="11">
        <v>7376.2280000000001</v>
      </c>
      <c r="G136" s="120">
        <f>F136/E136</f>
        <v>0.55095817149686288</v>
      </c>
      <c r="H136" s="2"/>
      <c r="I136" s="130"/>
      <c r="J136" s="130"/>
      <c r="K136" s="12">
        <v>2022</v>
      </c>
      <c r="L136" s="121" t="s">
        <v>4</v>
      </c>
      <c r="M136" s="121" t="s">
        <v>4</v>
      </c>
      <c r="N136" s="10" t="s">
        <v>4</v>
      </c>
      <c r="O136" s="2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230" ht="10.5" customHeight="1" x14ac:dyDescent="0.2">
      <c r="A137" s="28" t="s">
        <v>36</v>
      </c>
      <c r="B137" s="28"/>
      <c r="C137" s="28" t="s">
        <v>35</v>
      </c>
      <c r="D137" s="27">
        <v>1990</v>
      </c>
      <c r="E137" s="26">
        <v>12570</v>
      </c>
      <c r="F137" s="26">
        <v>7318</v>
      </c>
      <c r="G137" s="30">
        <f>F137/E137</f>
        <v>0.58217979315831347</v>
      </c>
      <c r="I137" s="28" t="s">
        <v>34</v>
      </c>
      <c r="J137" s="106" t="s">
        <v>33</v>
      </c>
      <c r="K137" s="27">
        <v>1990</v>
      </c>
      <c r="L137" s="26">
        <v>703</v>
      </c>
      <c r="M137" s="26">
        <v>178</v>
      </c>
      <c r="N137" s="30">
        <f>M137/L137</f>
        <v>0.25320056899004267</v>
      </c>
      <c r="HU137" s="1"/>
      <c r="HV137" s="1"/>
    </row>
    <row r="138" spans="1:230" ht="10.5" customHeight="1" x14ac:dyDescent="0.2">
      <c r="A138" s="23"/>
      <c r="B138" s="23"/>
      <c r="C138" s="23"/>
      <c r="D138" s="22">
        <v>1991</v>
      </c>
      <c r="E138" s="21">
        <v>16469</v>
      </c>
      <c r="F138" s="21">
        <v>9584</v>
      </c>
      <c r="G138" s="33">
        <f>F138/E138</f>
        <v>0.58194183010504585</v>
      </c>
      <c r="I138" s="107"/>
      <c r="J138" s="107"/>
      <c r="K138" s="22">
        <v>1991</v>
      </c>
      <c r="L138" s="21">
        <v>2670</v>
      </c>
      <c r="M138" s="21">
        <v>1563</v>
      </c>
      <c r="N138" s="33">
        <f>M138/L138</f>
        <v>0.58539325842696632</v>
      </c>
      <c r="HU138" s="1"/>
      <c r="HV138" s="1"/>
    </row>
    <row r="139" spans="1:230" ht="10.5" customHeight="1" x14ac:dyDescent="0.2">
      <c r="A139" s="36"/>
      <c r="B139" s="36"/>
      <c r="C139" s="36"/>
      <c r="D139" s="27">
        <v>1992</v>
      </c>
      <c r="E139" s="26">
        <v>7394</v>
      </c>
      <c r="F139" s="26">
        <v>4188</v>
      </c>
      <c r="G139" s="30">
        <f>F139/E139</f>
        <v>0.56640519340005413</v>
      </c>
      <c r="I139" s="36"/>
      <c r="J139" s="36"/>
      <c r="K139" s="27">
        <v>1992</v>
      </c>
      <c r="L139" s="26">
        <v>3583</v>
      </c>
      <c r="M139" s="26">
        <v>2010</v>
      </c>
      <c r="N139" s="30">
        <f>M139/L139</f>
        <v>0.5609824169690204</v>
      </c>
      <c r="HU139" s="1"/>
      <c r="HV139" s="1"/>
    </row>
    <row r="140" spans="1:230" ht="10.5" customHeight="1" x14ac:dyDescent="0.2">
      <c r="A140" s="23"/>
      <c r="B140" s="23"/>
      <c r="C140" s="23"/>
      <c r="D140" s="22">
        <v>1993</v>
      </c>
      <c r="E140" s="21">
        <v>8349</v>
      </c>
      <c r="F140" s="21">
        <v>4866</v>
      </c>
      <c r="G140" s="33">
        <f>F140/E140</f>
        <v>0.58282429033417171</v>
      </c>
      <c r="I140" s="107"/>
      <c r="J140" s="107"/>
      <c r="K140" s="22">
        <v>1993</v>
      </c>
      <c r="L140" s="21">
        <v>3595</v>
      </c>
      <c r="M140" s="21">
        <v>2058</v>
      </c>
      <c r="N140" s="33">
        <f>M140/L140</f>
        <v>0.57246175243393604</v>
      </c>
      <c r="HU140" s="1"/>
      <c r="HV140" s="1"/>
    </row>
    <row r="141" spans="1:230" ht="10.5" customHeight="1" x14ac:dyDescent="0.2">
      <c r="A141" s="28"/>
      <c r="B141" s="28"/>
      <c r="C141" s="28"/>
      <c r="D141" s="27">
        <v>1994</v>
      </c>
      <c r="E141" s="26">
        <v>7537</v>
      </c>
      <c r="F141" s="26">
        <v>4298</v>
      </c>
      <c r="G141" s="30">
        <f>F141/E141</f>
        <v>0.57025341647870509</v>
      </c>
      <c r="I141" s="106"/>
      <c r="J141" s="106"/>
      <c r="K141" s="27">
        <v>1994</v>
      </c>
      <c r="L141" s="26">
        <v>3994</v>
      </c>
      <c r="M141" s="26">
        <v>2403</v>
      </c>
      <c r="N141" s="30">
        <f>M141/L141</f>
        <v>0.60165247871807714</v>
      </c>
      <c r="HU141" s="1"/>
      <c r="HV141" s="1"/>
    </row>
    <row r="142" spans="1:230" ht="10.5" customHeight="1" x14ac:dyDescent="0.2">
      <c r="A142" s="23"/>
      <c r="B142" s="23"/>
      <c r="C142" s="23"/>
      <c r="D142" s="22">
        <f>D141+1</f>
        <v>1995</v>
      </c>
      <c r="E142" s="21">
        <v>11202</v>
      </c>
      <c r="F142" s="21">
        <v>6449</v>
      </c>
      <c r="G142" s="33">
        <f>F142/E142</f>
        <v>0.57570076772004997</v>
      </c>
      <c r="I142" s="107"/>
      <c r="J142" s="107"/>
      <c r="K142" s="22">
        <f>K141+1</f>
        <v>1995</v>
      </c>
      <c r="L142" s="21">
        <v>1738</v>
      </c>
      <c r="M142" s="21">
        <v>727</v>
      </c>
      <c r="N142" s="33">
        <f>M142/L142</f>
        <v>0.41829689298043726</v>
      </c>
      <c r="HU142" s="1"/>
      <c r="HV142" s="1"/>
    </row>
    <row r="143" spans="1:230" ht="10.5" customHeight="1" x14ac:dyDescent="0.2">
      <c r="A143" s="28"/>
      <c r="B143" s="28"/>
      <c r="C143" s="125"/>
      <c r="D143" s="27">
        <f>D142+1</f>
        <v>1996</v>
      </c>
      <c r="E143" s="26">
        <v>11125</v>
      </c>
      <c r="F143" s="26">
        <v>6226</v>
      </c>
      <c r="G143" s="30">
        <f>F143/E143</f>
        <v>0.55964044943820224</v>
      </c>
      <c r="I143" s="106"/>
      <c r="J143" s="101"/>
      <c r="K143" s="27">
        <f>K142+1</f>
        <v>1996</v>
      </c>
      <c r="L143" s="26">
        <v>1303</v>
      </c>
      <c r="M143" s="26">
        <v>1100</v>
      </c>
      <c r="N143" s="30">
        <f>M143/L143</f>
        <v>0.84420567920184186</v>
      </c>
      <c r="HU143" s="1"/>
      <c r="HV143" s="1"/>
    </row>
    <row r="144" spans="1:230" ht="10.5" customHeight="1" x14ac:dyDescent="0.2">
      <c r="A144" s="123"/>
      <c r="B144" s="123"/>
      <c r="C144" s="123"/>
      <c r="D144" s="22">
        <v>1997</v>
      </c>
      <c r="E144" s="21">
        <v>9931</v>
      </c>
      <c r="F144" s="21">
        <v>5674</v>
      </c>
      <c r="G144" s="33">
        <f>F144/E144</f>
        <v>0.57134226160507506</v>
      </c>
      <c r="I144" s="116"/>
      <c r="J144" s="103"/>
      <c r="K144" s="22">
        <v>1997</v>
      </c>
      <c r="L144" s="21">
        <v>1036</v>
      </c>
      <c r="M144" s="21">
        <v>500</v>
      </c>
      <c r="N144" s="33">
        <f>M144/L144</f>
        <v>0.4826254826254826</v>
      </c>
      <c r="HU144" s="1"/>
      <c r="HV144" s="1"/>
    </row>
    <row r="145" spans="1:230" ht="10.5" customHeight="1" x14ac:dyDescent="0.2">
      <c r="A145" s="6"/>
      <c r="B145" s="6"/>
      <c r="C145" s="6"/>
      <c r="D145" s="27">
        <v>1998</v>
      </c>
      <c r="E145" s="26">
        <v>12706</v>
      </c>
      <c r="F145" s="26">
        <v>6941</v>
      </c>
      <c r="G145" s="30">
        <f>F145/E145</f>
        <v>0.54627734928380289</v>
      </c>
      <c r="I145" s="106"/>
      <c r="J145" s="101"/>
      <c r="K145" s="27">
        <v>1998</v>
      </c>
      <c r="L145" s="26">
        <v>1620</v>
      </c>
      <c r="M145" s="26">
        <v>820</v>
      </c>
      <c r="N145" s="30">
        <f>M145/L145</f>
        <v>0.50617283950617287</v>
      </c>
      <c r="HU145" s="1"/>
      <c r="HV145" s="1"/>
    </row>
    <row r="146" spans="1:230" ht="10.5" customHeight="1" x14ac:dyDescent="0.2">
      <c r="A146" s="123"/>
      <c r="B146" s="123"/>
      <c r="C146" s="123"/>
      <c r="D146" s="22">
        <v>1999</v>
      </c>
      <c r="E146" s="21">
        <v>9026</v>
      </c>
      <c r="F146" s="21">
        <v>5131</v>
      </c>
      <c r="G146" s="33">
        <f>F146/E146</f>
        <v>0.56846886771548855</v>
      </c>
      <c r="I146" s="107"/>
      <c r="J146" s="103"/>
      <c r="K146" s="22">
        <v>1999</v>
      </c>
      <c r="L146" s="21">
        <v>1544</v>
      </c>
      <c r="M146" s="21">
        <v>800</v>
      </c>
      <c r="N146" s="33">
        <f>M146/L146</f>
        <v>0.51813471502590669</v>
      </c>
      <c r="HU146" s="1"/>
      <c r="HV146" s="1"/>
    </row>
    <row r="147" spans="1:230" ht="10.5" customHeight="1" x14ac:dyDescent="0.2">
      <c r="A147" s="106"/>
      <c r="B147" s="106"/>
      <c r="C147" s="106"/>
      <c r="D147" s="27">
        <v>2000</v>
      </c>
      <c r="E147" s="26">
        <v>10135</v>
      </c>
      <c r="F147" s="26">
        <v>5791</v>
      </c>
      <c r="G147" s="30">
        <f>F147/E147</f>
        <v>0.57138628515046863</v>
      </c>
      <c r="I147" s="6"/>
      <c r="J147" s="28"/>
      <c r="K147" s="27">
        <v>2000</v>
      </c>
      <c r="L147" s="26">
        <v>4228</v>
      </c>
      <c r="M147" s="26">
        <v>2110</v>
      </c>
      <c r="N147" s="30">
        <f>M147/L147</f>
        <v>0.49905392620624411</v>
      </c>
      <c r="HU147" s="1"/>
      <c r="HV147" s="1"/>
    </row>
    <row r="148" spans="1:230" ht="10.5" customHeight="1" x14ac:dyDescent="0.2">
      <c r="A148" s="107"/>
      <c r="B148" s="107"/>
      <c r="C148" s="107"/>
      <c r="D148" s="22">
        <v>2001</v>
      </c>
      <c r="E148" s="21">
        <v>25368</v>
      </c>
      <c r="F148" s="21">
        <v>14718</v>
      </c>
      <c r="G148" s="33">
        <f>F148/E148</f>
        <v>0.58017975402081368</v>
      </c>
      <c r="I148" s="23"/>
      <c r="J148" s="23"/>
      <c r="K148" s="22">
        <v>2001</v>
      </c>
      <c r="L148" s="21">
        <v>6847</v>
      </c>
      <c r="M148" s="21">
        <v>3701</v>
      </c>
      <c r="N148" s="33">
        <f>M148/L148</f>
        <v>0.54052869870016063</v>
      </c>
      <c r="HU148" s="1"/>
      <c r="HV148" s="1"/>
    </row>
    <row r="149" spans="1:230" ht="10.5" customHeight="1" x14ac:dyDescent="0.2">
      <c r="A149" s="106"/>
      <c r="B149" s="106"/>
      <c r="C149" s="106"/>
      <c r="D149" s="27">
        <v>2002</v>
      </c>
      <c r="E149" s="26">
        <v>22995</v>
      </c>
      <c r="F149" s="26">
        <v>13422</v>
      </c>
      <c r="G149" s="30">
        <f>F149/E149</f>
        <v>0.58369210697977825</v>
      </c>
      <c r="I149" s="28"/>
      <c r="J149" s="28"/>
      <c r="K149" s="27">
        <v>2002</v>
      </c>
      <c r="L149" s="26">
        <v>5384</v>
      </c>
      <c r="M149" s="26">
        <v>2881</v>
      </c>
      <c r="N149" s="30">
        <f>M149/L149</f>
        <v>0.53510401188707279</v>
      </c>
      <c r="HU149" s="1"/>
      <c r="HV149" s="1"/>
    </row>
    <row r="150" spans="1:230" ht="10.5" customHeight="1" x14ac:dyDescent="0.2">
      <c r="A150" s="107"/>
      <c r="B150" s="107"/>
      <c r="C150" s="107"/>
      <c r="D150" s="22">
        <v>2003</v>
      </c>
      <c r="E150" s="21">
        <v>10652</v>
      </c>
      <c r="F150" s="21">
        <v>6192</v>
      </c>
      <c r="G150" s="33">
        <f>F150/E150</f>
        <v>0.58129928651896356</v>
      </c>
      <c r="I150" s="23"/>
      <c r="J150" s="23"/>
      <c r="K150" s="22">
        <v>2003</v>
      </c>
      <c r="L150" s="21">
        <v>3336</v>
      </c>
      <c r="M150" s="21">
        <v>1873</v>
      </c>
      <c r="N150" s="33">
        <f>M150/L150</f>
        <v>0.56145083932853712</v>
      </c>
      <c r="HU150" s="1"/>
      <c r="HV150" s="1"/>
    </row>
    <row r="151" spans="1:230" ht="10.5" customHeight="1" x14ac:dyDescent="0.2">
      <c r="A151" s="106"/>
      <c r="B151" s="106"/>
      <c r="C151" s="106"/>
      <c r="D151" s="27">
        <v>2004</v>
      </c>
      <c r="E151" s="26">
        <v>15477</v>
      </c>
      <c r="F151" s="26">
        <v>9035</v>
      </c>
      <c r="G151" s="30">
        <f>F151/E151</f>
        <v>0.58376946436647925</v>
      </c>
      <c r="I151" s="28"/>
      <c r="J151" s="28"/>
      <c r="K151" s="27">
        <v>2004</v>
      </c>
      <c r="L151" s="26">
        <v>807</v>
      </c>
      <c r="M151" s="26">
        <v>393</v>
      </c>
      <c r="N151" s="30">
        <f>M151/L151</f>
        <v>0.48698884758364314</v>
      </c>
      <c r="HU151" s="1"/>
      <c r="HV151" s="1"/>
    </row>
    <row r="152" spans="1:230" ht="10.5" customHeight="1" x14ac:dyDescent="0.2">
      <c r="A152" s="107"/>
      <c r="B152" s="107"/>
      <c r="C152" s="107"/>
      <c r="D152" s="22">
        <v>2005</v>
      </c>
      <c r="E152" s="21">
        <v>13293</v>
      </c>
      <c r="F152" s="21">
        <v>7576</v>
      </c>
      <c r="G152" s="33">
        <f>F152/E152</f>
        <v>0.56992402016098698</v>
      </c>
      <c r="I152" s="23"/>
      <c r="J152" s="23"/>
      <c r="K152" s="22">
        <v>2005</v>
      </c>
      <c r="L152" s="21">
        <v>615</v>
      </c>
      <c r="M152" s="21">
        <v>271</v>
      </c>
      <c r="N152" s="33">
        <f>M152/L152</f>
        <v>0.44065040650406506</v>
      </c>
      <c r="HU152" s="1"/>
      <c r="HV152" s="1"/>
    </row>
    <row r="153" spans="1:230" ht="10.5" customHeight="1" x14ac:dyDescent="0.2">
      <c r="A153" s="106"/>
      <c r="B153" s="106"/>
      <c r="C153" s="106"/>
      <c r="D153" s="27">
        <v>2006</v>
      </c>
      <c r="E153" s="26">
        <v>13118</v>
      </c>
      <c r="F153" s="26">
        <v>7520</v>
      </c>
      <c r="G153" s="30">
        <f>F153/E153</f>
        <v>0.57325811861564258</v>
      </c>
      <c r="I153" s="28"/>
      <c r="J153" s="28"/>
      <c r="K153" s="27">
        <v>2006</v>
      </c>
      <c r="L153" s="26">
        <v>876</v>
      </c>
      <c r="M153" s="26">
        <v>420</v>
      </c>
      <c r="N153" s="30">
        <f>M153/L153</f>
        <v>0.47945205479452052</v>
      </c>
      <c r="HU153" s="1"/>
      <c r="HV153" s="1"/>
    </row>
    <row r="154" spans="1:230" ht="10.5" customHeight="1" x14ac:dyDescent="0.2">
      <c r="A154" s="107"/>
      <c r="B154" s="107"/>
      <c r="C154" s="107"/>
      <c r="D154" s="22">
        <v>2007</v>
      </c>
      <c r="E154" s="21">
        <v>9207</v>
      </c>
      <c r="F154" s="21">
        <v>5244</v>
      </c>
      <c r="G154" s="33">
        <f>F154/E154</f>
        <v>0.56956663408276309</v>
      </c>
      <c r="I154" s="23"/>
      <c r="J154" s="23"/>
      <c r="K154" s="22">
        <v>2007</v>
      </c>
      <c r="L154" s="21">
        <v>1205</v>
      </c>
      <c r="M154" s="21">
        <v>605</v>
      </c>
      <c r="N154" s="33">
        <f>M154/L154</f>
        <v>0.50207468879668049</v>
      </c>
      <c r="HU154" s="1"/>
      <c r="HV154" s="1"/>
    </row>
    <row r="155" spans="1:230" ht="10.5" customHeight="1" x14ac:dyDescent="0.2">
      <c r="A155" s="106"/>
      <c r="B155" s="106"/>
      <c r="C155" s="106"/>
      <c r="D155" s="27">
        <v>2008</v>
      </c>
      <c r="E155" s="26">
        <v>8287</v>
      </c>
      <c r="F155" s="26">
        <v>4794</v>
      </c>
      <c r="G155" s="30">
        <f>F155/E155</f>
        <v>0.57849644020755397</v>
      </c>
      <c r="I155" s="28"/>
      <c r="J155" s="28"/>
      <c r="K155" s="27">
        <v>2008</v>
      </c>
      <c r="L155" s="26">
        <v>151</v>
      </c>
      <c r="M155" s="26">
        <v>11</v>
      </c>
      <c r="N155" s="30">
        <f>M155/L155</f>
        <v>7.2847682119205295E-2</v>
      </c>
      <c r="HU155" s="1"/>
      <c r="HV155" s="1"/>
    </row>
    <row r="156" spans="1:230" ht="10.5" customHeight="1" x14ac:dyDescent="0.2">
      <c r="A156" s="107"/>
      <c r="B156" s="107"/>
      <c r="C156" s="107"/>
      <c r="D156" s="22">
        <v>2009</v>
      </c>
      <c r="E156" s="21">
        <v>10980</v>
      </c>
      <c r="F156" s="21">
        <v>6412</v>
      </c>
      <c r="G156" s="33">
        <f>F156/E156</f>
        <v>0.58397085610200361</v>
      </c>
      <c r="I156" s="23"/>
      <c r="J156" s="23"/>
      <c r="K156" s="22">
        <v>2009</v>
      </c>
      <c r="L156" s="21">
        <v>378</v>
      </c>
      <c r="M156" s="21">
        <v>171</v>
      </c>
      <c r="N156" s="33">
        <f>M156/L156</f>
        <v>0.45238095238095238</v>
      </c>
      <c r="HU156" s="1"/>
      <c r="HV156" s="1"/>
    </row>
    <row r="157" spans="1:230" ht="10.5" customHeight="1" x14ac:dyDescent="0.2">
      <c r="A157" s="106"/>
      <c r="B157" s="106"/>
      <c r="C157" s="106"/>
      <c r="D157" s="27">
        <v>2010</v>
      </c>
      <c r="E157" s="26">
        <v>12209</v>
      </c>
      <c r="F157" s="26">
        <v>6806</v>
      </c>
      <c r="G157" s="30">
        <f>F157/E157</f>
        <v>0.55745761323613729</v>
      </c>
      <c r="I157" s="28"/>
      <c r="J157" s="28"/>
      <c r="K157" s="27">
        <v>2010</v>
      </c>
      <c r="L157" s="26">
        <v>355</v>
      </c>
      <c r="M157" s="26">
        <v>161</v>
      </c>
      <c r="N157" s="30">
        <f>M157/L157</f>
        <v>0.45352112676056339</v>
      </c>
      <c r="HU157" s="1"/>
      <c r="HV157" s="1"/>
    </row>
    <row r="158" spans="1:230" ht="10.5" customHeight="1" x14ac:dyDescent="0.2">
      <c r="A158" s="107"/>
      <c r="B158" s="107"/>
      <c r="C158" s="107"/>
      <c r="D158" s="22">
        <v>2011</v>
      </c>
      <c r="E158" s="21">
        <v>14460</v>
      </c>
      <c r="F158" s="21">
        <v>8673</v>
      </c>
      <c r="G158" s="33">
        <f>F158/E158</f>
        <v>0.59979253112033193</v>
      </c>
      <c r="I158" s="23"/>
      <c r="J158" s="23"/>
      <c r="K158" s="22">
        <v>2011</v>
      </c>
      <c r="L158" s="21">
        <v>65</v>
      </c>
      <c r="M158" s="21">
        <v>-3.9529999999999998</v>
      </c>
      <c r="N158" s="33">
        <f>M158/L158</f>
        <v>-6.0815384615384611E-2</v>
      </c>
      <c r="HU158" s="1"/>
      <c r="HV158" s="1"/>
    </row>
    <row r="159" spans="1:230" ht="10.5" customHeight="1" x14ac:dyDescent="0.2">
      <c r="A159" s="106"/>
      <c r="B159" s="106"/>
      <c r="C159" s="106"/>
      <c r="D159" s="27">
        <v>2012</v>
      </c>
      <c r="E159" s="26">
        <v>6516</v>
      </c>
      <c r="F159" s="26">
        <v>3776</v>
      </c>
      <c r="G159" s="30">
        <f>F159/E159</f>
        <v>0.57949662369551869</v>
      </c>
      <c r="I159" s="28"/>
      <c r="J159" s="28"/>
      <c r="K159" s="27">
        <v>2012</v>
      </c>
      <c r="L159" s="26">
        <v>216</v>
      </c>
      <c r="M159" s="26">
        <v>87</v>
      </c>
      <c r="N159" s="30">
        <f>M159/L159</f>
        <v>0.40277777777777779</v>
      </c>
      <c r="HU159" s="1"/>
      <c r="HV159" s="1"/>
    </row>
    <row r="160" spans="1:230" ht="10.5" customHeight="1" x14ac:dyDescent="0.2">
      <c r="A160" s="107"/>
      <c r="B160" s="107"/>
      <c r="C160" s="107"/>
      <c r="D160" s="22">
        <v>2013</v>
      </c>
      <c r="E160" s="21">
        <v>4368</v>
      </c>
      <c r="F160" s="21">
        <v>2458</v>
      </c>
      <c r="G160" s="33">
        <f>F160/E160</f>
        <v>0.56272893772893773</v>
      </c>
      <c r="I160" s="23"/>
      <c r="J160" s="23"/>
      <c r="K160" s="22">
        <v>2013</v>
      </c>
      <c r="L160" s="21">
        <v>322</v>
      </c>
      <c r="M160" s="21">
        <v>133</v>
      </c>
      <c r="N160" s="33">
        <f>M160/L160</f>
        <v>0.41304347826086957</v>
      </c>
      <c r="HU160" s="1"/>
      <c r="HV160" s="1"/>
    </row>
    <row r="161" spans="1:230" ht="10.5" customHeight="1" x14ac:dyDescent="0.2">
      <c r="A161" s="106"/>
      <c r="B161" s="106"/>
      <c r="C161" s="106"/>
      <c r="D161" s="27">
        <v>2014</v>
      </c>
      <c r="E161" s="26">
        <v>5566</v>
      </c>
      <c r="F161" s="26">
        <v>3200</v>
      </c>
      <c r="G161" s="30">
        <f>F161/E161</f>
        <v>0.57491915199425081</v>
      </c>
      <c r="I161" s="28"/>
      <c r="J161" s="28"/>
      <c r="K161" s="27">
        <v>2014</v>
      </c>
      <c r="L161" s="26">
        <v>174</v>
      </c>
      <c r="M161" s="26">
        <v>60</v>
      </c>
      <c r="N161" s="30">
        <f>M161/L161</f>
        <v>0.34482758620689657</v>
      </c>
      <c r="HU161" s="1"/>
      <c r="HV161" s="1"/>
    </row>
    <row r="162" spans="1:230" ht="10.5" customHeight="1" x14ac:dyDescent="0.2">
      <c r="A162" s="107"/>
      <c r="B162" s="107"/>
      <c r="C162" s="107"/>
      <c r="D162" s="22">
        <v>2015</v>
      </c>
      <c r="E162" s="21">
        <v>4671</v>
      </c>
      <c r="F162" s="21">
        <v>2680</v>
      </c>
      <c r="G162" s="33">
        <f>F162/E162</f>
        <v>0.57375294369514018</v>
      </c>
      <c r="I162" s="23"/>
      <c r="J162" s="23"/>
      <c r="K162" s="22">
        <v>2015</v>
      </c>
      <c r="L162" s="21">
        <v>328</v>
      </c>
      <c r="M162" s="21">
        <v>120</v>
      </c>
      <c r="N162" s="33">
        <f>M162/L162</f>
        <v>0.36585365853658536</v>
      </c>
      <c r="HU162" s="1"/>
      <c r="HV162" s="1"/>
    </row>
    <row r="163" spans="1:230" ht="10.5" customHeight="1" x14ac:dyDescent="0.2">
      <c r="A163" s="106"/>
      <c r="B163" s="106"/>
      <c r="C163" s="106"/>
      <c r="D163" s="27">
        <v>2016</v>
      </c>
      <c r="E163" s="26">
        <v>3566</v>
      </c>
      <c r="F163" s="26">
        <v>2043</v>
      </c>
      <c r="G163" s="30">
        <f>F163/E163</f>
        <v>0.57291082445316877</v>
      </c>
      <c r="I163" s="28"/>
      <c r="J163" s="28"/>
      <c r="K163" s="27">
        <v>2016</v>
      </c>
      <c r="L163" s="26">
        <v>293</v>
      </c>
      <c r="M163" s="26">
        <v>124</v>
      </c>
      <c r="N163" s="30">
        <f>M163/L163</f>
        <v>0.42320819112627989</v>
      </c>
      <c r="HU163" s="1"/>
      <c r="HV163" s="1"/>
    </row>
    <row r="164" spans="1:230" ht="10.5" customHeight="1" x14ac:dyDescent="0.2">
      <c r="A164" s="107"/>
      <c r="B164" s="107"/>
      <c r="C164" s="107"/>
      <c r="D164" s="22">
        <v>2017</v>
      </c>
      <c r="E164" s="21">
        <v>6324</v>
      </c>
      <c r="F164" s="21">
        <v>3536</v>
      </c>
      <c r="G164" s="33">
        <f>F164/E164</f>
        <v>0.55913978494623651</v>
      </c>
      <c r="I164" s="23"/>
      <c r="J164" s="23"/>
      <c r="K164" s="22">
        <v>2017</v>
      </c>
      <c r="L164" s="21">
        <v>5</v>
      </c>
      <c r="M164" s="21">
        <v>7</v>
      </c>
      <c r="N164" s="33">
        <f>M164/L164</f>
        <v>1.4</v>
      </c>
      <c r="HU164" s="1"/>
      <c r="HV164" s="1"/>
    </row>
    <row r="165" spans="1:230" ht="10.5" customHeight="1" x14ac:dyDescent="0.2">
      <c r="A165" s="106"/>
      <c r="B165" s="106"/>
      <c r="C165" s="106"/>
      <c r="D165" s="27">
        <v>2018</v>
      </c>
      <c r="E165" s="26">
        <v>8125</v>
      </c>
      <c r="F165" s="26">
        <v>4477</v>
      </c>
      <c r="G165" s="30">
        <f>F165/E165</f>
        <v>0.55101538461538457</v>
      </c>
      <c r="I165" s="28"/>
      <c r="J165" s="28"/>
      <c r="K165" s="27">
        <v>2018</v>
      </c>
      <c r="L165" s="26">
        <v>262</v>
      </c>
      <c r="M165" s="26">
        <v>140</v>
      </c>
      <c r="N165" s="30">
        <f>M165/L165</f>
        <v>0.53435114503816794</v>
      </c>
      <c r="HU165" s="1"/>
      <c r="HV165" s="1"/>
    </row>
    <row r="166" spans="1:230" ht="10.5" customHeight="1" x14ac:dyDescent="0.2">
      <c r="A166" s="107"/>
      <c r="B166" s="107"/>
      <c r="C166" s="107"/>
      <c r="D166" s="22">
        <v>2019</v>
      </c>
      <c r="E166" s="21">
        <v>6425</v>
      </c>
      <c r="F166" s="21">
        <v>3540</v>
      </c>
      <c r="G166" s="33">
        <f>F166/E166</f>
        <v>0.55097276264591444</v>
      </c>
      <c r="I166" s="23"/>
      <c r="J166" s="23"/>
      <c r="K166" s="22">
        <v>2019</v>
      </c>
      <c r="L166" s="21">
        <v>1112</v>
      </c>
      <c r="M166" s="21">
        <v>543</v>
      </c>
      <c r="N166" s="33">
        <f>M166/L166</f>
        <v>0.48830935251798563</v>
      </c>
      <c r="HU166" s="1"/>
      <c r="HV166" s="1"/>
    </row>
    <row r="167" spans="1:230" ht="10.5" customHeight="1" x14ac:dyDescent="0.2">
      <c r="A167" s="106"/>
      <c r="B167" s="106"/>
      <c r="C167" s="106"/>
      <c r="D167" s="27">
        <v>2020</v>
      </c>
      <c r="E167" s="26">
        <v>4009</v>
      </c>
      <c r="F167" s="26">
        <v>2166.0259999999998</v>
      </c>
      <c r="G167" s="30">
        <f>F167/E167</f>
        <v>0.54029084559740581</v>
      </c>
      <c r="I167" s="28"/>
      <c r="J167" s="28"/>
      <c r="K167" s="27">
        <v>2020</v>
      </c>
      <c r="L167" s="26">
        <v>17</v>
      </c>
      <c r="M167" s="26">
        <v>9</v>
      </c>
      <c r="N167" s="30">
        <f>M167/L167</f>
        <v>0.52941176470588236</v>
      </c>
      <c r="HU167" s="1"/>
      <c r="HV167" s="1"/>
    </row>
    <row r="168" spans="1:230" customFormat="1" ht="10.5" customHeight="1" x14ac:dyDescent="0.2">
      <c r="A168" s="129"/>
      <c r="B168" s="129"/>
      <c r="C168" s="129"/>
      <c r="D168" s="50">
        <v>2021</v>
      </c>
      <c r="E168" s="54">
        <v>3815</v>
      </c>
      <c r="F168" s="54">
        <v>2181.7109999999998</v>
      </c>
      <c r="G168" s="53">
        <f>F168/E168</f>
        <v>0.57187706422018347</v>
      </c>
      <c r="H168" s="2"/>
      <c r="I168" s="52"/>
      <c r="J168" s="52"/>
      <c r="K168" s="50">
        <v>2021</v>
      </c>
      <c r="L168" s="54">
        <v>11</v>
      </c>
      <c r="M168" s="54">
        <v>6.1669999999999998</v>
      </c>
      <c r="N168" s="53">
        <f>M168/L168</f>
        <v>0.5606363636363636</v>
      </c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230" s="38" customFormat="1" ht="10.5" customHeight="1" x14ac:dyDescent="0.2">
      <c r="A169" s="128"/>
      <c r="B169" s="128"/>
      <c r="C169" s="128"/>
      <c r="D169" s="43">
        <v>2022</v>
      </c>
      <c r="E169" s="47">
        <v>5273</v>
      </c>
      <c r="F169" s="47">
        <v>2964.7629999999999</v>
      </c>
      <c r="G169" s="46">
        <f>F169/E169</f>
        <v>0.56225355585055947</v>
      </c>
      <c r="H169" s="2"/>
      <c r="I169" s="45"/>
      <c r="J169" s="45"/>
      <c r="K169" s="43">
        <v>2022</v>
      </c>
      <c r="L169" s="42">
        <v>372</v>
      </c>
      <c r="M169" s="42">
        <v>204</v>
      </c>
      <c r="N169" s="115">
        <f>M169/L169</f>
        <v>0.54838709677419351</v>
      </c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</row>
    <row r="170" spans="1:230" ht="10.5" customHeight="1" x14ac:dyDescent="0.2">
      <c r="A170" s="23" t="s">
        <v>29</v>
      </c>
      <c r="B170" s="23"/>
      <c r="C170" s="119" t="s">
        <v>32</v>
      </c>
      <c r="D170" s="22">
        <v>1990</v>
      </c>
      <c r="E170" s="21">
        <v>5658</v>
      </c>
      <c r="F170" s="21">
        <v>3403</v>
      </c>
      <c r="G170" s="33">
        <f>F170/E170</f>
        <v>0.60144927536231885</v>
      </c>
      <c r="I170" s="127" t="s">
        <v>31</v>
      </c>
      <c r="J170" s="23" t="s">
        <v>30</v>
      </c>
      <c r="K170" s="22">
        <v>1990</v>
      </c>
      <c r="L170" s="31" t="s">
        <v>4</v>
      </c>
      <c r="M170" s="31" t="s">
        <v>4</v>
      </c>
      <c r="N170" s="20" t="s">
        <v>4</v>
      </c>
      <c r="HU170" s="1"/>
      <c r="HV170" s="1"/>
    </row>
    <row r="171" spans="1:230" ht="10.5" customHeight="1" x14ac:dyDescent="0.2">
      <c r="A171" s="106"/>
      <c r="B171" s="106"/>
      <c r="C171" s="126"/>
      <c r="D171" s="27">
        <v>1991</v>
      </c>
      <c r="E171" s="26">
        <v>1291</v>
      </c>
      <c r="F171" s="26">
        <v>700</v>
      </c>
      <c r="G171" s="30">
        <f>F171/E171</f>
        <v>0.5422153369481022</v>
      </c>
      <c r="I171" s="28"/>
      <c r="J171" s="28"/>
      <c r="K171" s="27">
        <v>1991</v>
      </c>
      <c r="L171" s="32" t="s">
        <v>4</v>
      </c>
      <c r="M171" s="32" t="s">
        <v>4</v>
      </c>
      <c r="N171" s="25" t="s">
        <v>4</v>
      </c>
      <c r="HU171" s="1"/>
      <c r="HV171" s="1"/>
    </row>
    <row r="172" spans="1:230" ht="10.5" customHeight="1" x14ac:dyDescent="0.2">
      <c r="A172" s="55"/>
      <c r="B172" s="55"/>
      <c r="C172" s="126"/>
      <c r="D172" s="22">
        <v>1992</v>
      </c>
      <c r="E172" s="21">
        <v>1701</v>
      </c>
      <c r="F172" s="21">
        <v>975</v>
      </c>
      <c r="G172" s="33">
        <f>F172/E172</f>
        <v>0.57319223985890655</v>
      </c>
      <c r="I172" s="23"/>
      <c r="J172" s="23"/>
      <c r="K172" s="22">
        <v>1992</v>
      </c>
      <c r="L172" s="31" t="s">
        <v>4</v>
      </c>
      <c r="M172" s="31" t="s">
        <v>4</v>
      </c>
      <c r="N172" s="20" t="s">
        <v>4</v>
      </c>
      <c r="HU172" s="1"/>
      <c r="HV172" s="1"/>
    </row>
    <row r="173" spans="1:230" ht="10.5" customHeight="1" x14ac:dyDescent="0.2">
      <c r="A173" s="106"/>
      <c r="B173" s="106"/>
      <c r="C173" s="106"/>
      <c r="D173" s="27">
        <v>1993</v>
      </c>
      <c r="E173" s="26">
        <v>867</v>
      </c>
      <c r="F173" s="26">
        <v>459</v>
      </c>
      <c r="G173" s="30">
        <f>F173/E173</f>
        <v>0.52941176470588236</v>
      </c>
      <c r="I173" s="28"/>
      <c r="J173" s="28"/>
      <c r="K173" s="27">
        <v>1993</v>
      </c>
      <c r="L173" s="32" t="s">
        <v>4</v>
      </c>
      <c r="M173" s="32" t="s">
        <v>4</v>
      </c>
      <c r="N173" s="25" t="s">
        <v>4</v>
      </c>
      <c r="HU173" s="1"/>
      <c r="HV173" s="1"/>
    </row>
    <row r="174" spans="1:230" ht="10.5" customHeight="1" x14ac:dyDescent="0.2">
      <c r="A174" s="107"/>
      <c r="B174" s="107"/>
      <c r="C174" s="107"/>
      <c r="D174" s="22">
        <v>1994</v>
      </c>
      <c r="E174" s="21">
        <v>804</v>
      </c>
      <c r="F174" s="21">
        <v>408</v>
      </c>
      <c r="G174" s="33">
        <f>F174/E174</f>
        <v>0.5074626865671642</v>
      </c>
      <c r="I174" s="23"/>
      <c r="J174" s="23"/>
      <c r="K174" s="22">
        <v>1994</v>
      </c>
      <c r="L174" s="31" t="s">
        <v>4</v>
      </c>
      <c r="M174" s="31" t="s">
        <v>4</v>
      </c>
      <c r="N174" s="20" t="s">
        <v>4</v>
      </c>
      <c r="HU174" s="1"/>
      <c r="HV174" s="1"/>
    </row>
    <row r="175" spans="1:230" ht="10.5" customHeight="1" x14ac:dyDescent="0.2">
      <c r="A175" s="106"/>
      <c r="B175" s="106"/>
      <c r="C175" s="106"/>
      <c r="D175" s="27">
        <f>D174+1</f>
        <v>1995</v>
      </c>
      <c r="E175" s="26">
        <v>858</v>
      </c>
      <c r="F175" s="26">
        <v>512</v>
      </c>
      <c r="G175" s="30">
        <f>F175/E175</f>
        <v>0.59673659673659674</v>
      </c>
      <c r="I175" s="28"/>
      <c r="J175" s="28"/>
      <c r="K175" s="27">
        <v>1995</v>
      </c>
      <c r="L175" s="32" t="s">
        <v>4</v>
      </c>
      <c r="M175" s="32" t="s">
        <v>4</v>
      </c>
      <c r="N175" s="25" t="s">
        <v>4</v>
      </c>
      <c r="HU175" s="1"/>
      <c r="HV175" s="1"/>
    </row>
    <row r="176" spans="1:230" ht="10.5" customHeight="1" x14ac:dyDescent="0.2">
      <c r="A176" s="107"/>
      <c r="B176" s="107"/>
      <c r="C176" s="103"/>
      <c r="D176" s="22">
        <f>D175+1</f>
        <v>1996</v>
      </c>
      <c r="E176" s="21">
        <v>1518</v>
      </c>
      <c r="F176" s="21">
        <v>917</v>
      </c>
      <c r="G176" s="33">
        <f>F176/E176</f>
        <v>0.60408432147562585</v>
      </c>
      <c r="I176" s="23"/>
      <c r="J176" s="23"/>
      <c r="K176" s="22">
        <v>1996</v>
      </c>
      <c r="L176" s="31" t="s">
        <v>4</v>
      </c>
      <c r="M176" s="31" t="s">
        <v>4</v>
      </c>
      <c r="N176" s="20" t="s">
        <v>4</v>
      </c>
      <c r="HU176" s="1"/>
      <c r="HV176" s="1"/>
    </row>
    <row r="177" spans="1:230" ht="10.5" customHeight="1" x14ac:dyDescent="0.2">
      <c r="A177" s="125"/>
      <c r="B177" s="125"/>
      <c r="C177" s="101"/>
      <c r="D177" s="27">
        <v>1997</v>
      </c>
      <c r="E177" s="26">
        <v>975</v>
      </c>
      <c r="F177" s="26">
        <v>444</v>
      </c>
      <c r="G177" s="30">
        <f>F177/E177</f>
        <v>0.45538461538461539</v>
      </c>
      <c r="I177" s="28"/>
      <c r="J177" s="28"/>
      <c r="K177" s="27">
        <v>1997</v>
      </c>
      <c r="L177" s="32" t="s">
        <v>4</v>
      </c>
      <c r="M177" s="32" t="s">
        <v>4</v>
      </c>
      <c r="N177" s="25" t="s">
        <v>4</v>
      </c>
      <c r="HU177" s="1"/>
      <c r="HV177" s="1"/>
    </row>
    <row r="178" spans="1:230" ht="10.5" customHeight="1" x14ac:dyDescent="0.2">
      <c r="A178" s="107"/>
      <c r="B178" s="107"/>
      <c r="C178" s="124"/>
      <c r="D178" s="22">
        <v>1998</v>
      </c>
      <c r="E178" s="21">
        <v>2530</v>
      </c>
      <c r="F178" s="21">
        <v>1654</v>
      </c>
      <c r="G178" s="33">
        <f>F178/E178</f>
        <v>0.65375494071146245</v>
      </c>
      <c r="I178" s="23"/>
      <c r="J178" s="23"/>
      <c r="K178" s="22">
        <v>1998</v>
      </c>
      <c r="L178" s="31" t="s">
        <v>4</v>
      </c>
      <c r="M178" s="31" t="s">
        <v>4</v>
      </c>
      <c r="N178" s="20" t="s">
        <v>4</v>
      </c>
      <c r="HU178" s="1"/>
      <c r="HV178" s="1"/>
    </row>
    <row r="179" spans="1:230" ht="10.5" customHeight="1" x14ac:dyDescent="0.2">
      <c r="A179" s="106"/>
      <c r="B179" s="106"/>
      <c r="C179" s="101"/>
      <c r="D179" s="27">
        <v>1999</v>
      </c>
      <c r="E179" s="26">
        <v>0</v>
      </c>
      <c r="F179" s="26">
        <v>0</v>
      </c>
      <c r="G179" s="25" t="s">
        <v>4</v>
      </c>
      <c r="I179" s="28"/>
      <c r="J179" s="28"/>
      <c r="K179" s="27">
        <v>1999</v>
      </c>
      <c r="L179" s="32" t="s">
        <v>4</v>
      </c>
      <c r="M179" s="32" t="s">
        <v>4</v>
      </c>
      <c r="N179" s="25" t="s">
        <v>4</v>
      </c>
      <c r="HU179" s="1"/>
      <c r="HV179" s="1"/>
    </row>
    <row r="180" spans="1:230" ht="10.5" customHeight="1" x14ac:dyDescent="0.2">
      <c r="A180" s="123"/>
      <c r="B180" s="123"/>
      <c r="C180" s="23"/>
      <c r="D180" s="22">
        <v>2000</v>
      </c>
      <c r="E180" s="21">
        <v>0</v>
      </c>
      <c r="F180" s="21">
        <v>0</v>
      </c>
      <c r="G180" s="20" t="s">
        <v>4</v>
      </c>
      <c r="I180" s="23"/>
      <c r="J180" s="23"/>
      <c r="K180" s="22">
        <v>2000</v>
      </c>
      <c r="L180" s="31" t="s">
        <v>4</v>
      </c>
      <c r="M180" s="31" t="s">
        <v>4</v>
      </c>
      <c r="N180" s="20" t="s">
        <v>4</v>
      </c>
      <c r="HU180" s="1"/>
      <c r="HV180" s="1"/>
    </row>
    <row r="181" spans="1:230" ht="10.5" customHeight="1" x14ac:dyDescent="0.2">
      <c r="A181" s="28"/>
      <c r="B181" s="28"/>
      <c r="C181" s="28"/>
      <c r="D181" s="27">
        <v>2001</v>
      </c>
      <c r="E181" s="26">
        <v>0</v>
      </c>
      <c r="F181" s="26">
        <v>0</v>
      </c>
      <c r="G181" s="25" t="s">
        <v>4</v>
      </c>
      <c r="I181" s="28"/>
      <c r="J181" s="28"/>
      <c r="K181" s="27">
        <v>2001</v>
      </c>
      <c r="L181" s="32" t="s">
        <v>4</v>
      </c>
      <c r="M181" s="32" t="s">
        <v>4</v>
      </c>
      <c r="N181" s="25" t="s">
        <v>4</v>
      </c>
      <c r="HU181" s="1"/>
      <c r="HV181" s="1"/>
    </row>
    <row r="182" spans="1:230" ht="10.5" customHeight="1" x14ac:dyDescent="0.2">
      <c r="A182" s="23"/>
      <c r="B182" s="23"/>
      <c r="C182" s="23"/>
      <c r="D182" s="22">
        <v>2002</v>
      </c>
      <c r="E182" s="21">
        <v>17788</v>
      </c>
      <c r="F182" s="21">
        <v>10105</v>
      </c>
      <c r="G182" s="33">
        <f>F182/E182</f>
        <v>0.5680796042275692</v>
      </c>
      <c r="I182" s="23"/>
      <c r="J182" s="23"/>
      <c r="K182" s="22">
        <v>2002</v>
      </c>
      <c r="L182" s="21">
        <v>3859</v>
      </c>
      <c r="M182" s="21">
        <v>1357</v>
      </c>
      <c r="N182" s="33">
        <f>M182/L182</f>
        <v>0.35164550401658462</v>
      </c>
      <c r="HU182" s="1"/>
      <c r="HV182" s="1"/>
    </row>
    <row r="183" spans="1:230" ht="10.5" customHeight="1" x14ac:dyDescent="0.2">
      <c r="A183" s="28"/>
      <c r="B183" s="28"/>
      <c r="C183" s="28"/>
      <c r="D183" s="27">
        <v>2003</v>
      </c>
      <c r="E183" s="32">
        <v>0</v>
      </c>
      <c r="F183" s="32">
        <v>0</v>
      </c>
      <c r="G183" s="25" t="s">
        <v>4</v>
      </c>
      <c r="I183" s="28"/>
      <c r="J183" s="28"/>
      <c r="K183" s="27">
        <v>2003</v>
      </c>
      <c r="L183" s="26">
        <v>528</v>
      </c>
      <c r="M183" s="26">
        <v>277</v>
      </c>
      <c r="N183" s="30">
        <f>M183/L183</f>
        <v>0.52462121212121215</v>
      </c>
      <c r="HU183" s="1"/>
      <c r="HV183" s="1"/>
    </row>
    <row r="184" spans="1:230" ht="10.5" customHeight="1" x14ac:dyDescent="0.2">
      <c r="A184" s="23"/>
      <c r="B184" s="23"/>
      <c r="C184" s="23"/>
      <c r="D184" s="22">
        <v>2004</v>
      </c>
      <c r="E184" s="21">
        <v>925</v>
      </c>
      <c r="F184" s="21">
        <v>616</v>
      </c>
      <c r="G184" s="33">
        <f>F184/E184</f>
        <v>0.66594594594594592</v>
      </c>
      <c r="I184" s="23"/>
      <c r="J184" s="23"/>
      <c r="K184" s="22">
        <v>2004</v>
      </c>
      <c r="L184" s="21">
        <v>261</v>
      </c>
      <c r="M184" s="21">
        <v>129</v>
      </c>
      <c r="N184" s="33">
        <f>M184/L184</f>
        <v>0.4942528735632184</v>
      </c>
      <c r="HU184" s="1"/>
      <c r="HV184" s="1"/>
    </row>
    <row r="185" spans="1:230" ht="10.5" customHeight="1" x14ac:dyDescent="0.2">
      <c r="A185" s="28"/>
      <c r="B185" s="28"/>
      <c r="C185" s="28"/>
      <c r="D185" s="27">
        <v>2005</v>
      </c>
      <c r="E185" s="26">
        <v>0</v>
      </c>
      <c r="F185" s="26">
        <v>0</v>
      </c>
      <c r="G185" s="25" t="s">
        <v>4</v>
      </c>
      <c r="I185" s="28"/>
      <c r="J185" s="28"/>
      <c r="K185" s="27">
        <v>2005</v>
      </c>
      <c r="L185" s="26">
        <v>170</v>
      </c>
      <c r="M185" s="26">
        <v>84</v>
      </c>
      <c r="N185" s="30">
        <f>M185/L185</f>
        <v>0.49411764705882355</v>
      </c>
      <c r="HU185" s="1"/>
      <c r="HV185" s="1"/>
    </row>
    <row r="186" spans="1:230" ht="10.5" customHeight="1" x14ac:dyDescent="0.2">
      <c r="A186" s="23"/>
      <c r="B186" s="23"/>
      <c r="C186" s="23"/>
      <c r="D186" s="22">
        <v>2006</v>
      </c>
      <c r="E186" s="21">
        <v>1131</v>
      </c>
      <c r="F186" s="21">
        <v>813</v>
      </c>
      <c r="G186" s="33">
        <f>F186/E186</f>
        <v>0.71883289124668437</v>
      </c>
      <c r="I186" s="23"/>
      <c r="J186" s="23"/>
      <c r="K186" s="22">
        <v>2006</v>
      </c>
      <c r="L186" s="21">
        <v>452</v>
      </c>
      <c r="M186" s="21">
        <v>254</v>
      </c>
      <c r="N186" s="33">
        <f>M186/L186</f>
        <v>0.56194690265486724</v>
      </c>
      <c r="HU186" s="1"/>
      <c r="HV186" s="1"/>
    </row>
    <row r="187" spans="1:230" ht="10.5" customHeight="1" x14ac:dyDescent="0.2">
      <c r="A187" s="28"/>
      <c r="B187" s="28"/>
      <c r="C187" s="28"/>
      <c r="D187" s="27">
        <v>2007</v>
      </c>
      <c r="E187" s="26">
        <v>1194</v>
      </c>
      <c r="F187" s="26">
        <v>655</v>
      </c>
      <c r="G187" s="30">
        <f>F187/E187</f>
        <v>0.54857621440536009</v>
      </c>
      <c r="I187" s="28"/>
      <c r="J187" s="28"/>
      <c r="K187" s="27">
        <v>2007</v>
      </c>
      <c r="L187" s="26">
        <v>574</v>
      </c>
      <c r="M187" s="26">
        <v>377</v>
      </c>
      <c r="N187" s="30">
        <f>M187/L187</f>
        <v>0.65679442508710806</v>
      </c>
      <c r="HU187" s="1"/>
      <c r="HV187" s="1"/>
    </row>
    <row r="188" spans="1:230" ht="10.5" customHeight="1" x14ac:dyDescent="0.2">
      <c r="A188" s="23"/>
      <c r="B188" s="23"/>
      <c r="C188" s="23"/>
      <c r="D188" s="22">
        <v>2008</v>
      </c>
      <c r="E188" s="21">
        <v>271</v>
      </c>
      <c r="F188" s="21">
        <v>164</v>
      </c>
      <c r="G188" s="33">
        <f>F188/E188</f>
        <v>0.60516605166051662</v>
      </c>
      <c r="I188" s="23"/>
      <c r="J188" s="23"/>
      <c r="K188" s="22">
        <v>2008</v>
      </c>
      <c r="L188" s="21">
        <v>50</v>
      </c>
      <c r="M188" s="21">
        <v>21</v>
      </c>
      <c r="N188" s="33">
        <f>M188/L188</f>
        <v>0.42</v>
      </c>
      <c r="HU188" s="1"/>
      <c r="HV188" s="1"/>
    </row>
    <row r="189" spans="1:230" ht="10.5" customHeight="1" x14ac:dyDescent="0.2">
      <c r="A189" s="28"/>
      <c r="B189" s="28"/>
      <c r="C189" s="28"/>
      <c r="D189" s="27">
        <v>2009</v>
      </c>
      <c r="E189" s="26">
        <v>940</v>
      </c>
      <c r="F189" s="26">
        <v>546</v>
      </c>
      <c r="G189" s="30">
        <f>F189/E189</f>
        <v>0.58085106382978724</v>
      </c>
      <c r="I189" s="28"/>
      <c r="J189" s="28"/>
      <c r="K189" s="27">
        <v>2009</v>
      </c>
      <c r="L189" s="26">
        <v>72</v>
      </c>
      <c r="M189" s="26">
        <v>37</v>
      </c>
      <c r="N189" s="30">
        <f>M189/L189</f>
        <v>0.51388888888888884</v>
      </c>
      <c r="HU189" s="1"/>
      <c r="HV189" s="1"/>
    </row>
    <row r="190" spans="1:230" ht="10.5" customHeight="1" x14ac:dyDescent="0.2">
      <c r="A190" s="23"/>
      <c r="B190" s="23"/>
      <c r="C190" s="23"/>
      <c r="D190" s="22">
        <v>2010</v>
      </c>
      <c r="E190" s="21">
        <v>290</v>
      </c>
      <c r="F190" s="21">
        <v>159</v>
      </c>
      <c r="G190" s="33">
        <f>F190/E190</f>
        <v>0.5482758620689655</v>
      </c>
      <c r="I190" s="23"/>
      <c r="J190" s="23"/>
      <c r="K190" s="22">
        <v>2010</v>
      </c>
      <c r="L190" s="21">
        <v>83</v>
      </c>
      <c r="M190" s="21">
        <v>44</v>
      </c>
      <c r="N190" s="33">
        <f>M190/L190</f>
        <v>0.53012048192771088</v>
      </c>
      <c r="HU190" s="1"/>
      <c r="HV190" s="1"/>
    </row>
    <row r="191" spans="1:230" ht="10.5" customHeight="1" x14ac:dyDescent="0.2">
      <c r="A191" s="28"/>
      <c r="B191" s="28"/>
      <c r="C191" s="28"/>
      <c r="D191" s="27">
        <v>2011</v>
      </c>
      <c r="E191" s="26">
        <v>362</v>
      </c>
      <c r="F191" s="26">
        <v>188</v>
      </c>
      <c r="G191" s="30">
        <f>F191/E191</f>
        <v>0.51933701657458564</v>
      </c>
      <c r="I191" s="28"/>
      <c r="J191" s="28"/>
      <c r="K191" s="27">
        <v>2011</v>
      </c>
      <c r="L191" s="26">
        <v>54</v>
      </c>
      <c r="M191" s="26">
        <v>28</v>
      </c>
      <c r="N191" s="30">
        <f>M191/L191</f>
        <v>0.51851851851851849</v>
      </c>
      <c r="HU191" s="1"/>
      <c r="HV191" s="1"/>
    </row>
    <row r="192" spans="1:230" ht="10.5" customHeight="1" x14ac:dyDescent="0.2">
      <c r="A192" s="23"/>
      <c r="B192" s="23"/>
      <c r="C192" s="23"/>
      <c r="D192" s="22">
        <v>2012</v>
      </c>
      <c r="E192" s="21">
        <v>253</v>
      </c>
      <c r="F192" s="21">
        <v>199</v>
      </c>
      <c r="G192" s="33">
        <f>F192/E192</f>
        <v>0.7865612648221344</v>
      </c>
      <c r="I192" s="23"/>
      <c r="J192" s="23"/>
      <c r="K192" s="22">
        <v>2012</v>
      </c>
      <c r="L192" s="21">
        <v>136</v>
      </c>
      <c r="M192" s="21">
        <v>75</v>
      </c>
      <c r="N192" s="33">
        <f>M192/L192</f>
        <v>0.55147058823529416</v>
      </c>
      <c r="HU192" s="1"/>
      <c r="HV192" s="1"/>
    </row>
    <row r="193" spans="1:230" ht="10.5" customHeight="1" x14ac:dyDescent="0.2">
      <c r="A193" s="28"/>
      <c r="B193" s="28"/>
      <c r="C193" s="28"/>
      <c r="D193" s="27">
        <v>2013</v>
      </c>
      <c r="E193" s="26">
        <v>381</v>
      </c>
      <c r="F193" s="26">
        <v>174</v>
      </c>
      <c r="G193" s="30">
        <f>F193/E193</f>
        <v>0.45669291338582679</v>
      </c>
      <c r="I193" s="28"/>
      <c r="J193" s="28"/>
      <c r="K193" s="27">
        <v>2013</v>
      </c>
      <c r="L193" s="26">
        <v>47</v>
      </c>
      <c r="M193" s="26">
        <v>2</v>
      </c>
      <c r="N193" s="30">
        <f>M193/L193</f>
        <v>4.2553191489361701E-2</v>
      </c>
      <c r="HU193" s="1"/>
      <c r="HV193" s="1"/>
    </row>
    <row r="194" spans="1:230" ht="10.5" customHeight="1" x14ac:dyDescent="0.2">
      <c r="A194" s="23"/>
      <c r="B194" s="23"/>
      <c r="C194" s="23"/>
      <c r="D194" s="22">
        <v>2014</v>
      </c>
      <c r="E194" s="21">
        <v>371</v>
      </c>
      <c r="F194" s="21">
        <v>162</v>
      </c>
      <c r="G194" s="33">
        <f>F194/E194</f>
        <v>0.43665768194070081</v>
      </c>
      <c r="I194" s="23"/>
      <c r="J194" s="23"/>
      <c r="K194" s="22">
        <v>2014</v>
      </c>
      <c r="L194" s="21">
        <v>49</v>
      </c>
      <c r="M194" s="21">
        <v>2</v>
      </c>
      <c r="N194" s="33">
        <f>M194/L194</f>
        <v>4.0816326530612242E-2</v>
      </c>
      <c r="HU194" s="1"/>
      <c r="HV194" s="1"/>
    </row>
    <row r="195" spans="1:230" ht="10.5" customHeight="1" x14ac:dyDescent="0.2">
      <c r="A195" s="28"/>
      <c r="B195" s="28"/>
      <c r="C195" s="28"/>
      <c r="D195" s="27">
        <v>2015</v>
      </c>
      <c r="E195" s="26">
        <v>552</v>
      </c>
      <c r="F195" s="26">
        <v>297</v>
      </c>
      <c r="G195" s="30">
        <f>F195/E195</f>
        <v>0.53804347826086951</v>
      </c>
      <c r="I195" s="28"/>
      <c r="J195" s="28"/>
      <c r="K195" s="27">
        <v>2015</v>
      </c>
      <c r="L195" s="26">
        <v>52</v>
      </c>
      <c r="M195" s="26">
        <v>2</v>
      </c>
      <c r="N195" s="30">
        <f>M195/L195</f>
        <v>3.8461538461538464E-2</v>
      </c>
      <c r="HU195" s="1"/>
      <c r="HV195" s="1"/>
    </row>
    <row r="196" spans="1:230" ht="10.5" customHeight="1" x14ac:dyDescent="0.2">
      <c r="A196" s="23"/>
      <c r="B196" s="23"/>
      <c r="C196" s="23"/>
      <c r="D196" s="22">
        <v>2016</v>
      </c>
      <c r="E196" s="21">
        <v>52</v>
      </c>
      <c r="F196" s="21">
        <v>37</v>
      </c>
      <c r="G196" s="33">
        <f>F196/E196</f>
        <v>0.71153846153846156</v>
      </c>
      <c r="I196" s="23"/>
      <c r="J196" s="23"/>
      <c r="K196" s="22">
        <v>2016</v>
      </c>
      <c r="L196" s="21">
        <v>51</v>
      </c>
      <c r="M196" s="21">
        <v>2</v>
      </c>
      <c r="N196" s="33">
        <f>M196/L196</f>
        <v>3.9215686274509803E-2</v>
      </c>
      <c r="HU196" s="1"/>
      <c r="HV196" s="1"/>
    </row>
    <row r="197" spans="1:230" ht="10.5" customHeight="1" x14ac:dyDescent="0.2">
      <c r="A197" s="28"/>
      <c r="B197" s="28"/>
      <c r="C197" s="28"/>
      <c r="D197" s="27">
        <v>2017</v>
      </c>
      <c r="E197" s="26">
        <v>8</v>
      </c>
      <c r="F197" s="26">
        <v>5</v>
      </c>
      <c r="G197" s="30">
        <f>F197/E197</f>
        <v>0.625</v>
      </c>
      <c r="I197" s="28"/>
      <c r="J197" s="28"/>
      <c r="K197" s="27">
        <v>2017</v>
      </c>
      <c r="L197" s="26">
        <v>4</v>
      </c>
      <c r="M197" s="26">
        <v>0</v>
      </c>
      <c r="N197" s="30">
        <f>M197/L197</f>
        <v>0</v>
      </c>
      <c r="HU197" s="1"/>
      <c r="HV197" s="1"/>
    </row>
    <row r="198" spans="1:230" ht="10.5" customHeight="1" x14ac:dyDescent="0.2">
      <c r="A198" s="23"/>
      <c r="B198" s="23"/>
      <c r="C198" s="23"/>
      <c r="D198" s="22">
        <v>2018</v>
      </c>
      <c r="E198" s="21">
        <v>697</v>
      </c>
      <c r="F198" s="21">
        <v>599</v>
      </c>
      <c r="G198" s="33">
        <f>F198/E198</f>
        <v>0.85939741750358678</v>
      </c>
      <c r="I198" s="23"/>
      <c r="J198" s="23"/>
      <c r="K198" s="22">
        <v>2018</v>
      </c>
      <c r="L198" s="21">
        <v>3</v>
      </c>
      <c r="M198" s="21">
        <v>0</v>
      </c>
      <c r="N198" s="33">
        <f>M198/L198</f>
        <v>0</v>
      </c>
      <c r="HU198" s="1"/>
      <c r="HV198" s="1"/>
    </row>
    <row r="199" spans="1:230" ht="10.5" customHeight="1" x14ac:dyDescent="0.2">
      <c r="A199" s="28"/>
      <c r="B199" s="28"/>
      <c r="C199" s="28"/>
      <c r="D199" s="27">
        <v>2019</v>
      </c>
      <c r="E199" s="26">
        <v>115</v>
      </c>
      <c r="F199" s="26">
        <v>77</v>
      </c>
      <c r="G199" s="30">
        <f>F199/E199</f>
        <v>0.66956521739130437</v>
      </c>
      <c r="I199" s="28"/>
      <c r="J199" s="28"/>
      <c r="K199" s="27">
        <v>2019</v>
      </c>
      <c r="L199" s="26">
        <v>5</v>
      </c>
      <c r="M199" s="26">
        <v>1</v>
      </c>
      <c r="N199" s="30">
        <f>M199/L199</f>
        <v>0.2</v>
      </c>
      <c r="HU199" s="1"/>
      <c r="HV199" s="1"/>
    </row>
    <row r="200" spans="1:230" ht="10.5" customHeight="1" x14ac:dyDescent="0.2">
      <c r="A200" s="23"/>
      <c r="B200" s="23"/>
      <c r="C200" s="23"/>
      <c r="D200" s="22">
        <v>2020</v>
      </c>
      <c r="E200" s="21">
        <v>348</v>
      </c>
      <c r="F200" s="21">
        <v>258</v>
      </c>
      <c r="G200" s="33">
        <f>F200/E200</f>
        <v>0.74137931034482762</v>
      </c>
      <c r="I200" s="23"/>
      <c r="J200" s="23"/>
      <c r="K200" s="22">
        <v>2020</v>
      </c>
      <c r="L200" s="21">
        <v>3</v>
      </c>
      <c r="M200" s="21">
        <v>0.35</v>
      </c>
      <c r="N200" s="33">
        <f>M200/L200</f>
        <v>0.11666666666666665</v>
      </c>
      <c r="HU200" s="1"/>
      <c r="HV200" s="1"/>
    </row>
    <row r="201" spans="1:230" customFormat="1" ht="10.5" customHeight="1" x14ac:dyDescent="0.2">
      <c r="A201" s="18"/>
      <c r="B201" s="18"/>
      <c r="C201" s="18"/>
      <c r="D201" s="17">
        <v>2021</v>
      </c>
      <c r="E201" s="16">
        <v>2124</v>
      </c>
      <c r="F201" s="16">
        <v>1542</v>
      </c>
      <c r="G201" s="122">
        <f>F201/E201</f>
        <v>0.72598870056497178</v>
      </c>
      <c r="H201" s="2"/>
      <c r="I201" s="18"/>
      <c r="J201" s="18"/>
      <c r="K201" s="17">
        <v>2021</v>
      </c>
      <c r="L201" s="16">
        <v>4</v>
      </c>
      <c r="M201" s="16">
        <v>8.4000000000000005E-2</v>
      </c>
      <c r="N201" s="122">
        <f>M201/L201</f>
        <v>2.1000000000000001E-2</v>
      </c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230" customFormat="1" ht="10.5" customHeight="1" x14ac:dyDescent="0.2">
      <c r="A202" s="13"/>
      <c r="B202" s="13"/>
      <c r="C202" s="13"/>
      <c r="D202" s="12">
        <v>2022</v>
      </c>
      <c r="E202" s="121">
        <v>613</v>
      </c>
      <c r="F202" s="121">
        <v>457</v>
      </c>
      <c r="G202" s="120">
        <f>F202/E202</f>
        <v>0.74551386623164762</v>
      </c>
      <c r="H202" s="2"/>
      <c r="I202" s="13"/>
      <c r="J202" s="13"/>
      <c r="K202" s="12">
        <v>2022</v>
      </c>
      <c r="L202" s="121">
        <v>5</v>
      </c>
      <c r="M202" s="121">
        <v>0.109</v>
      </c>
      <c r="N202" s="120">
        <f>M202/L202</f>
        <v>2.18E-2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230" ht="10.5" customHeight="1" x14ac:dyDescent="0.2">
      <c r="A203" s="28" t="s">
        <v>29</v>
      </c>
      <c r="B203" s="28"/>
      <c r="C203" s="119" t="s">
        <v>28</v>
      </c>
      <c r="D203" s="27">
        <v>1990</v>
      </c>
      <c r="E203" s="32" t="s">
        <v>4</v>
      </c>
      <c r="F203" s="32" t="s">
        <v>4</v>
      </c>
      <c r="G203" s="25" t="s">
        <v>4</v>
      </c>
      <c r="I203" s="28" t="s">
        <v>27</v>
      </c>
      <c r="J203" s="119" t="s">
        <v>26</v>
      </c>
      <c r="K203" s="27">
        <v>1990</v>
      </c>
      <c r="L203" s="32" t="s">
        <v>4</v>
      </c>
      <c r="M203" s="32" t="s">
        <v>4</v>
      </c>
      <c r="N203" s="25" t="s">
        <v>4</v>
      </c>
      <c r="HU203" s="1"/>
      <c r="HV203" s="1"/>
    </row>
    <row r="204" spans="1:230" ht="10.5" customHeight="1" x14ac:dyDescent="0.2">
      <c r="A204" s="107"/>
      <c r="B204" s="107"/>
      <c r="C204" s="118"/>
      <c r="D204" s="22">
        <v>1991</v>
      </c>
      <c r="E204" s="31" t="s">
        <v>4</v>
      </c>
      <c r="F204" s="31" t="s">
        <v>4</v>
      </c>
      <c r="G204" s="20" t="s">
        <v>4</v>
      </c>
      <c r="I204" s="107"/>
      <c r="J204" s="118"/>
      <c r="K204" s="22">
        <v>1991</v>
      </c>
      <c r="L204" s="31" t="s">
        <v>4</v>
      </c>
      <c r="M204" s="31" t="s">
        <v>4</v>
      </c>
      <c r="N204" s="20" t="s">
        <v>4</v>
      </c>
      <c r="HU204" s="1"/>
      <c r="HV204" s="1"/>
    </row>
    <row r="205" spans="1:230" ht="10.5" customHeight="1" x14ac:dyDescent="0.2">
      <c r="A205" s="36"/>
      <c r="B205" s="36"/>
      <c r="C205" s="36"/>
      <c r="D205" s="27">
        <v>1992</v>
      </c>
      <c r="E205" s="32" t="s">
        <v>4</v>
      </c>
      <c r="F205" s="32" t="s">
        <v>4</v>
      </c>
      <c r="G205" s="25" t="s">
        <v>4</v>
      </c>
      <c r="I205" s="36"/>
      <c r="J205" s="36"/>
      <c r="K205" s="27">
        <v>1992</v>
      </c>
      <c r="L205" s="32" t="s">
        <v>4</v>
      </c>
      <c r="M205" s="32" t="s">
        <v>4</v>
      </c>
      <c r="N205" s="25" t="s">
        <v>4</v>
      </c>
      <c r="HU205" s="1"/>
      <c r="HV205" s="1"/>
    </row>
    <row r="206" spans="1:230" ht="10.5" customHeight="1" x14ac:dyDescent="0.2">
      <c r="A206" s="107"/>
      <c r="B206" s="107"/>
      <c r="C206" s="107"/>
      <c r="D206" s="22">
        <v>1993</v>
      </c>
      <c r="E206" s="31" t="s">
        <v>4</v>
      </c>
      <c r="F206" s="31" t="s">
        <v>4</v>
      </c>
      <c r="G206" s="20" t="s">
        <v>4</v>
      </c>
      <c r="H206" s="117"/>
      <c r="I206" s="107"/>
      <c r="J206" s="107"/>
      <c r="K206" s="22">
        <v>1993</v>
      </c>
      <c r="L206" s="31" t="s">
        <v>4</v>
      </c>
      <c r="M206" s="31" t="s">
        <v>4</v>
      </c>
      <c r="N206" s="20" t="s">
        <v>4</v>
      </c>
    </row>
    <row r="207" spans="1:230" ht="10.5" customHeight="1" x14ac:dyDescent="0.2">
      <c r="A207" s="106"/>
      <c r="B207" s="106"/>
      <c r="C207" s="106"/>
      <c r="D207" s="27">
        <v>1994</v>
      </c>
      <c r="E207" s="32" t="s">
        <v>4</v>
      </c>
      <c r="F207" s="32" t="s">
        <v>4</v>
      </c>
      <c r="G207" s="25" t="s">
        <v>4</v>
      </c>
      <c r="I207" s="106"/>
      <c r="J207" s="106"/>
      <c r="K207" s="27">
        <v>1994</v>
      </c>
      <c r="L207" s="32" t="s">
        <v>4</v>
      </c>
      <c r="M207" s="32" t="s">
        <v>4</v>
      </c>
      <c r="N207" s="25" t="s">
        <v>4</v>
      </c>
      <c r="HU207" s="1"/>
      <c r="HV207" s="1"/>
    </row>
    <row r="208" spans="1:230" ht="10.5" customHeight="1" x14ac:dyDescent="0.2">
      <c r="A208" s="107"/>
      <c r="B208" s="107"/>
      <c r="C208" s="107"/>
      <c r="D208" s="22">
        <f>D207+1</f>
        <v>1995</v>
      </c>
      <c r="E208" s="31" t="s">
        <v>4</v>
      </c>
      <c r="F208" s="31" t="s">
        <v>4</v>
      </c>
      <c r="G208" s="20" t="s">
        <v>4</v>
      </c>
      <c r="I208" s="107"/>
      <c r="J208" s="107"/>
      <c r="K208" s="22">
        <f>K207+1</f>
        <v>1995</v>
      </c>
      <c r="L208" s="31" t="s">
        <v>4</v>
      </c>
      <c r="M208" s="31" t="s">
        <v>4</v>
      </c>
      <c r="N208" s="20" t="s">
        <v>4</v>
      </c>
      <c r="HU208" s="1"/>
      <c r="HV208" s="1"/>
    </row>
    <row r="209" spans="1:230" ht="10.5" customHeight="1" x14ac:dyDescent="0.2">
      <c r="A209" s="106"/>
      <c r="B209" s="106"/>
      <c r="C209" s="101"/>
      <c r="D209" s="27">
        <f>D208+1</f>
        <v>1996</v>
      </c>
      <c r="E209" s="32" t="s">
        <v>4</v>
      </c>
      <c r="F209" s="32" t="s">
        <v>4</v>
      </c>
      <c r="G209" s="25" t="s">
        <v>4</v>
      </c>
      <c r="I209" s="106"/>
      <c r="J209" s="106"/>
      <c r="K209" s="27">
        <f>K208+1</f>
        <v>1996</v>
      </c>
      <c r="L209" s="32" t="s">
        <v>4</v>
      </c>
      <c r="M209" s="32" t="s">
        <v>4</v>
      </c>
      <c r="N209" s="25" t="s">
        <v>4</v>
      </c>
      <c r="HU209" s="1"/>
      <c r="HV209" s="1"/>
    </row>
    <row r="210" spans="1:230" ht="10.5" customHeight="1" x14ac:dyDescent="0.2">
      <c r="A210" s="116"/>
      <c r="B210" s="116"/>
      <c r="C210" s="103"/>
      <c r="D210" s="22">
        <v>1997</v>
      </c>
      <c r="E210" s="31" t="s">
        <v>4</v>
      </c>
      <c r="F210" s="31" t="s">
        <v>4</v>
      </c>
      <c r="G210" s="20" t="s">
        <v>4</v>
      </c>
      <c r="I210" s="116"/>
      <c r="J210" s="116"/>
      <c r="K210" s="22">
        <v>1997</v>
      </c>
      <c r="L210" s="31" t="s">
        <v>4</v>
      </c>
      <c r="M210" s="31" t="s">
        <v>4</v>
      </c>
      <c r="N210" s="20" t="s">
        <v>4</v>
      </c>
      <c r="HU210" s="1"/>
      <c r="HV210" s="1"/>
    </row>
    <row r="211" spans="1:230" ht="10.5" customHeight="1" x14ac:dyDescent="0.2">
      <c r="A211" s="106"/>
      <c r="B211" s="106"/>
      <c r="C211" s="106"/>
      <c r="D211" s="27">
        <v>1998</v>
      </c>
      <c r="E211" s="32" t="s">
        <v>4</v>
      </c>
      <c r="F211" s="32" t="s">
        <v>4</v>
      </c>
      <c r="G211" s="25" t="s">
        <v>4</v>
      </c>
      <c r="I211" s="106"/>
      <c r="J211" s="106"/>
      <c r="K211" s="27">
        <v>1998</v>
      </c>
      <c r="L211" s="32" t="s">
        <v>4</v>
      </c>
      <c r="M211" s="32" t="s">
        <v>4</v>
      </c>
      <c r="N211" s="25" t="s">
        <v>4</v>
      </c>
      <c r="HU211" s="1"/>
      <c r="HV211" s="1"/>
    </row>
    <row r="212" spans="1:230" ht="10.5" customHeight="1" x14ac:dyDescent="0.2">
      <c r="A212" s="107"/>
      <c r="B212" s="107"/>
      <c r="C212" s="103"/>
      <c r="D212" s="22">
        <v>1999</v>
      </c>
      <c r="E212" s="21">
        <v>1278</v>
      </c>
      <c r="F212" s="21">
        <v>902</v>
      </c>
      <c r="G212" s="33">
        <f>F212/E212</f>
        <v>0.70579029733959309</v>
      </c>
      <c r="I212" s="107"/>
      <c r="J212" s="107"/>
      <c r="K212" s="22">
        <v>1999</v>
      </c>
      <c r="L212" s="31" t="s">
        <v>4</v>
      </c>
      <c r="M212" s="31" t="s">
        <v>4</v>
      </c>
      <c r="N212" s="20" t="s">
        <v>4</v>
      </c>
      <c r="HU212" s="1"/>
      <c r="HV212" s="1"/>
    </row>
    <row r="213" spans="1:230" ht="10.5" customHeight="1" x14ac:dyDescent="0.2">
      <c r="A213" s="6"/>
      <c r="B213" s="6"/>
      <c r="C213" s="28"/>
      <c r="D213" s="27">
        <v>2000</v>
      </c>
      <c r="E213" s="26">
        <v>28536</v>
      </c>
      <c r="F213" s="26">
        <v>17165</v>
      </c>
      <c r="G213" s="30">
        <f>F213/E213</f>
        <v>0.60152088589851416</v>
      </c>
      <c r="I213" s="6"/>
      <c r="J213" s="6"/>
      <c r="K213" s="27">
        <v>2000</v>
      </c>
      <c r="L213" s="32" t="s">
        <v>4</v>
      </c>
      <c r="M213" s="32" t="s">
        <v>4</v>
      </c>
      <c r="N213" s="25" t="s">
        <v>4</v>
      </c>
      <c r="HU213" s="1"/>
      <c r="HV213" s="1"/>
    </row>
    <row r="214" spans="1:230" ht="10.5" customHeight="1" x14ac:dyDescent="0.2">
      <c r="A214" s="23"/>
      <c r="B214" s="23"/>
      <c r="C214" s="23"/>
      <c r="D214" s="22">
        <v>2001</v>
      </c>
      <c r="E214" s="21">
        <v>22058</v>
      </c>
      <c r="F214" s="21">
        <v>13862</v>
      </c>
      <c r="G214" s="33">
        <f>F214/E214</f>
        <v>0.62843412820745304</v>
      </c>
      <c r="I214" s="23"/>
      <c r="J214" s="23"/>
      <c r="K214" s="22">
        <v>2001</v>
      </c>
      <c r="L214" s="31" t="s">
        <v>4</v>
      </c>
      <c r="M214" s="31" t="s">
        <v>4</v>
      </c>
      <c r="N214" s="20" t="s">
        <v>4</v>
      </c>
      <c r="HU214" s="1"/>
      <c r="HV214" s="1"/>
    </row>
    <row r="215" spans="1:230" ht="10.5" customHeight="1" x14ac:dyDescent="0.2">
      <c r="A215" s="28"/>
      <c r="B215" s="28"/>
      <c r="C215" s="28"/>
      <c r="D215" s="27">
        <v>2002</v>
      </c>
      <c r="E215" s="26">
        <v>10300</v>
      </c>
      <c r="F215" s="26">
        <v>5857</v>
      </c>
      <c r="G215" s="30">
        <f>F215/E215</f>
        <v>0.56864077669902913</v>
      </c>
      <c r="I215" s="28"/>
      <c r="J215" s="28"/>
      <c r="K215" s="27">
        <v>2002</v>
      </c>
      <c r="L215" s="32" t="s">
        <v>4</v>
      </c>
      <c r="M215" s="32" t="s">
        <v>4</v>
      </c>
      <c r="N215" s="25" t="s">
        <v>4</v>
      </c>
      <c r="HU215" s="1"/>
      <c r="HV215" s="1"/>
    </row>
    <row r="216" spans="1:230" ht="10.5" customHeight="1" x14ac:dyDescent="0.2">
      <c r="A216" s="23"/>
      <c r="B216" s="23"/>
      <c r="C216" s="23"/>
      <c r="D216" s="22">
        <v>2003</v>
      </c>
      <c r="E216" s="21">
        <v>0</v>
      </c>
      <c r="F216" s="21">
        <v>0</v>
      </c>
      <c r="G216" s="20" t="s">
        <v>4</v>
      </c>
      <c r="I216" s="23"/>
      <c r="J216" s="23"/>
      <c r="K216" s="22">
        <v>2003</v>
      </c>
      <c r="L216" s="31" t="s">
        <v>4</v>
      </c>
      <c r="M216" s="31" t="s">
        <v>4</v>
      </c>
      <c r="N216" s="20" t="s">
        <v>4</v>
      </c>
      <c r="HU216" s="1"/>
      <c r="HV216" s="1"/>
    </row>
    <row r="217" spans="1:230" ht="10.5" customHeight="1" x14ac:dyDescent="0.2">
      <c r="A217" s="28"/>
      <c r="B217" s="28"/>
      <c r="C217" s="28"/>
      <c r="D217" s="27">
        <v>2004</v>
      </c>
      <c r="E217" s="26">
        <v>450</v>
      </c>
      <c r="F217" s="26">
        <v>316</v>
      </c>
      <c r="G217" s="30">
        <f>F217/E217</f>
        <v>0.70222222222222219</v>
      </c>
      <c r="I217" s="28"/>
      <c r="J217" s="28"/>
      <c r="K217" s="27">
        <v>2004</v>
      </c>
      <c r="L217" s="32" t="s">
        <v>4</v>
      </c>
      <c r="M217" s="32" t="s">
        <v>4</v>
      </c>
      <c r="N217" s="25" t="s">
        <v>4</v>
      </c>
      <c r="HU217" s="1"/>
      <c r="HV217" s="1"/>
    </row>
    <row r="218" spans="1:230" ht="10.5" customHeight="1" x14ac:dyDescent="0.2">
      <c r="A218" s="23"/>
      <c r="B218" s="23"/>
      <c r="C218" s="23"/>
      <c r="D218" s="22">
        <v>2005</v>
      </c>
      <c r="E218" s="21">
        <v>401</v>
      </c>
      <c r="F218" s="21">
        <v>194</v>
      </c>
      <c r="G218" s="33">
        <f>F218/E218</f>
        <v>0.48379052369077308</v>
      </c>
      <c r="I218" s="23"/>
      <c r="J218" s="23"/>
      <c r="K218" s="22">
        <v>2005</v>
      </c>
      <c r="L218" s="31" t="s">
        <v>4</v>
      </c>
      <c r="M218" s="31" t="s">
        <v>4</v>
      </c>
      <c r="N218" s="20" t="s">
        <v>4</v>
      </c>
      <c r="HU218" s="1"/>
      <c r="HV218" s="1"/>
    </row>
    <row r="219" spans="1:230" ht="10.5" customHeight="1" x14ac:dyDescent="0.2">
      <c r="A219" s="28"/>
      <c r="B219" s="28"/>
      <c r="C219" s="28"/>
      <c r="D219" s="27">
        <v>2006</v>
      </c>
      <c r="E219" s="26">
        <v>996</v>
      </c>
      <c r="F219" s="26">
        <v>482</v>
      </c>
      <c r="G219" s="30">
        <f>F219/E219</f>
        <v>0.48393574297188757</v>
      </c>
      <c r="I219" s="28"/>
      <c r="J219" s="28"/>
      <c r="K219" s="27">
        <v>2006</v>
      </c>
      <c r="L219" s="32" t="s">
        <v>4</v>
      </c>
      <c r="M219" s="32" t="s">
        <v>4</v>
      </c>
      <c r="N219" s="25" t="s">
        <v>4</v>
      </c>
      <c r="HU219" s="1"/>
      <c r="HV219" s="1"/>
    </row>
    <row r="220" spans="1:230" ht="10.5" customHeight="1" x14ac:dyDescent="0.2">
      <c r="A220" s="23"/>
      <c r="B220" s="23"/>
      <c r="C220" s="23"/>
      <c r="D220" s="22">
        <v>2007</v>
      </c>
      <c r="E220" s="21">
        <v>443</v>
      </c>
      <c r="F220" s="21">
        <v>234</v>
      </c>
      <c r="G220" s="33">
        <f>F220/E220</f>
        <v>0.52821670428893908</v>
      </c>
      <c r="I220" s="23"/>
      <c r="J220" s="23"/>
      <c r="K220" s="22">
        <v>2007</v>
      </c>
      <c r="L220" s="31" t="s">
        <v>4</v>
      </c>
      <c r="M220" s="31" t="s">
        <v>4</v>
      </c>
      <c r="N220" s="20" t="s">
        <v>4</v>
      </c>
      <c r="HU220" s="1"/>
      <c r="HV220" s="1"/>
    </row>
    <row r="221" spans="1:230" ht="10.5" customHeight="1" x14ac:dyDescent="0.2">
      <c r="A221" s="28"/>
      <c r="B221" s="28"/>
      <c r="C221" s="28"/>
      <c r="D221" s="27">
        <v>2008</v>
      </c>
      <c r="E221" s="26">
        <v>150</v>
      </c>
      <c r="F221" s="26">
        <v>75</v>
      </c>
      <c r="G221" s="30">
        <f>F221/E221</f>
        <v>0.5</v>
      </c>
      <c r="I221" s="28"/>
      <c r="J221" s="28"/>
      <c r="K221" s="27">
        <v>2008</v>
      </c>
      <c r="L221" s="32" t="s">
        <v>4</v>
      </c>
      <c r="M221" s="32" t="s">
        <v>4</v>
      </c>
      <c r="N221" s="25" t="s">
        <v>4</v>
      </c>
      <c r="HU221" s="1"/>
      <c r="HV221" s="1"/>
    </row>
    <row r="222" spans="1:230" ht="10.5" customHeight="1" x14ac:dyDescent="0.2">
      <c r="A222" s="23"/>
      <c r="B222" s="23"/>
      <c r="C222" s="23"/>
      <c r="D222" s="22">
        <v>2009</v>
      </c>
      <c r="E222" s="21">
        <v>204</v>
      </c>
      <c r="F222" s="21">
        <v>93</v>
      </c>
      <c r="G222" s="33">
        <f>F222/E222</f>
        <v>0.45588235294117646</v>
      </c>
      <c r="I222" s="23"/>
      <c r="J222" s="23"/>
      <c r="K222" s="22">
        <v>2009</v>
      </c>
      <c r="L222" s="31" t="s">
        <v>4</v>
      </c>
      <c r="M222" s="31" t="s">
        <v>4</v>
      </c>
      <c r="N222" s="20" t="s">
        <v>4</v>
      </c>
      <c r="HU222" s="1"/>
      <c r="HV222" s="1"/>
    </row>
    <row r="223" spans="1:230" ht="10.5" customHeight="1" x14ac:dyDescent="0.2">
      <c r="A223" s="28"/>
      <c r="B223" s="28"/>
      <c r="C223" s="28"/>
      <c r="D223" s="27">
        <v>2010</v>
      </c>
      <c r="E223" s="26">
        <v>325</v>
      </c>
      <c r="F223" s="26">
        <v>217</v>
      </c>
      <c r="G223" s="30">
        <f>F223/E223</f>
        <v>0.6676923076923077</v>
      </c>
      <c r="I223" s="28"/>
      <c r="J223" s="28"/>
      <c r="K223" s="27">
        <v>2010</v>
      </c>
      <c r="L223" s="32" t="s">
        <v>4</v>
      </c>
      <c r="M223" s="32" t="s">
        <v>4</v>
      </c>
      <c r="N223" s="25" t="s">
        <v>4</v>
      </c>
      <c r="HU223" s="1"/>
      <c r="HV223" s="1"/>
    </row>
    <row r="224" spans="1:230" ht="10.5" customHeight="1" x14ac:dyDescent="0.2">
      <c r="A224" s="23"/>
      <c r="B224" s="23"/>
      <c r="C224" s="23"/>
      <c r="D224" s="22">
        <v>2011</v>
      </c>
      <c r="E224" s="21">
        <v>162</v>
      </c>
      <c r="F224" s="21">
        <v>119</v>
      </c>
      <c r="G224" s="33">
        <f>F224/E224</f>
        <v>0.73456790123456794</v>
      </c>
      <c r="I224" s="23"/>
      <c r="J224" s="23"/>
      <c r="K224" s="22">
        <v>2011</v>
      </c>
      <c r="L224" s="21">
        <v>47</v>
      </c>
      <c r="M224" s="21">
        <v>28</v>
      </c>
      <c r="N224" s="33">
        <f>M224/L224</f>
        <v>0.5957446808510638</v>
      </c>
      <c r="HU224" s="1"/>
      <c r="HV224" s="1"/>
    </row>
    <row r="225" spans="1:230" ht="10.5" customHeight="1" x14ac:dyDescent="0.2">
      <c r="A225" s="28"/>
      <c r="B225" s="28"/>
      <c r="C225" s="28"/>
      <c r="D225" s="27">
        <v>2012</v>
      </c>
      <c r="E225" s="26">
        <v>179</v>
      </c>
      <c r="F225" s="26">
        <v>114</v>
      </c>
      <c r="G225" s="30">
        <f>F225/E225</f>
        <v>0.63687150837988826</v>
      </c>
      <c r="I225" s="28"/>
      <c r="J225" s="28"/>
      <c r="K225" s="27">
        <v>2012</v>
      </c>
      <c r="L225" s="26">
        <v>70</v>
      </c>
      <c r="M225" s="26">
        <v>41</v>
      </c>
      <c r="N225" s="30">
        <f>M225/L225</f>
        <v>0.58571428571428574</v>
      </c>
      <c r="HU225" s="1"/>
      <c r="HV225" s="1"/>
    </row>
    <row r="226" spans="1:230" ht="10.5" customHeight="1" x14ac:dyDescent="0.2">
      <c r="A226" s="23"/>
      <c r="B226" s="23"/>
      <c r="C226" s="23"/>
      <c r="D226" s="22">
        <v>2013</v>
      </c>
      <c r="E226" s="21">
        <v>289</v>
      </c>
      <c r="F226" s="21">
        <v>393</v>
      </c>
      <c r="G226" s="33">
        <f>F226/E226</f>
        <v>1.3598615916955017</v>
      </c>
      <c r="I226" s="23"/>
      <c r="J226" s="23"/>
      <c r="K226" s="22">
        <v>2013</v>
      </c>
      <c r="L226" s="21">
        <v>47</v>
      </c>
      <c r="M226" s="21">
        <v>28</v>
      </c>
      <c r="N226" s="33">
        <f>M226/L226</f>
        <v>0.5957446808510638</v>
      </c>
      <c r="HU226" s="1"/>
      <c r="HV226" s="1"/>
    </row>
    <row r="227" spans="1:230" ht="10.5" customHeight="1" x14ac:dyDescent="0.2">
      <c r="A227" s="28"/>
      <c r="B227" s="28"/>
      <c r="C227" s="28"/>
      <c r="D227" s="27">
        <v>2014</v>
      </c>
      <c r="E227" s="26">
        <v>166</v>
      </c>
      <c r="F227" s="26">
        <v>86</v>
      </c>
      <c r="G227" s="30">
        <f>F227/E227</f>
        <v>0.51807228915662651</v>
      </c>
      <c r="I227" s="28"/>
      <c r="J227" s="28"/>
      <c r="K227" s="27">
        <v>2014</v>
      </c>
      <c r="L227" s="26">
        <v>47</v>
      </c>
      <c r="M227" s="26">
        <v>24</v>
      </c>
      <c r="N227" s="30">
        <f>M227/L227</f>
        <v>0.51063829787234039</v>
      </c>
      <c r="HU227" s="1"/>
      <c r="HV227" s="1"/>
    </row>
    <row r="228" spans="1:230" ht="10.5" customHeight="1" x14ac:dyDescent="0.2">
      <c r="A228" s="23"/>
      <c r="B228" s="23"/>
      <c r="C228" s="23"/>
      <c r="D228" s="22">
        <v>2015</v>
      </c>
      <c r="E228" s="21">
        <v>91</v>
      </c>
      <c r="F228" s="21">
        <v>57</v>
      </c>
      <c r="G228" s="33">
        <f>F228/E228</f>
        <v>0.62637362637362637</v>
      </c>
      <c r="I228" s="23"/>
      <c r="J228" s="23"/>
      <c r="K228" s="22">
        <v>2015</v>
      </c>
      <c r="L228" s="21">
        <v>27</v>
      </c>
      <c r="M228" s="21">
        <v>12</v>
      </c>
      <c r="N228" s="33">
        <f>M228/L228</f>
        <v>0.44444444444444442</v>
      </c>
      <c r="HU228" s="1"/>
      <c r="HV228" s="1"/>
    </row>
    <row r="229" spans="1:230" ht="10.5" customHeight="1" x14ac:dyDescent="0.2">
      <c r="A229" s="28"/>
      <c r="B229" s="28"/>
      <c r="C229" s="28"/>
      <c r="D229" s="27">
        <v>2016</v>
      </c>
      <c r="E229" s="26">
        <v>30</v>
      </c>
      <c r="F229" s="26">
        <v>22</v>
      </c>
      <c r="G229" s="30">
        <f>F229/E229</f>
        <v>0.73333333333333328</v>
      </c>
      <c r="I229" s="28"/>
      <c r="J229" s="28"/>
      <c r="K229" s="27">
        <v>2016</v>
      </c>
      <c r="L229" s="26">
        <v>28</v>
      </c>
      <c r="M229" s="26">
        <v>15</v>
      </c>
      <c r="N229" s="30">
        <f>M229/L229</f>
        <v>0.5357142857142857</v>
      </c>
      <c r="HU229" s="1"/>
      <c r="HV229" s="1"/>
    </row>
    <row r="230" spans="1:230" ht="10.5" customHeight="1" x14ac:dyDescent="0.2">
      <c r="A230" s="23"/>
      <c r="B230" s="23"/>
      <c r="C230" s="23"/>
      <c r="D230" s="22">
        <v>2017</v>
      </c>
      <c r="E230" s="21">
        <v>31</v>
      </c>
      <c r="F230" s="21">
        <v>20</v>
      </c>
      <c r="G230" s="33">
        <f>F230/E230</f>
        <v>0.64516129032258063</v>
      </c>
      <c r="I230" s="23"/>
      <c r="J230" s="23"/>
      <c r="K230" s="22">
        <v>2017</v>
      </c>
      <c r="L230" s="21">
        <v>71</v>
      </c>
      <c r="M230" s="21">
        <v>38</v>
      </c>
      <c r="N230" s="33">
        <f>M230/L230</f>
        <v>0.53521126760563376</v>
      </c>
      <c r="HU230" s="1"/>
      <c r="HV230" s="1"/>
    </row>
    <row r="231" spans="1:230" ht="10.5" customHeight="1" x14ac:dyDescent="0.2">
      <c r="A231" s="28"/>
      <c r="B231" s="28"/>
      <c r="C231" s="28"/>
      <c r="D231" s="27">
        <v>2018</v>
      </c>
      <c r="E231" s="26">
        <v>413</v>
      </c>
      <c r="F231" s="26">
        <v>188</v>
      </c>
      <c r="G231" s="30">
        <f>F231/E231</f>
        <v>0.4552058111380145</v>
      </c>
      <c r="I231" s="28"/>
      <c r="J231" s="28"/>
      <c r="K231" s="27">
        <v>2018</v>
      </c>
      <c r="L231" s="26">
        <v>66</v>
      </c>
      <c r="M231" s="26">
        <v>36</v>
      </c>
      <c r="N231" s="30">
        <f>M231/L231</f>
        <v>0.54545454545454541</v>
      </c>
      <c r="HU231" s="1"/>
      <c r="HV231" s="1"/>
    </row>
    <row r="232" spans="1:230" ht="10.5" customHeight="1" x14ac:dyDescent="0.2">
      <c r="A232" s="23"/>
      <c r="B232" s="23"/>
      <c r="C232" s="23"/>
      <c r="D232" s="22">
        <v>2019</v>
      </c>
      <c r="E232" s="21">
        <v>0</v>
      </c>
      <c r="F232" s="21">
        <v>0</v>
      </c>
      <c r="G232" s="20" t="s">
        <v>4</v>
      </c>
      <c r="I232" s="23"/>
      <c r="J232" s="23"/>
      <c r="K232" s="22">
        <v>2019</v>
      </c>
      <c r="L232" s="21">
        <v>35</v>
      </c>
      <c r="M232" s="21">
        <v>19</v>
      </c>
      <c r="N232" s="33">
        <f>M232/L232</f>
        <v>0.54285714285714282</v>
      </c>
      <c r="HU232" s="1"/>
      <c r="HV232" s="1"/>
    </row>
    <row r="233" spans="1:230" ht="10.15" customHeight="1" x14ac:dyDescent="0.2">
      <c r="A233" s="28"/>
      <c r="B233" s="28"/>
      <c r="C233" s="28"/>
      <c r="D233" s="27">
        <v>2020</v>
      </c>
      <c r="E233" s="26">
        <v>31</v>
      </c>
      <c r="F233" s="26">
        <v>20</v>
      </c>
      <c r="G233" s="30">
        <f>F233/E233</f>
        <v>0.64516129032258063</v>
      </c>
      <c r="I233" s="28"/>
      <c r="J233" s="28"/>
      <c r="K233" s="27">
        <v>2020</v>
      </c>
      <c r="L233" s="26">
        <v>339</v>
      </c>
      <c r="M233" s="26">
        <v>186</v>
      </c>
      <c r="N233" s="30">
        <f>M233/L233</f>
        <v>0.54867256637168138</v>
      </c>
      <c r="HU233" s="1"/>
      <c r="HV233" s="1"/>
    </row>
    <row r="234" spans="1:230" customFormat="1" ht="10.5" customHeight="1" x14ac:dyDescent="0.2">
      <c r="A234" s="52"/>
      <c r="B234" s="52"/>
      <c r="C234" s="52"/>
      <c r="D234" s="50">
        <v>2021</v>
      </c>
      <c r="E234" s="54">
        <v>8</v>
      </c>
      <c r="F234" s="54">
        <v>4</v>
      </c>
      <c r="G234" s="53">
        <f>F234/E234</f>
        <v>0.5</v>
      </c>
      <c r="H234" s="8"/>
      <c r="I234" s="52"/>
      <c r="J234" s="52"/>
      <c r="K234" s="50">
        <v>2021</v>
      </c>
      <c r="L234" s="54">
        <v>5674</v>
      </c>
      <c r="M234" s="54">
        <v>1938.5640000000001</v>
      </c>
      <c r="N234" s="53">
        <f>M234/L234</f>
        <v>0.34165738456115619</v>
      </c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230" s="38" customFormat="1" ht="10.5" customHeight="1" thickBot="1" x14ac:dyDescent="0.25">
      <c r="A235" s="45"/>
      <c r="B235" s="45"/>
      <c r="C235" s="45"/>
      <c r="D235" s="43">
        <v>2022</v>
      </c>
      <c r="E235" s="42">
        <v>408</v>
      </c>
      <c r="F235" s="42">
        <v>200</v>
      </c>
      <c r="G235" s="115">
        <f>F235/E235</f>
        <v>0.49019607843137253</v>
      </c>
      <c r="H235" s="39"/>
      <c r="I235" s="114"/>
      <c r="J235" s="114"/>
      <c r="K235" s="113">
        <v>2022</v>
      </c>
      <c r="L235" s="112">
        <v>605</v>
      </c>
      <c r="M235" s="112">
        <v>333</v>
      </c>
      <c r="N235" s="111">
        <f>M235/L235</f>
        <v>0.5504132231404959</v>
      </c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</row>
    <row r="236" spans="1:230" ht="10.5" customHeight="1" x14ac:dyDescent="0.2">
      <c r="A236" s="23" t="s">
        <v>25</v>
      </c>
      <c r="B236" s="23"/>
      <c r="C236" s="23" t="s">
        <v>24</v>
      </c>
      <c r="D236" s="22">
        <v>1990</v>
      </c>
      <c r="E236" s="21">
        <v>664</v>
      </c>
      <c r="F236" s="21">
        <v>362</v>
      </c>
      <c r="G236" s="33">
        <f>F236/E236</f>
        <v>0.54518072289156627</v>
      </c>
      <c r="I236" s="110" t="s">
        <v>23</v>
      </c>
      <c r="J236" s="109"/>
      <c r="K236" s="22">
        <v>1990</v>
      </c>
      <c r="L236" s="21">
        <f>SUM(E5,E38,E71,E104,E137,E170,E203,E236,L5,L38,L71,L104,L137,L170,L203)</f>
        <v>83885</v>
      </c>
      <c r="M236" s="21">
        <f>SUM(F5,F38,F71,F104,F137,F170,F203,F236,M5,M38,M71,M104,M137,M170,M203)</f>
        <v>49262</v>
      </c>
      <c r="N236" s="96">
        <f>M236/L236</f>
        <v>0.58725636287774929</v>
      </c>
      <c r="HU236" s="1"/>
      <c r="HV236" s="1"/>
    </row>
    <row r="237" spans="1:230" ht="10.5" customHeight="1" x14ac:dyDescent="0.2">
      <c r="A237" s="28"/>
      <c r="B237" s="28"/>
      <c r="C237" s="28"/>
      <c r="D237" s="27">
        <v>1991</v>
      </c>
      <c r="E237" s="26">
        <v>242</v>
      </c>
      <c r="F237" s="26">
        <v>136</v>
      </c>
      <c r="G237" s="30">
        <f>F237/E237</f>
        <v>0.56198347107438018</v>
      </c>
      <c r="I237" s="99"/>
      <c r="J237" s="28"/>
      <c r="K237" s="27">
        <v>1991</v>
      </c>
      <c r="L237" s="26">
        <f>SUM(E6,E39,E72,E105,E138,E171,E204,E237,L6,L39,L72,L105,L138,L171,L204)</f>
        <v>81929</v>
      </c>
      <c r="M237" s="26">
        <f>SUM(F6,F39,F72,F105,F138,F171,F204,F237,M6,M39,M72,M105,M138,M171,M204)</f>
        <v>47586</v>
      </c>
      <c r="N237" s="98">
        <f>M237/L237</f>
        <v>0.58081997827387133</v>
      </c>
      <c r="HU237" s="1"/>
      <c r="HV237" s="1"/>
    </row>
    <row r="238" spans="1:230" ht="10.5" customHeight="1" x14ac:dyDescent="0.2">
      <c r="A238" s="55"/>
      <c r="B238" s="55"/>
      <c r="C238" s="55"/>
      <c r="D238" s="22">
        <v>1992</v>
      </c>
      <c r="E238" s="21">
        <v>1858</v>
      </c>
      <c r="F238" s="21">
        <v>1071</v>
      </c>
      <c r="G238" s="33">
        <f>F238/E238</f>
        <v>0.57642626480086112</v>
      </c>
      <c r="I238" s="108"/>
      <c r="J238" s="107"/>
      <c r="K238" s="22">
        <v>1992</v>
      </c>
      <c r="L238" s="21">
        <f>SUM(E7,E40,E73,E106,E139,E172,E205,E238,L7,L40,L73,L106,L139,L172,L205)</f>
        <v>61977</v>
      </c>
      <c r="M238" s="21">
        <f>SUM(F7,F40,F73,F106,F139,F172,F205,F238,M7,M40,M73,M106,M139,M172,M205)</f>
        <v>33557</v>
      </c>
      <c r="N238" s="96">
        <f>M238/L238</f>
        <v>0.54144279329428657</v>
      </c>
      <c r="HP238" s="1"/>
      <c r="HQ238" s="1"/>
      <c r="HR238" s="1"/>
      <c r="HS238" s="1"/>
      <c r="HT238" s="1"/>
      <c r="HU238" s="1"/>
      <c r="HV238" s="1"/>
    </row>
    <row r="239" spans="1:230" ht="10.5" customHeight="1" x14ac:dyDescent="0.2">
      <c r="A239" s="28"/>
      <c r="B239" s="28"/>
      <c r="C239" s="28"/>
      <c r="D239" s="27">
        <v>1993</v>
      </c>
      <c r="E239" s="26">
        <v>1503</v>
      </c>
      <c r="F239" s="26">
        <v>592</v>
      </c>
      <c r="G239" s="30">
        <f>F239/E239</f>
        <v>0.39387890884896876</v>
      </c>
      <c r="I239" s="102"/>
      <c r="J239" s="106"/>
      <c r="K239" s="27">
        <v>1993</v>
      </c>
      <c r="L239" s="26">
        <f>SUM(E8,E41,E74,E107,E140,E173,E206,E239,L8,L41,L74,L107,L140,L173,L206)</f>
        <v>54501</v>
      </c>
      <c r="M239" s="26">
        <f>SUM(F8,F41,F74,F107,F140,F173,F206,F239,M8,M41,M74,M107,M140,M173,M206)</f>
        <v>32104</v>
      </c>
      <c r="N239" s="98">
        <f>M239/L239</f>
        <v>0.58905341186400251</v>
      </c>
      <c r="HP239" s="1"/>
      <c r="HQ239" s="1"/>
      <c r="HR239" s="1"/>
      <c r="HS239" s="1"/>
      <c r="HT239" s="1"/>
      <c r="HU239" s="1"/>
      <c r="HV239" s="1"/>
    </row>
    <row r="240" spans="1:230" ht="10.5" customHeight="1" x14ac:dyDescent="0.2">
      <c r="A240" s="23"/>
      <c r="B240" s="23"/>
      <c r="C240" s="23"/>
      <c r="D240" s="22">
        <v>1994</v>
      </c>
      <c r="E240" s="21">
        <v>1281</v>
      </c>
      <c r="F240" s="21">
        <v>360</v>
      </c>
      <c r="G240" s="33">
        <f>F240/E240</f>
        <v>0.28103044496487117</v>
      </c>
      <c r="I240" s="104"/>
      <c r="J240" s="107"/>
      <c r="K240" s="22">
        <v>1994</v>
      </c>
      <c r="L240" s="21">
        <f>SUM(E9,E42,E75,E108,E141,E174,E207,E240,L9,L42,L75,L108,L141,L174,L207)</f>
        <v>53201</v>
      </c>
      <c r="M240" s="21">
        <f>SUM(F9,F42,F75,F108,F141,F174,F207,F240,M9,M42,M75,M108,M141,M174,M207)</f>
        <v>30154</v>
      </c>
      <c r="N240" s="96">
        <f>M240/L240</f>
        <v>0.56679385725832221</v>
      </c>
      <c r="HP240" s="1"/>
      <c r="HQ240" s="1"/>
      <c r="HR240" s="1"/>
      <c r="HS240" s="1"/>
      <c r="HT240" s="1"/>
      <c r="HU240" s="1"/>
      <c r="HV240" s="1"/>
    </row>
    <row r="241" spans="1:230" ht="10.5" customHeight="1" x14ac:dyDescent="0.2">
      <c r="A241" s="6"/>
      <c r="B241" s="6"/>
      <c r="C241" s="6"/>
      <c r="D241" s="27">
        <f>D240+1</f>
        <v>1995</v>
      </c>
      <c r="E241" s="26">
        <v>617</v>
      </c>
      <c r="F241" s="26">
        <v>170</v>
      </c>
      <c r="G241" s="30">
        <f>F241/E241</f>
        <v>0.27552674230145868</v>
      </c>
      <c r="I241" s="102"/>
      <c r="J241" s="106"/>
      <c r="K241" s="27">
        <f>K240+1</f>
        <v>1995</v>
      </c>
      <c r="L241" s="26">
        <f>SUM(E10,E43,E76,E109,E142,E175,E208,E241,L10,L43,L76,L109,L142,L175,L208)</f>
        <v>61136</v>
      </c>
      <c r="M241" s="26">
        <f>SUM(F10,F43,F76,F109,F142,F175,F208,F241,M10,M43,M76,M109,M142,M175,M208)</f>
        <v>34000</v>
      </c>
      <c r="N241" s="98">
        <f>M241/L241</f>
        <v>0.55613713687516353</v>
      </c>
      <c r="HP241" s="1"/>
      <c r="HQ241" s="1"/>
      <c r="HR241" s="1"/>
      <c r="HS241" s="1"/>
      <c r="HT241" s="1"/>
      <c r="HU241" s="1"/>
      <c r="HV241" s="1"/>
    </row>
    <row r="242" spans="1:230" ht="10.5" customHeight="1" x14ac:dyDescent="0.2">
      <c r="A242" s="23"/>
      <c r="B242" s="23"/>
      <c r="C242" s="23"/>
      <c r="D242" s="22">
        <f>D241+1</f>
        <v>1996</v>
      </c>
      <c r="E242" s="21">
        <v>571</v>
      </c>
      <c r="F242" s="21">
        <v>285</v>
      </c>
      <c r="G242" s="33">
        <f>F242/E242</f>
        <v>0.49912434325744309</v>
      </c>
      <c r="I242" s="104"/>
      <c r="J242" s="103"/>
      <c r="K242" s="22">
        <f>K241+1</f>
        <v>1996</v>
      </c>
      <c r="L242" s="21">
        <f>SUM(E11,E44,E77,E110,E143,E176,E209,E242,L11,L44,L77,L110,L143,L176,L209)</f>
        <v>54783</v>
      </c>
      <c r="M242" s="21">
        <f>SUM(F11,F44,F77,F110,F143,F176,F209,F242,M11,M44,M77,M110,M143,M176,M209)</f>
        <v>30957</v>
      </c>
      <c r="N242" s="96">
        <f>M242/L242</f>
        <v>0.56508405892338864</v>
      </c>
      <c r="HP242" s="1"/>
      <c r="HQ242" s="1"/>
      <c r="HR242" s="1"/>
      <c r="HS242" s="1"/>
      <c r="HT242" s="1"/>
      <c r="HU242" s="1"/>
      <c r="HV242" s="1"/>
    </row>
    <row r="243" spans="1:230" ht="10.5" customHeight="1" x14ac:dyDescent="0.2">
      <c r="A243" s="28"/>
      <c r="B243" s="28"/>
      <c r="C243" s="28"/>
      <c r="D243" s="27">
        <v>1997</v>
      </c>
      <c r="E243" s="26">
        <v>990</v>
      </c>
      <c r="F243" s="26">
        <v>400</v>
      </c>
      <c r="G243" s="30">
        <f>F243/E243</f>
        <v>0.40404040404040403</v>
      </c>
      <c r="I243" s="105"/>
      <c r="J243" s="101"/>
      <c r="K243" s="27">
        <v>1997</v>
      </c>
      <c r="L243" s="26">
        <f>SUM(E12,E45,E78,E111,E144,E177,E210,E243,L12,L45,L78,L111,L144,L177,L210)</f>
        <v>52483</v>
      </c>
      <c r="M243" s="26">
        <f>SUM(F12,F45,F78,F111,F144,F177,F210,F243,M12,M45,M78,M111,M144,M177,M210)</f>
        <v>28836</v>
      </c>
      <c r="N243" s="98">
        <f>M243/L243</f>
        <v>0.54943505516071867</v>
      </c>
      <c r="HP243" s="1"/>
      <c r="HQ243" s="1"/>
      <c r="HR243" s="1"/>
      <c r="HS243" s="1"/>
      <c r="HT243" s="1"/>
      <c r="HU243" s="1"/>
      <c r="HV243" s="1"/>
    </row>
    <row r="244" spans="1:230" ht="10.5" customHeight="1" x14ac:dyDescent="0.2">
      <c r="A244" s="23"/>
      <c r="B244" s="23"/>
      <c r="C244" s="23"/>
      <c r="D244" s="22">
        <v>1998</v>
      </c>
      <c r="E244" s="21">
        <v>758</v>
      </c>
      <c r="F244" s="21">
        <v>255</v>
      </c>
      <c r="G244" s="33">
        <f>F244/E244</f>
        <v>0.33641160949868076</v>
      </c>
      <c r="I244" s="104"/>
      <c r="J244" s="103"/>
      <c r="K244" s="22">
        <v>1998</v>
      </c>
      <c r="L244" s="21">
        <f>SUM(E13,E46,E79,E112,E145,E178,E211,E244,L13,L46,L79,L112,L145,L178,L211)</f>
        <v>57853</v>
      </c>
      <c r="M244" s="21">
        <f>SUM(F13,F46,F79,F112,F145,F178,F211,F244,M13,M46,M79,M112,M145,M178,M211)</f>
        <v>31289</v>
      </c>
      <c r="N244" s="96">
        <f>M244/L244</f>
        <v>0.54083625741102448</v>
      </c>
      <c r="HP244" s="1"/>
      <c r="HQ244" s="1"/>
      <c r="HR244" s="1"/>
      <c r="HS244" s="1"/>
      <c r="HT244" s="1"/>
      <c r="HU244" s="1"/>
      <c r="HV244" s="1"/>
    </row>
    <row r="245" spans="1:230" ht="10.5" customHeight="1" x14ac:dyDescent="0.2">
      <c r="A245" s="28"/>
      <c r="B245" s="28"/>
      <c r="C245" s="28"/>
      <c r="D245" s="27">
        <v>1999</v>
      </c>
      <c r="E245" s="26">
        <v>1069</v>
      </c>
      <c r="F245" s="26">
        <v>346</v>
      </c>
      <c r="G245" s="30">
        <f>F245/E245</f>
        <v>0.32366697848456499</v>
      </c>
      <c r="I245" s="102"/>
      <c r="J245" s="101"/>
      <c r="K245" s="27">
        <v>1999</v>
      </c>
      <c r="L245" s="26">
        <f>SUM(E14,E47,E80,E113,E146,E179,E212,E245,L14,L47,L80,L113,L146,L179,L212)</f>
        <v>51945</v>
      </c>
      <c r="M245" s="26">
        <f>SUM(F14,F47,F80,F113,F146,F179,F212,F245,M14,M47,M80,M113,M146,M179,M212)</f>
        <v>29023</v>
      </c>
      <c r="N245" s="98">
        <f>M245/L245</f>
        <v>0.55872557512753873</v>
      </c>
      <c r="HU245" s="1"/>
      <c r="HV245" s="1"/>
    </row>
    <row r="246" spans="1:230" ht="10.5" customHeight="1" x14ac:dyDescent="0.2">
      <c r="A246" s="23"/>
      <c r="B246" s="23"/>
      <c r="C246" s="23"/>
      <c r="D246" s="22">
        <v>2000</v>
      </c>
      <c r="E246" s="21">
        <v>2068</v>
      </c>
      <c r="F246" s="21">
        <v>821</v>
      </c>
      <c r="G246" s="33">
        <f>F246/E246</f>
        <v>0.39700193423597679</v>
      </c>
      <c r="I246" s="100"/>
      <c r="J246" s="23"/>
      <c r="K246" s="22">
        <v>2000</v>
      </c>
      <c r="L246" s="21">
        <f>SUM(E15,E48,E81,E114,E147,E180,E213,E246,L15,L48,L81,L114,L147,L180,L213)</f>
        <v>99079</v>
      </c>
      <c r="M246" s="21">
        <f>SUM(F15,F48,F81,F114,F147,F180,F213,F246,M15,M48,M81,M114,M147,M180,M213)</f>
        <v>56940</v>
      </c>
      <c r="N246" s="96">
        <f>M246/L246</f>
        <v>0.57469292180986886</v>
      </c>
      <c r="HU246" s="1"/>
      <c r="HV246" s="1"/>
    </row>
    <row r="247" spans="1:230" ht="10.5" customHeight="1" x14ac:dyDescent="0.2">
      <c r="A247" s="28"/>
      <c r="B247" s="28"/>
      <c r="C247" s="28"/>
      <c r="D247" s="27">
        <v>2001</v>
      </c>
      <c r="E247" s="26">
        <v>1774</v>
      </c>
      <c r="F247" s="26">
        <v>643</v>
      </c>
      <c r="G247" s="30">
        <f>F247/E247</f>
        <v>0.3624577226606539</v>
      </c>
      <c r="I247" s="99"/>
      <c r="J247" s="28"/>
      <c r="K247" s="27" t="s">
        <v>22</v>
      </c>
      <c r="L247" s="26">
        <f>SUM(E16,E49,E82,E115,E148,E181,E214,E247,L16,L49,L82,L115,L148,L181,L214)</f>
        <v>108704</v>
      </c>
      <c r="M247" s="26">
        <f>SUM(F16,F49,F82,F115,F148,F181,F214,F247,M16,M49,M82,M115,M148,M181,M214)</f>
        <v>57659</v>
      </c>
      <c r="N247" s="98">
        <f>M247/L247</f>
        <v>0.53042206358551658</v>
      </c>
      <c r="HU247" s="1"/>
      <c r="HV247" s="1"/>
    </row>
    <row r="248" spans="1:230" ht="10.5" customHeight="1" x14ac:dyDescent="0.2">
      <c r="A248" s="23"/>
      <c r="B248" s="23"/>
      <c r="C248" s="23"/>
      <c r="D248" s="22">
        <v>2002</v>
      </c>
      <c r="E248" s="21">
        <v>709</v>
      </c>
      <c r="F248" s="21">
        <v>286</v>
      </c>
      <c r="G248" s="33">
        <f>F248/E248</f>
        <v>0.40338504936530323</v>
      </c>
      <c r="I248" s="97"/>
      <c r="J248" s="23"/>
      <c r="K248" s="22">
        <v>2002</v>
      </c>
      <c r="L248" s="21">
        <f>SUM(E17,E50,E83,E116,E149,E182,E215,E248,L17,L50,L83,L116,L149,L182,L215)</f>
        <v>95431</v>
      </c>
      <c r="M248" s="21">
        <f>SUM(F17,F50,F83,F116,F149,F182,F215,F248,M17,M50,M83,M116,M149,M182,M215)</f>
        <v>53469</v>
      </c>
      <c r="N248" s="96">
        <f>M248/L248</f>
        <v>0.56028963334765436</v>
      </c>
      <c r="HU248" s="1"/>
      <c r="HV248" s="1"/>
    </row>
    <row r="249" spans="1:230" ht="10.5" customHeight="1" x14ac:dyDescent="0.2">
      <c r="A249" s="28"/>
      <c r="B249" s="28"/>
      <c r="C249" s="28"/>
      <c r="D249" s="27">
        <v>2003</v>
      </c>
      <c r="E249" s="26">
        <v>770</v>
      </c>
      <c r="F249" s="26">
        <v>392</v>
      </c>
      <c r="G249" s="30">
        <f>F249/E249</f>
        <v>0.50909090909090904</v>
      </c>
      <c r="I249" s="99"/>
      <c r="J249" s="28"/>
      <c r="K249" s="27">
        <v>2003</v>
      </c>
      <c r="L249" s="26">
        <f>SUM(E18,E51,E84,E117,E150,E183,E216,E249,L18,L51,L84,L117,L150,L183,L216)</f>
        <v>56772</v>
      </c>
      <c r="M249" s="26">
        <f>SUM(F18,F51,F84,F117,F150,F183,F216,F249,M18,M51,M84,M117,M150,M183,M216)</f>
        <v>31386</v>
      </c>
      <c r="N249" s="98">
        <f>M249/L249</f>
        <v>0.55284295075036993</v>
      </c>
      <c r="HU249" s="1"/>
      <c r="HV249" s="1"/>
    </row>
    <row r="250" spans="1:230" ht="10.5" customHeight="1" x14ac:dyDescent="0.2">
      <c r="A250" s="23"/>
      <c r="B250" s="23"/>
      <c r="C250" s="23"/>
      <c r="D250" s="22">
        <v>2004</v>
      </c>
      <c r="E250" s="21">
        <v>412</v>
      </c>
      <c r="F250" s="21">
        <v>197</v>
      </c>
      <c r="G250" s="33">
        <f>F250/E250</f>
        <v>0.47815533980582525</v>
      </c>
      <c r="I250" s="97"/>
      <c r="J250" s="23"/>
      <c r="K250" s="22">
        <v>2004</v>
      </c>
      <c r="L250" s="21">
        <f>SUM(E19,E52,E85,E118,E151,E184,E217,E250,L19,L52,L85,L118,L151,L184,L217)</f>
        <v>58616</v>
      </c>
      <c r="M250" s="21">
        <f>SUM(F19,F52,F85,F118,F151,F184,F217,F250,M19,M52,M85,M118,M151,M184,M217)</f>
        <v>32567</v>
      </c>
      <c r="N250" s="96">
        <f>M250/L250</f>
        <v>0.55559915381465808</v>
      </c>
      <c r="HU250" s="1"/>
      <c r="HV250" s="1"/>
    </row>
    <row r="251" spans="1:230" ht="10.5" customHeight="1" x14ac:dyDescent="0.2">
      <c r="A251" s="28"/>
      <c r="B251" s="28"/>
      <c r="C251" s="28"/>
      <c r="D251" s="27">
        <v>2005</v>
      </c>
      <c r="E251" s="26">
        <v>250</v>
      </c>
      <c r="F251" s="26">
        <v>135</v>
      </c>
      <c r="G251" s="30">
        <f>F251/E251</f>
        <v>0.54</v>
      </c>
      <c r="I251" s="99"/>
      <c r="J251" s="28"/>
      <c r="K251" s="27">
        <v>2005</v>
      </c>
      <c r="L251" s="26">
        <f>SUM(E20,E53,E86,E119,E152,E185,E218,E251,L20,L53,L86,L119,L152,L185,L218)</f>
        <v>72728</v>
      </c>
      <c r="M251" s="26">
        <f>SUM(F20,F53,F86,F119,F152,F185,F218,F251,M20,M53,M86,M119,M152,M185,M218)</f>
        <v>40245</v>
      </c>
      <c r="N251" s="98">
        <f>M251/L251</f>
        <v>0.55336321636783636</v>
      </c>
      <c r="HU251" s="1"/>
      <c r="HV251" s="1"/>
    </row>
    <row r="252" spans="1:230" ht="10.5" customHeight="1" x14ac:dyDescent="0.2">
      <c r="A252" s="23"/>
      <c r="B252" s="23"/>
      <c r="C252" s="23"/>
      <c r="D252" s="22">
        <v>2006</v>
      </c>
      <c r="E252" s="21">
        <v>233</v>
      </c>
      <c r="F252" s="21">
        <v>97</v>
      </c>
      <c r="G252" s="33">
        <f>F252/E252</f>
        <v>0.41630901287553645</v>
      </c>
      <c r="I252" s="97"/>
      <c r="J252" s="23"/>
      <c r="K252" s="22">
        <v>2006</v>
      </c>
      <c r="L252" s="21">
        <f>SUM(E21,E54,E87,E120,E153,E186,E219,E252,L21,L54,L87,L120,L153,L186,L219)</f>
        <v>53074</v>
      </c>
      <c r="M252" s="21">
        <f>SUM(F21,F54,F87,F120,F153,F186,F219,F252,M21,M54,M87,M120,M153,M186,M219)</f>
        <v>29619</v>
      </c>
      <c r="N252" s="96">
        <f>M252/L252</f>
        <v>0.55806986471718734</v>
      </c>
      <c r="HU252" s="1"/>
      <c r="HV252" s="1"/>
    </row>
    <row r="253" spans="1:230" ht="10.5" customHeight="1" x14ac:dyDescent="0.2">
      <c r="A253" s="28"/>
      <c r="B253" s="28"/>
      <c r="C253" s="28"/>
      <c r="D253" s="27">
        <v>2007</v>
      </c>
      <c r="E253" s="26">
        <v>724</v>
      </c>
      <c r="F253" s="26">
        <v>435</v>
      </c>
      <c r="G253" s="30">
        <f>F253/E253</f>
        <v>0.600828729281768</v>
      </c>
      <c r="I253" s="99"/>
      <c r="J253" s="28"/>
      <c r="K253" s="27">
        <v>2007</v>
      </c>
      <c r="L253" s="26">
        <f>SUM(E22,E55,E88,E121,E154,E187,E220,E253,L22,L55,L88,L121,L154,L187,L220)</f>
        <v>73487</v>
      </c>
      <c r="M253" s="26">
        <f>SUM(F22,F55,F88,F121,F154,F187,F220,F253,M22,M55,M88,M121,M154,M187,M220)</f>
        <v>39148</v>
      </c>
      <c r="N253" s="98">
        <f>M253/L253</f>
        <v>0.53272007293807067</v>
      </c>
      <c r="HU253" s="1"/>
      <c r="HV253" s="1"/>
    </row>
    <row r="254" spans="1:230" ht="10.5" customHeight="1" x14ac:dyDescent="0.2">
      <c r="A254" s="23"/>
      <c r="B254" s="23"/>
      <c r="C254" s="23"/>
      <c r="D254" s="22">
        <v>2008</v>
      </c>
      <c r="E254" s="21">
        <v>498</v>
      </c>
      <c r="F254" s="21">
        <v>298</v>
      </c>
      <c r="G254" s="33">
        <f>F254/E254</f>
        <v>0.59839357429718876</v>
      </c>
      <c r="I254" s="97"/>
      <c r="J254" s="23"/>
      <c r="K254" s="22">
        <v>2008</v>
      </c>
      <c r="L254" s="21">
        <f>SUM(E23,E56,E89,E122,E155,E188,E221,E254,L23,L56,L89,L122,L155,L188,L221)</f>
        <v>77885</v>
      </c>
      <c r="M254" s="21">
        <f>SUM(F23,F56,F89,F122,F155,F188,F221,F254,M23,M56,M89,M122,M155,M188,M221)</f>
        <v>43613</v>
      </c>
      <c r="N254" s="96">
        <f>M254/L254</f>
        <v>0.55996661744880272</v>
      </c>
      <c r="HU254" s="1"/>
      <c r="HV254" s="1"/>
    </row>
    <row r="255" spans="1:230" ht="10.5" customHeight="1" x14ac:dyDescent="0.2">
      <c r="A255" s="28"/>
      <c r="B255" s="28"/>
      <c r="C255" s="28"/>
      <c r="D255" s="27">
        <v>2009</v>
      </c>
      <c r="E255" s="26">
        <v>469</v>
      </c>
      <c r="F255" s="26">
        <v>272</v>
      </c>
      <c r="G255" s="30">
        <f>F255/E255</f>
        <v>0.57995735607675902</v>
      </c>
      <c r="I255" s="99"/>
      <c r="J255" s="28"/>
      <c r="K255" s="27">
        <v>2009</v>
      </c>
      <c r="L255" s="26">
        <f>SUM(E24,E57,E90,E123,E156,E189,E222,E255,L24,L57,L90,L123,L156,L189,L222)</f>
        <v>63203</v>
      </c>
      <c r="M255" s="26">
        <f>SUM(F24,F57,F90,F123,F156,F189,F222,F255,M24,M57,M90,M123,M156,M189,M222)</f>
        <v>36058</v>
      </c>
      <c r="N255" s="98">
        <f>M255/L255</f>
        <v>0.57051089347024664</v>
      </c>
      <c r="HU255" s="1"/>
      <c r="HV255" s="1"/>
    </row>
    <row r="256" spans="1:230" ht="10.5" customHeight="1" x14ac:dyDescent="0.2">
      <c r="A256" s="23"/>
      <c r="B256" s="23"/>
      <c r="C256" s="23"/>
      <c r="D256" s="22">
        <v>2010</v>
      </c>
      <c r="E256" s="21">
        <v>227</v>
      </c>
      <c r="F256" s="21">
        <v>136</v>
      </c>
      <c r="G256" s="33">
        <f>F256/E256</f>
        <v>0.59911894273127753</v>
      </c>
      <c r="I256" s="97"/>
      <c r="J256" s="23"/>
      <c r="K256" s="22">
        <v>2010</v>
      </c>
      <c r="L256" s="21">
        <f>SUM(E25,E58,E91,E124,E157,E190,E223,E256,L25,L58,L91,L124,L157,L190,L223)</f>
        <v>80783</v>
      </c>
      <c r="M256" s="21">
        <f>SUM(F25,F58,F91,F124,F157,F190,F223,F256,M25,M58,M91,M124,M157,M190,M223)</f>
        <v>50357</v>
      </c>
      <c r="N256" s="96">
        <f>M256/L256</f>
        <v>0.62336135077924815</v>
      </c>
      <c r="HU256" s="1"/>
      <c r="HV256" s="1"/>
    </row>
    <row r="257" spans="1:230" ht="10.5" customHeight="1" x14ac:dyDescent="0.2">
      <c r="A257" s="28"/>
      <c r="B257" s="28"/>
      <c r="C257" s="28"/>
      <c r="D257" s="27">
        <v>2011</v>
      </c>
      <c r="E257" s="26">
        <v>14</v>
      </c>
      <c r="F257" s="26">
        <v>10.363</v>
      </c>
      <c r="G257" s="30">
        <f>F257/E257</f>
        <v>0.74021428571428571</v>
      </c>
      <c r="I257" s="99"/>
      <c r="J257" s="28"/>
      <c r="K257" s="27">
        <v>2011</v>
      </c>
      <c r="L257" s="26">
        <f>SUM(E26,E59,E92,E125,E158,E191,E224,E257,L26,L59,L92,L125,L158,L191,L224)</f>
        <v>88213</v>
      </c>
      <c r="M257" s="26">
        <f>SUM(F26,F59,F92,F125,F158,F191,F224,F257,M26,M59,M92,M125,M158,M191,M224)</f>
        <v>53950.409999999996</v>
      </c>
      <c r="N257" s="98">
        <f>M257/L257</f>
        <v>0.61159250904061757</v>
      </c>
      <c r="HU257" s="1"/>
      <c r="HV257" s="1"/>
    </row>
    <row r="258" spans="1:230" ht="10.5" customHeight="1" x14ac:dyDescent="0.2">
      <c r="A258" s="23"/>
      <c r="B258" s="23"/>
      <c r="C258" s="23"/>
      <c r="D258" s="22">
        <v>2012</v>
      </c>
      <c r="E258" s="21">
        <v>42</v>
      </c>
      <c r="F258" s="21">
        <v>24</v>
      </c>
      <c r="G258" s="33">
        <f>F258/E258</f>
        <v>0.5714285714285714</v>
      </c>
      <c r="I258" s="97"/>
      <c r="J258" s="23"/>
      <c r="K258" s="22">
        <v>2012</v>
      </c>
      <c r="L258" s="21">
        <f>SUM(E27,E60,E93,E126,E159,E192,E225,E258,L27,L60,L93,L126,L159,L192,L225)</f>
        <v>67508</v>
      </c>
      <c r="M258" s="21">
        <f>SUM(F27,F60,F93,F126,F159,F192,F225,F258,M27,M60,M93,M126,M159,M192,M225)</f>
        <v>38709</v>
      </c>
      <c r="N258" s="96">
        <f>M258/L258</f>
        <v>0.5733987083012384</v>
      </c>
      <c r="HU258" s="1"/>
      <c r="HV258" s="1"/>
    </row>
    <row r="259" spans="1:230" ht="10.5" customHeight="1" x14ac:dyDescent="0.2">
      <c r="A259" s="28"/>
      <c r="B259" s="28"/>
      <c r="C259" s="28"/>
      <c r="D259" s="27">
        <v>2013</v>
      </c>
      <c r="E259" s="26">
        <v>17</v>
      </c>
      <c r="F259" s="26">
        <v>14</v>
      </c>
      <c r="G259" s="30">
        <f>F259/E259</f>
        <v>0.82352941176470584</v>
      </c>
      <c r="I259" s="99"/>
      <c r="J259" s="28"/>
      <c r="K259" s="27">
        <v>2013</v>
      </c>
      <c r="L259" s="26">
        <f>SUM(E28,E61,E94,E127,E160,E193,E226,E259,L28,L61,L94,L127,L160,L193,L226)</f>
        <v>43610</v>
      </c>
      <c r="M259" s="26">
        <f>SUM(F28,F61,F94,F127,F160,F193,F226,F259,M28,M61,M94,M127,M160,M193,M226)</f>
        <v>25191</v>
      </c>
      <c r="N259" s="98">
        <f>M259/L259</f>
        <v>0.57764274249025449</v>
      </c>
      <c r="HU259" s="1"/>
      <c r="HV259" s="1"/>
    </row>
    <row r="260" spans="1:230" ht="10.5" customHeight="1" x14ac:dyDescent="0.2">
      <c r="A260" s="23"/>
      <c r="B260" s="23"/>
      <c r="C260" s="23"/>
      <c r="D260" s="22">
        <v>2014</v>
      </c>
      <c r="E260" s="21">
        <v>0</v>
      </c>
      <c r="F260" s="21">
        <v>0</v>
      </c>
      <c r="G260" s="20" t="s">
        <v>4</v>
      </c>
      <c r="I260" s="97"/>
      <c r="J260" s="23"/>
      <c r="K260" s="22">
        <v>2014</v>
      </c>
      <c r="L260" s="21">
        <f>SUM(E29,E62,E95,E128,E161,E194,E227,E260,L29,L62,L95,L128,L161,L194,L227)</f>
        <v>40487</v>
      </c>
      <c r="M260" s="21">
        <f>SUM(F29,F62,F95,F128,F161,F194,F227,F260,M29,M62,M95,M128,M161,M194,M227)</f>
        <v>23316</v>
      </c>
      <c r="N260" s="96">
        <f>M260/L260</f>
        <v>0.57588855682070783</v>
      </c>
      <c r="HU260" s="1"/>
      <c r="HV260" s="1"/>
    </row>
    <row r="261" spans="1:230" ht="10.5" customHeight="1" x14ac:dyDescent="0.2">
      <c r="A261" s="28"/>
      <c r="B261" s="28"/>
      <c r="C261" s="28"/>
      <c r="D261" s="27">
        <v>2015</v>
      </c>
      <c r="E261" s="26">
        <v>0</v>
      </c>
      <c r="F261" s="26">
        <v>0</v>
      </c>
      <c r="G261" s="25" t="s">
        <v>4</v>
      </c>
      <c r="I261" s="99"/>
      <c r="J261" s="28"/>
      <c r="K261" s="27">
        <v>2015</v>
      </c>
      <c r="L261" s="26">
        <f>SUM(E30,E63,E96,E129,E162,E195,E228,E261,L30,L63,L96,L129,L162,L195,L228)</f>
        <v>31144</v>
      </c>
      <c r="M261" s="26">
        <f>SUM(F30,F63,F96,F129,F162,F195,F228,F261,M30,M63,M96,M129,M162,M195,M228)</f>
        <v>18033</v>
      </c>
      <c r="N261" s="98">
        <f>M261/L261</f>
        <v>0.57902003596198304</v>
      </c>
      <c r="HU261" s="1"/>
      <c r="HV261" s="1"/>
    </row>
    <row r="262" spans="1:230" ht="10.5" customHeight="1" x14ac:dyDescent="0.2">
      <c r="A262" s="23"/>
      <c r="B262" s="23"/>
      <c r="C262" s="23"/>
      <c r="D262" s="22">
        <v>2016</v>
      </c>
      <c r="E262" s="21">
        <v>0</v>
      </c>
      <c r="F262" s="21">
        <v>0</v>
      </c>
      <c r="G262" s="20" t="s">
        <v>4</v>
      </c>
      <c r="I262" s="97"/>
      <c r="J262" s="23"/>
      <c r="K262" s="22">
        <v>2016</v>
      </c>
      <c r="L262" s="21">
        <f>SUM(E31,E64,E97,E130,E163,E196,E229,E262,L31,L64,L97,L130,L163,L196,L229)</f>
        <v>51342</v>
      </c>
      <c r="M262" s="21">
        <f>SUM(F31,F64,F97,F130,F163,F196,F229,F262,M31,M64,M97,M130,M163,M196,M229)</f>
        <v>29915</v>
      </c>
      <c r="N262" s="96">
        <f>M262/L262</f>
        <v>0.58266136885980291</v>
      </c>
      <c r="HU262" s="1"/>
      <c r="HV262" s="1"/>
    </row>
    <row r="263" spans="1:230" ht="10.5" customHeight="1" x14ac:dyDescent="0.2">
      <c r="A263" s="28"/>
      <c r="B263" s="28"/>
      <c r="C263" s="28"/>
      <c r="D263" s="27">
        <v>2017</v>
      </c>
      <c r="E263" s="26">
        <v>0</v>
      </c>
      <c r="F263" s="26">
        <v>0</v>
      </c>
      <c r="G263" s="25" t="s">
        <v>4</v>
      </c>
      <c r="I263" s="99"/>
      <c r="J263" s="28"/>
      <c r="K263" s="27">
        <v>2017</v>
      </c>
      <c r="L263" s="26">
        <f>SUM(E32,E65,E98,E131,E164,E197,E230,E263,L32,L65,L98,L131,L164,L197,L230)</f>
        <v>63219</v>
      </c>
      <c r="M263" s="26">
        <f>SUM(F32,F65,F98,F131,F164,F197,F230,F263,M32,M65,M98,M131,M164,M197,M230)</f>
        <v>37203</v>
      </c>
      <c r="N263" s="98">
        <f>M263/L263</f>
        <v>0.5884781473923979</v>
      </c>
      <c r="HU263" s="1"/>
      <c r="HV263" s="1"/>
    </row>
    <row r="264" spans="1:230" ht="10.5" customHeight="1" x14ac:dyDescent="0.2">
      <c r="A264" s="23"/>
      <c r="B264" s="23"/>
      <c r="C264" s="23"/>
      <c r="D264" s="22">
        <v>2018</v>
      </c>
      <c r="E264" s="21">
        <v>0</v>
      </c>
      <c r="F264" s="21">
        <v>0</v>
      </c>
      <c r="G264" s="20" t="s">
        <v>4</v>
      </c>
      <c r="I264" s="97"/>
      <c r="J264" s="23"/>
      <c r="K264" s="22">
        <v>2018</v>
      </c>
      <c r="L264" s="21">
        <f>SUM(E33,E66,E99,E132,E165,E198,E231,E264,L33,L66,L99,L132,L165,L198,L231)</f>
        <v>61544</v>
      </c>
      <c r="M264" s="21">
        <f>SUM(F33,F66,F99,F132,F165,F198,F231,F264,M33,M66,M99,M132,M165,M198,M231)</f>
        <v>35467</v>
      </c>
      <c r="N264" s="96">
        <f>M264/L264</f>
        <v>0.57628688418042373</v>
      </c>
      <c r="HU264" s="1"/>
      <c r="HV264" s="1"/>
    </row>
    <row r="265" spans="1:230" ht="10.15" customHeight="1" x14ac:dyDescent="0.2">
      <c r="A265" s="28"/>
      <c r="B265" s="28"/>
      <c r="C265" s="28"/>
      <c r="D265" s="27">
        <v>2019</v>
      </c>
      <c r="E265" s="26">
        <v>0</v>
      </c>
      <c r="F265" s="26">
        <v>0</v>
      </c>
      <c r="G265" s="25" t="s">
        <v>4</v>
      </c>
      <c r="I265" s="99"/>
      <c r="J265" s="28"/>
      <c r="K265" s="27">
        <v>2019</v>
      </c>
      <c r="L265" s="26">
        <f>SUM(E34,E67,E100,E133,E166,E199,E232,E265,L34,L67,L100,L133,L166,L199,L232)</f>
        <v>66674</v>
      </c>
      <c r="M265" s="26">
        <f>SUM(F34,F67,F100,F133,F166,F199,F232,F265,M34,M67,M100,M133,M166,M199,M232)</f>
        <v>38234</v>
      </c>
      <c r="N265" s="98">
        <f>M265/L265</f>
        <v>0.57344692083870774</v>
      </c>
      <c r="HU265" s="1"/>
      <c r="HV265" s="1"/>
    </row>
    <row r="266" spans="1:230" ht="10.5" customHeight="1" x14ac:dyDescent="0.2">
      <c r="A266" s="23"/>
      <c r="B266" s="23"/>
      <c r="C266" s="23"/>
      <c r="D266" s="22">
        <v>2020</v>
      </c>
      <c r="E266" s="21">
        <v>0</v>
      </c>
      <c r="F266" s="21">
        <v>0</v>
      </c>
      <c r="G266" s="20" t="s">
        <v>4</v>
      </c>
      <c r="I266" s="97"/>
      <c r="J266" s="23"/>
      <c r="K266" s="22">
        <v>2020</v>
      </c>
      <c r="L266" s="21">
        <f>SUM(E35,E68,E101,E134,E167,E200,E233,E266,L35,L68,L101,L134,L167,L200,L233)</f>
        <v>65316</v>
      </c>
      <c r="M266" s="21">
        <f>SUM(F35,F68,F101,F134,F167,F200,F233,F266,M35,M68,M101,M134,M167,M200,M233)</f>
        <v>37055.168999999994</v>
      </c>
      <c r="N266" s="96">
        <f>M266/L266</f>
        <v>0.56732146794047389</v>
      </c>
      <c r="HU266" s="1"/>
      <c r="HV266" s="1"/>
    </row>
    <row r="267" spans="1:230" customFormat="1" ht="10.5" customHeight="1" x14ac:dyDescent="0.2">
      <c r="A267" s="18"/>
      <c r="B267" s="18"/>
      <c r="C267" s="18"/>
      <c r="D267" s="17">
        <v>2021</v>
      </c>
      <c r="E267" s="16">
        <v>0</v>
      </c>
      <c r="F267" s="16">
        <v>0</v>
      </c>
      <c r="G267" s="15" t="s">
        <v>4</v>
      </c>
      <c r="H267" s="8"/>
      <c r="I267" s="95"/>
      <c r="J267" s="18"/>
      <c r="K267" s="17">
        <v>2021</v>
      </c>
      <c r="L267" s="26">
        <f>SUM(E36,E69,E102,E135,E168,E201,E234,E267,L36,L69,L102,L135,L168,L201,L234)</f>
        <v>65057</v>
      </c>
      <c r="M267" s="26">
        <f>SUM(F36,F69,F102,F135,F168,F201,F234,F267,M36,M69,M102,M135,M168,M201,M234)</f>
        <v>35989.239100000006</v>
      </c>
      <c r="N267" s="94">
        <f>M267/L267</f>
        <v>0.55319549164578763</v>
      </c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230" customFormat="1" ht="10.5" customHeight="1" thickBot="1" x14ac:dyDescent="0.25">
      <c r="A268" s="13"/>
      <c r="B268" s="13"/>
      <c r="C268" s="13"/>
      <c r="D268" s="12">
        <v>2022</v>
      </c>
      <c r="E268" s="11">
        <v>0</v>
      </c>
      <c r="F268" s="11">
        <v>0</v>
      </c>
      <c r="G268" s="10" t="s">
        <v>4</v>
      </c>
      <c r="H268" s="8"/>
      <c r="I268" s="93"/>
      <c r="J268" s="92"/>
      <c r="K268" s="91">
        <v>2022</v>
      </c>
      <c r="L268" s="90">
        <f>SUM(E37,E70,E103,E136,E169,E202,E235,E268,L37,L70,L103,L136,L169,L202,L235)</f>
        <v>53052</v>
      </c>
      <c r="M268" s="90">
        <f>SUM(F37,F70,F103,F136,F169,F202,F235,F268,M37,M70,M103,M136,M169,M202,M235)</f>
        <v>29884.255999999998</v>
      </c>
      <c r="N268" s="89">
        <f>M268/L268</f>
        <v>0.56330121390334009</v>
      </c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230" ht="7.5" customHeight="1" x14ac:dyDescent="0.2">
      <c r="D269" s="2"/>
      <c r="E269" s="2"/>
      <c r="F269" s="2"/>
      <c r="G269" s="2"/>
      <c r="HV269" s="1"/>
    </row>
    <row r="270" spans="1:230" ht="11.25" customHeight="1" x14ac:dyDescent="0.2">
      <c r="A270" s="6" t="s">
        <v>21</v>
      </c>
      <c r="D270" s="2"/>
      <c r="E270" s="2"/>
      <c r="F270" s="2"/>
      <c r="G270" s="2"/>
      <c r="HV270" s="1"/>
    </row>
    <row r="271" spans="1:230" ht="7.5" customHeight="1" x14ac:dyDescent="0.2">
      <c r="D271" s="2"/>
      <c r="E271" s="2"/>
      <c r="F271" s="2"/>
      <c r="G271" s="2"/>
      <c r="HV271" s="1"/>
    </row>
    <row r="272" spans="1:230" ht="11.25" customHeight="1" x14ac:dyDescent="0.2">
      <c r="A272" s="6" t="s">
        <v>3</v>
      </c>
      <c r="B272" s="7" t="s">
        <v>2</v>
      </c>
      <c r="H272" s="3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</row>
    <row r="273" spans="1:230" x14ac:dyDescent="0.2">
      <c r="HV273" s="1"/>
    </row>
    <row r="274" spans="1:230" x14ac:dyDescent="0.2">
      <c r="HV274" s="1"/>
    </row>
    <row r="275" spans="1:230" x14ac:dyDescent="0.2">
      <c r="HV275" s="1"/>
    </row>
    <row r="276" spans="1:230" ht="15.75" x14ac:dyDescent="0.2">
      <c r="A276" s="88" t="s">
        <v>20</v>
      </c>
      <c r="B276" s="88"/>
      <c r="C276" s="87"/>
      <c r="D276" s="86"/>
      <c r="E276" s="85"/>
      <c r="F276" s="84"/>
      <c r="G276" s="84"/>
      <c r="HV276" s="1"/>
    </row>
    <row r="277" spans="1:230" ht="7.5" customHeight="1" thickBot="1" x14ac:dyDescent="0.25">
      <c r="A277" s="83"/>
      <c r="B277" s="83"/>
      <c r="C277" s="82"/>
      <c r="D277" s="81"/>
      <c r="E277" s="80"/>
      <c r="F277" s="79"/>
      <c r="G277" s="79"/>
      <c r="H277" s="1"/>
      <c r="HV277" s="1"/>
    </row>
    <row r="278" spans="1:230" ht="21.75" thickBot="1" x14ac:dyDescent="0.25">
      <c r="A278" s="78" t="s">
        <v>19</v>
      </c>
      <c r="B278" s="78"/>
      <c r="C278" s="77" t="s">
        <v>18</v>
      </c>
      <c r="D278" s="76" t="s">
        <v>17</v>
      </c>
      <c r="E278" s="75" t="s">
        <v>16</v>
      </c>
      <c r="F278" s="75" t="s">
        <v>15</v>
      </c>
      <c r="G278" s="74" t="s">
        <v>14</v>
      </c>
      <c r="I278" s="78" t="s">
        <v>19</v>
      </c>
      <c r="J278" s="77" t="s">
        <v>18</v>
      </c>
      <c r="K278" s="76" t="s">
        <v>17</v>
      </c>
      <c r="L278" s="75" t="s">
        <v>16</v>
      </c>
      <c r="M278" s="75" t="s">
        <v>15</v>
      </c>
      <c r="N278" s="74" t="s">
        <v>14</v>
      </c>
      <c r="O278" s="1"/>
      <c r="HU278" s="1"/>
      <c r="HV278" s="1"/>
    </row>
    <row r="279" spans="1:230" ht="13.5" thickBot="1" x14ac:dyDescent="0.25">
      <c r="A279" s="73"/>
      <c r="B279" s="73"/>
      <c r="C279" s="72"/>
      <c r="D279" s="71"/>
      <c r="E279" s="66" t="s">
        <v>13</v>
      </c>
      <c r="F279" s="66" t="s">
        <v>12</v>
      </c>
      <c r="G279" s="70"/>
      <c r="I279" s="69"/>
      <c r="J279" s="68"/>
      <c r="K279" s="67"/>
      <c r="L279" s="66" t="s">
        <v>13</v>
      </c>
      <c r="M279" s="66" t="s">
        <v>12</v>
      </c>
      <c r="N279" s="65"/>
      <c r="O279" s="1"/>
      <c r="HU279" s="1"/>
      <c r="HV279" s="1"/>
    </row>
    <row r="280" spans="1:230" ht="10.5" customHeight="1" x14ac:dyDescent="0.2">
      <c r="A280" s="64" t="s">
        <v>11</v>
      </c>
      <c r="B280" s="63"/>
      <c r="C280" s="62" t="s">
        <v>10</v>
      </c>
      <c r="D280" s="27">
        <v>1990</v>
      </c>
      <c r="E280" s="32" t="s">
        <v>4</v>
      </c>
      <c r="F280" s="32" t="s">
        <v>4</v>
      </c>
      <c r="G280" s="25" t="s">
        <v>4</v>
      </c>
      <c r="I280" s="61" t="s">
        <v>9</v>
      </c>
      <c r="J280" s="60" t="s">
        <v>8</v>
      </c>
      <c r="K280" s="27">
        <v>1990</v>
      </c>
      <c r="L280" s="32" t="s">
        <v>4</v>
      </c>
      <c r="M280" s="32" t="s">
        <v>4</v>
      </c>
      <c r="N280" s="25" t="s">
        <v>4</v>
      </c>
      <c r="O280" s="1"/>
      <c r="HU280" s="1"/>
      <c r="HV280" s="1"/>
    </row>
    <row r="281" spans="1:230" ht="10.5" customHeight="1" x14ac:dyDescent="0.2">
      <c r="A281" s="59"/>
      <c r="B281" s="59"/>
      <c r="C281" s="24"/>
      <c r="D281" s="22">
        <v>1991</v>
      </c>
      <c r="E281" s="31" t="s">
        <v>4</v>
      </c>
      <c r="F281" s="31" t="s">
        <v>4</v>
      </c>
      <c r="G281" s="20" t="s">
        <v>4</v>
      </c>
      <c r="I281" s="58"/>
      <c r="J281" s="58"/>
      <c r="K281" s="22">
        <v>1991</v>
      </c>
      <c r="L281" s="31" t="s">
        <v>4</v>
      </c>
      <c r="M281" s="31" t="s">
        <v>4</v>
      </c>
      <c r="N281" s="20" t="s">
        <v>4</v>
      </c>
      <c r="O281" s="1"/>
      <c r="HU281" s="1"/>
      <c r="HV281" s="1"/>
    </row>
    <row r="282" spans="1:230" ht="10.5" customHeight="1" x14ac:dyDescent="0.2">
      <c r="A282" s="35"/>
      <c r="B282" s="35"/>
      <c r="C282" s="29"/>
      <c r="D282" s="27">
        <v>1992</v>
      </c>
      <c r="E282" s="32" t="s">
        <v>4</v>
      </c>
      <c r="F282" s="32" t="s">
        <v>4</v>
      </c>
      <c r="G282" s="25" t="s">
        <v>4</v>
      </c>
      <c r="I282" s="58"/>
      <c r="J282" s="58"/>
      <c r="K282" s="27">
        <v>1992</v>
      </c>
      <c r="L282" s="32" t="s">
        <v>4</v>
      </c>
      <c r="M282" s="32" t="s">
        <v>4</v>
      </c>
      <c r="N282" s="25" t="s">
        <v>4</v>
      </c>
      <c r="O282" s="1"/>
      <c r="HU282" s="1"/>
      <c r="HV282" s="1"/>
    </row>
    <row r="283" spans="1:230" ht="10.5" customHeight="1" x14ac:dyDescent="0.2">
      <c r="A283" s="34"/>
      <c r="B283" s="34"/>
      <c r="C283" s="24"/>
      <c r="D283" s="22">
        <v>1993</v>
      </c>
      <c r="E283" s="21">
        <v>7720</v>
      </c>
      <c r="F283" s="21">
        <v>3139</v>
      </c>
      <c r="G283" s="33">
        <f>F283/E283</f>
        <v>0.40660621761658033</v>
      </c>
      <c r="I283" s="34"/>
      <c r="J283" s="57"/>
      <c r="K283" s="22">
        <v>1993</v>
      </c>
      <c r="L283" s="31" t="s">
        <v>4</v>
      </c>
      <c r="M283" s="31" t="s">
        <v>4</v>
      </c>
      <c r="N283" s="20" t="s">
        <v>4</v>
      </c>
      <c r="O283" s="1"/>
      <c r="HU283" s="1"/>
      <c r="HV283" s="1"/>
    </row>
    <row r="284" spans="1:230" ht="10.5" customHeight="1" x14ac:dyDescent="0.2">
      <c r="A284" s="35"/>
      <c r="B284" s="35"/>
      <c r="C284" s="29"/>
      <c r="D284" s="27">
        <v>1994</v>
      </c>
      <c r="E284" s="26">
        <v>4000</v>
      </c>
      <c r="F284" s="26">
        <v>1670</v>
      </c>
      <c r="G284" s="30">
        <f>F284/E284</f>
        <v>0.41749999999999998</v>
      </c>
      <c r="I284" s="35"/>
      <c r="J284" s="56"/>
      <c r="K284" s="27">
        <v>1994</v>
      </c>
      <c r="L284" s="32" t="s">
        <v>4</v>
      </c>
      <c r="M284" s="32" t="s">
        <v>4</v>
      </c>
      <c r="N284" s="25" t="s">
        <v>4</v>
      </c>
      <c r="O284" s="1"/>
      <c r="HU284" s="1"/>
      <c r="HV284" s="1"/>
    </row>
    <row r="285" spans="1:230" ht="10.5" customHeight="1" x14ac:dyDescent="0.2">
      <c r="A285" s="34"/>
      <c r="B285" s="34"/>
      <c r="C285" s="24"/>
      <c r="D285" s="22">
        <v>1995</v>
      </c>
      <c r="E285" s="21">
        <v>5030</v>
      </c>
      <c r="F285" s="21">
        <v>1901</v>
      </c>
      <c r="G285" s="33">
        <f>F285/E285</f>
        <v>0.3779324055666004</v>
      </c>
      <c r="I285" s="34"/>
      <c r="J285" s="57"/>
      <c r="K285" s="22">
        <v>1995</v>
      </c>
      <c r="L285" s="31" t="s">
        <v>4</v>
      </c>
      <c r="M285" s="31" t="s">
        <v>4</v>
      </c>
      <c r="N285" s="20" t="s">
        <v>4</v>
      </c>
      <c r="O285" s="1"/>
      <c r="HU285" s="1"/>
      <c r="HV285" s="1"/>
    </row>
    <row r="286" spans="1:230" ht="10.5" customHeight="1" x14ac:dyDescent="0.2">
      <c r="A286" s="35"/>
      <c r="B286" s="35"/>
      <c r="C286" s="29"/>
      <c r="D286" s="27">
        <v>1996</v>
      </c>
      <c r="E286" s="26">
        <v>3940</v>
      </c>
      <c r="F286" s="26">
        <v>1665</v>
      </c>
      <c r="G286" s="30">
        <f>F286/E286</f>
        <v>0.42258883248730966</v>
      </c>
      <c r="I286" s="35"/>
      <c r="J286" s="56"/>
      <c r="K286" s="27">
        <v>1996</v>
      </c>
      <c r="L286" s="32" t="s">
        <v>4</v>
      </c>
      <c r="M286" s="32" t="s">
        <v>4</v>
      </c>
      <c r="N286" s="25" t="s">
        <v>4</v>
      </c>
      <c r="O286" s="1"/>
      <c r="HU286" s="1"/>
      <c r="HV286" s="1"/>
    </row>
    <row r="287" spans="1:230" ht="10.5" customHeight="1" x14ac:dyDescent="0.2">
      <c r="A287" s="34"/>
      <c r="B287" s="34"/>
      <c r="C287" s="24"/>
      <c r="D287" s="22">
        <v>1997</v>
      </c>
      <c r="E287" s="21">
        <v>5320</v>
      </c>
      <c r="F287" s="21">
        <v>2408</v>
      </c>
      <c r="G287" s="33">
        <f>F287/E287</f>
        <v>0.45263157894736844</v>
      </c>
      <c r="I287" s="34"/>
      <c r="J287" s="24"/>
      <c r="K287" s="22">
        <v>1997</v>
      </c>
      <c r="L287" s="31" t="s">
        <v>4</v>
      </c>
      <c r="M287" s="31" t="s">
        <v>4</v>
      </c>
      <c r="N287" s="20" t="s">
        <v>4</v>
      </c>
      <c r="O287" s="1"/>
      <c r="HU287" s="1"/>
      <c r="HV287" s="1"/>
    </row>
    <row r="288" spans="1:230" ht="10.5" customHeight="1" x14ac:dyDescent="0.2">
      <c r="A288" s="35"/>
      <c r="B288" s="35"/>
      <c r="C288" s="29"/>
      <c r="D288" s="27">
        <v>1998</v>
      </c>
      <c r="E288" s="26">
        <v>8570</v>
      </c>
      <c r="F288" s="26">
        <v>3535</v>
      </c>
      <c r="G288" s="30">
        <f>F288/E288</f>
        <v>0.41248541423570595</v>
      </c>
      <c r="I288" s="35"/>
      <c r="J288" s="29"/>
      <c r="K288" s="27">
        <v>1998</v>
      </c>
      <c r="L288" s="32" t="s">
        <v>4</v>
      </c>
      <c r="M288" s="32" t="s">
        <v>4</v>
      </c>
      <c r="N288" s="25" t="s">
        <v>4</v>
      </c>
      <c r="O288" s="1"/>
      <c r="HU288" s="1"/>
      <c r="HV288" s="1"/>
    </row>
    <row r="289" spans="1:230" ht="10.5" customHeight="1" x14ac:dyDescent="0.2">
      <c r="A289" s="34"/>
      <c r="B289" s="34"/>
      <c r="C289" s="24"/>
      <c r="D289" s="22">
        <v>1999</v>
      </c>
      <c r="E289" s="21">
        <v>3330</v>
      </c>
      <c r="F289" s="21">
        <v>1515</v>
      </c>
      <c r="G289" s="33">
        <f>F289/E289</f>
        <v>0.45495495495495497</v>
      </c>
      <c r="I289" s="34"/>
      <c r="J289" s="24"/>
      <c r="K289" s="22">
        <v>1999</v>
      </c>
      <c r="L289" s="31" t="s">
        <v>4</v>
      </c>
      <c r="M289" s="31" t="s">
        <v>4</v>
      </c>
      <c r="N289" s="20" t="s">
        <v>4</v>
      </c>
      <c r="O289" s="1"/>
      <c r="HU289" s="1"/>
      <c r="HV289" s="1"/>
    </row>
    <row r="290" spans="1:230" ht="10.5" customHeight="1" x14ac:dyDescent="0.2">
      <c r="A290" s="35"/>
      <c r="B290" s="35"/>
      <c r="C290" s="29"/>
      <c r="D290" s="27">
        <v>2000</v>
      </c>
      <c r="E290" s="26">
        <v>1760</v>
      </c>
      <c r="F290" s="26">
        <v>890</v>
      </c>
      <c r="G290" s="30">
        <f>F290/E290</f>
        <v>0.50568181818181823</v>
      </c>
      <c r="I290" s="35"/>
      <c r="J290" s="29"/>
      <c r="K290" s="27">
        <v>2000</v>
      </c>
      <c r="L290" s="32" t="s">
        <v>4</v>
      </c>
      <c r="M290" s="32" t="s">
        <v>4</v>
      </c>
      <c r="N290" s="25" t="s">
        <v>4</v>
      </c>
      <c r="O290" s="1"/>
      <c r="HU290" s="1"/>
      <c r="HV290" s="1"/>
    </row>
    <row r="291" spans="1:230" ht="10.5" customHeight="1" x14ac:dyDescent="0.2">
      <c r="A291" s="55"/>
      <c r="B291" s="34"/>
      <c r="C291" s="24"/>
      <c r="D291" s="22">
        <v>2001</v>
      </c>
      <c r="E291" s="21">
        <v>0</v>
      </c>
      <c r="F291" s="21">
        <v>0</v>
      </c>
      <c r="G291" s="20" t="s">
        <v>4</v>
      </c>
      <c r="I291" s="55"/>
      <c r="J291" s="24"/>
      <c r="K291" s="22">
        <v>2001</v>
      </c>
      <c r="L291" s="31" t="s">
        <v>4</v>
      </c>
      <c r="M291" s="31" t="s">
        <v>4</v>
      </c>
      <c r="N291" s="20" t="s">
        <v>4</v>
      </c>
      <c r="O291" s="1"/>
      <c r="HU291" s="1"/>
      <c r="HV291" s="1"/>
    </row>
    <row r="292" spans="1:230" ht="10.5" customHeight="1" x14ac:dyDescent="0.2">
      <c r="A292" s="35"/>
      <c r="B292" s="35"/>
      <c r="C292" s="29"/>
      <c r="D292" s="27">
        <v>2002</v>
      </c>
      <c r="E292" s="26">
        <v>0</v>
      </c>
      <c r="F292" s="26">
        <v>0</v>
      </c>
      <c r="G292" s="25" t="s">
        <v>4</v>
      </c>
      <c r="I292" s="35"/>
      <c r="J292" s="29"/>
      <c r="K292" s="27">
        <v>2002</v>
      </c>
      <c r="L292" s="32" t="s">
        <v>4</v>
      </c>
      <c r="M292" s="32" t="s">
        <v>4</v>
      </c>
      <c r="N292" s="25" t="s">
        <v>4</v>
      </c>
      <c r="O292" s="1"/>
      <c r="HU292" s="1"/>
      <c r="HV292" s="1"/>
    </row>
    <row r="293" spans="1:230" ht="10.5" customHeight="1" x14ac:dyDescent="0.2">
      <c r="A293" s="23"/>
      <c r="B293" s="23"/>
      <c r="C293" s="24"/>
      <c r="D293" s="22">
        <v>2003</v>
      </c>
      <c r="E293" s="21">
        <v>3188</v>
      </c>
      <c r="F293" s="21">
        <v>1423</v>
      </c>
      <c r="G293" s="33">
        <f>F293/E293</f>
        <v>0.44636135508155583</v>
      </c>
      <c r="I293" s="23"/>
      <c r="J293" s="24"/>
      <c r="K293" s="22">
        <v>2003</v>
      </c>
      <c r="L293" s="31" t="s">
        <v>4</v>
      </c>
      <c r="M293" s="31" t="s">
        <v>4</v>
      </c>
      <c r="N293" s="20" t="s">
        <v>4</v>
      </c>
      <c r="O293" s="1"/>
      <c r="HU293" s="1"/>
      <c r="HV293" s="1"/>
    </row>
    <row r="294" spans="1:230" ht="10.5" customHeight="1" x14ac:dyDescent="0.2">
      <c r="A294" s="28"/>
      <c r="B294" s="28"/>
      <c r="C294" s="29"/>
      <c r="D294" s="27">
        <v>2004</v>
      </c>
      <c r="E294" s="26">
        <v>0</v>
      </c>
      <c r="F294" s="26">
        <v>0</v>
      </c>
      <c r="G294" s="25" t="s">
        <v>4</v>
      </c>
      <c r="I294" s="28"/>
      <c r="J294" s="29"/>
      <c r="K294" s="27">
        <v>2004</v>
      </c>
      <c r="L294" s="32" t="s">
        <v>4</v>
      </c>
      <c r="M294" s="32" t="s">
        <v>4</v>
      </c>
      <c r="N294" s="25" t="s">
        <v>4</v>
      </c>
      <c r="O294" s="1"/>
      <c r="HU294" s="1"/>
      <c r="HV294" s="1"/>
    </row>
    <row r="295" spans="1:230" ht="10.5" customHeight="1" x14ac:dyDescent="0.2">
      <c r="A295" s="23"/>
      <c r="B295" s="23"/>
      <c r="C295" s="24"/>
      <c r="D295" s="22">
        <v>2005</v>
      </c>
      <c r="E295" s="21">
        <v>1418</v>
      </c>
      <c r="F295" s="21">
        <v>664</v>
      </c>
      <c r="G295" s="33">
        <f>F295/E295</f>
        <v>0.46826516220028208</v>
      </c>
      <c r="I295" s="23"/>
      <c r="J295" s="24"/>
      <c r="K295" s="22">
        <v>2005</v>
      </c>
      <c r="L295" s="31" t="s">
        <v>4</v>
      </c>
      <c r="M295" s="31" t="s">
        <v>4</v>
      </c>
      <c r="N295" s="20" t="s">
        <v>4</v>
      </c>
      <c r="O295" s="1"/>
      <c r="HU295" s="1"/>
      <c r="HV295" s="1"/>
    </row>
    <row r="296" spans="1:230" ht="10.5" customHeight="1" x14ac:dyDescent="0.2">
      <c r="A296" s="28"/>
      <c r="B296" s="28"/>
      <c r="C296" s="29"/>
      <c r="D296" s="27">
        <v>2006</v>
      </c>
      <c r="E296" s="26">
        <v>72067</v>
      </c>
      <c r="F296" s="26">
        <v>32469</v>
      </c>
      <c r="G296" s="30">
        <f>F296/E296</f>
        <v>0.45053908168787377</v>
      </c>
      <c r="I296" s="28"/>
      <c r="J296" s="29"/>
      <c r="K296" s="27">
        <v>2006</v>
      </c>
      <c r="L296" s="32" t="s">
        <v>4</v>
      </c>
      <c r="M296" s="32" t="s">
        <v>4</v>
      </c>
      <c r="N296" s="25" t="s">
        <v>4</v>
      </c>
      <c r="O296" s="1"/>
      <c r="HU296" s="1"/>
      <c r="HV296" s="1"/>
    </row>
    <row r="297" spans="1:230" ht="10.5" customHeight="1" x14ac:dyDescent="0.2">
      <c r="A297" s="23"/>
      <c r="B297" s="23"/>
      <c r="C297" s="24"/>
      <c r="D297" s="22">
        <v>2007</v>
      </c>
      <c r="E297" s="21">
        <v>0</v>
      </c>
      <c r="F297" s="21">
        <v>0</v>
      </c>
      <c r="G297" s="20" t="s">
        <v>4</v>
      </c>
      <c r="I297" s="23"/>
      <c r="J297" s="24"/>
      <c r="K297" s="22">
        <v>2007</v>
      </c>
      <c r="L297" s="31" t="s">
        <v>4</v>
      </c>
      <c r="M297" s="31" t="s">
        <v>4</v>
      </c>
      <c r="N297" s="20" t="s">
        <v>4</v>
      </c>
      <c r="O297" s="1"/>
      <c r="HU297" s="1"/>
      <c r="HV297" s="1"/>
    </row>
    <row r="298" spans="1:230" ht="10.5" customHeight="1" x14ac:dyDescent="0.2">
      <c r="A298" s="28"/>
      <c r="B298" s="28"/>
      <c r="C298" s="29"/>
      <c r="D298" s="27">
        <v>2008</v>
      </c>
      <c r="E298" s="26">
        <v>0</v>
      </c>
      <c r="F298" s="26">
        <v>0</v>
      </c>
      <c r="G298" s="25" t="s">
        <v>4</v>
      </c>
      <c r="I298" s="28"/>
      <c r="J298" s="29"/>
      <c r="K298" s="27">
        <v>2008</v>
      </c>
      <c r="L298" s="32" t="s">
        <v>4</v>
      </c>
      <c r="M298" s="32" t="s">
        <v>4</v>
      </c>
      <c r="N298" s="25" t="s">
        <v>4</v>
      </c>
      <c r="O298" s="1"/>
      <c r="HU298" s="1"/>
      <c r="HV298" s="1"/>
    </row>
    <row r="299" spans="1:230" ht="10.5" customHeight="1" x14ac:dyDescent="0.2">
      <c r="A299" s="23"/>
      <c r="B299" s="23"/>
      <c r="C299" s="24"/>
      <c r="D299" s="22">
        <v>2009</v>
      </c>
      <c r="E299" s="21">
        <v>0</v>
      </c>
      <c r="F299" s="21">
        <v>0</v>
      </c>
      <c r="G299" s="20" t="s">
        <v>4</v>
      </c>
      <c r="I299" s="23"/>
      <c r="J299" s="24"/>
      <c r="K299" s="22">
        <v>2009</v>
      </c>
      <c r="L299" s="31" t="s">
        <v>4</v>
      </c>
      <c r="M299" s="31" t="s">
        <v>4</v>
      </c>
      <c r="N299" s="20" t="s">
        <v>4</v>
      </c>
      <c r="O299" s="1"/>
      <c r="HU299" s="1"/>
      <c r="HV299" s="1"/>
    </row>
    <row r="300" spans="1:230" ht="10.5" customHeight="1" x14ac:dyDescent="0.2">
      <c r="A300" s="28"/>
      <c r="B300" s="28"/>
      <c r="C300" s="29"/>
      <c r="D300" s="27">
        <v>2010</v>
      </c>
      <c r="E300" s="26">
        <v>0</v>
      </c>
      <c r="F300" s="26">
        <v>0</v>
      </c>
      <c r="G300" s="25" t="s">
        <v>4</v>
      </c>
      <c r="I300" s="28"/>
      <c r="J300" s="29"/>
      <c r="K300" s="27">
        <v>2010</v>
      </c>
      <c r="L300" s="32" t="s">
        <v>4</v>
      </c>
      <c r="M300" s="32" t="s">
        <v>4</v>
      </c>
      <c r="N300" s="25" t="s">
        <v>4</v>
      </c>
      <c r="O300" s="1"/>
      <c r="HU300" s="1"/>
      <c r="HV300" s="1"/>
    </row>
    <row r="301" spans="1:230" ht="10.5" customHeight="1" x14ac:dyDescent="0.2">
      <c r="A301" s="23"/>
      <c r="B301" s="23"/>
      <c r="C301" s="24"/>
      <c r="D301" s="22">
        <v>2011</v>
      </c>
      <c r="E301" s="21">
        <v>0</v>
      </c>
      <c r="F301" s="21">
        <v>0</v>
      </c>
      <c r="G301" s="20" t="s">
        <v>4</v>
      </c>
      <c r="I301" s="23"/>
      <c r="J301" s="24"/>
      <c r="K301" s="22">
        <v>2011</v>
      </c>
      <c r="L301" s="31" t="s">
        <v>4</v>
      </c>
      <c r="M301" s="31" t="s">
        <v>4</v>
      </c>
      <c r="N301" s="20" t="s">
        <v>4</v>
      </c>
      <c r="O301" s="1"/>
      <c r="HU301" s="1"/>
      <c r="HV301" s="1"/>
    </row>
    <row r="302" spans="1:230" ht="10.5" customHeight="1" x14ac:dyDescent="0.2">
      <c r="A302" s="28"/>
      <c r="B302" s="28"/>
      <c r="C302" s="29"/>
      <c r="D302" s="27">
        <v>2012</v>
      </c>
      <c r="E302" s="26">
        <v>1472</v>
      </c>
      <c r="F302" s="26">
        <v>718</v>
      </c>
      <c r="G302" s="30">
        <f>F302/E302</f>
        <v>0.48777173913043476</v>
      </c>
      <c r="I302" s="28"/>
      <c r="J302" s="29"/>
      <c r="K302" s="27">
        <v>2012</v>
      </c>
      <c r="L302" s="32" t="s">
        <v>4</v>
      </c>
      <c r="M302" s="32" t="s">
        <v>4</v>
      </c>
      <c r="N302" s="25" t="s">
        <v>4</v>
      </c>
      <c r="O302" s="1"/>
      <c r="HU302" s="1"/>
      <c r="HV302" s="1"/>
    </row>
    <row r="303" spans="1:230" ht="10.5" customHeight="1" x14ac:dyDescent="0.2">
      <c r="A303" s="23"/>
      <c r="B303" s="23"/>
      <c r="C303" s="24"/>
      <c r="D303" s="22">
        <v>2013</v>
      </c>
      <c r="E303" s="21">
        <v>1454</v>
      </c>
      <c r="F303" s="21">
        <v>707</v>
      </c>
      <c r="G303" s="33">
        <f>F303/E303</f>
        <v>0.48624484181568089</v>
      </c>
      <c r="I303" s="23"/>
      <c r="J303" s="24"/>
      <c r="K303" s="22">
        <v>2013</v>
      </c>
      <c r="L303" s="21">
        <v>453</v>
      </c>
      <c r="M303" s="21">
        <v>19</v>
      </c>
      <c r="N303" s="33">
        <f>M303/L303</f>
        <v>4.194260485651214E-2</v>
      </c>
      <c r="O303" s="1"/>
      <c r="HU303" s="1"/>
      <c r="HV303" s="1"/>
    </row>
    <row r="304" spans="1:230" ht="10.5" customHeight="1" x14ac:dyDescent="0.2">
      <c r="A304" s="28"/>
      <c r="B304" s="28"/>
      <c r="C304" s="29"/>
      <c r="D304" s="27">
        <v>2014</v>
      </c>
      <c r="E304" s="26">
        <v>1018</v>
      </c>
      <c r="F304" s="26">
        <v>504</v>
      </c>
      <c r="G304" s="30">
        <f>F304/E304</f>
        <v>0.49508840864440079</v>
      </c>
      <c r="I304" s="28"/>
      <c r="J304" s="29"/>
      <c r="K304" s="27">
        <v>2014</v>
      </c>
      <c r="L304" s="26">
        <v>0</v>
      </c>
      <c r="M304" s="26">
        <v>0</v>
      </c>
      <c r="N304" s="25" t="s">
        <v>4</v>
      </c>
      <c r="O304" s="1"/>
      <c r="HU304" s="1"/>
      <c r="HV304" s="1"/>
    </row>
    <row r="305" spans="1:230" ht="10.5" customHeight="1" x14ac:dyDescent="0.2">
      <c r="A305" s="23"/>
      <c r="B305" s="23"/>
      <c r="C305" s="24"/>
      <c r="D305" s="22">
        <v>2015</v>
      </c>
      <c r="E305" s="21">
        <v>1204</v>
      </c>
      <c r="F305" s="21">
        <v>573</v>
      </c>
      <c r="G305" s="33">
        <f>F305/E305</f>
        <v>0.47591362126245845</v>
      </c>
      <c r="I305" s="23"/>
      <c r="J305" s="24"/>
      <c r="K305" s="22">
        <v>2015</v>
      </c>
      <c r="L305" s="21">
        <v>0</v>
      </c>
      <c r="M305" s="21">
        <v>0</v>
      </c>
      <c r="N305" s="20" t="s">
        <v>4</v>
      </c>
      <c r="O305" s="1"/>
      <c r="HU305" s="1"/>
      <c r="HV305" s="1"/>
    </row>
    <row r="306" spans="1:230" ht="10.5" customHeight="1" x14ac:dyDescent="0.2">
      <c r="A306" s="28"/>
      <c r="B306" s="28"/>
      <c r="C306" s="29"/>
      <c r="D306" s="27">
        <v>2016</v>
      </c>
      <c r="E306" s="26">
        <v>3191</v>
      </c>
      <c r="F306" s="26">
        <v>1637</v>
      </c>
      <c r="G306" s="30">
        <f>F306/E306</f>
        <v>0.51300532748354744</v>
      </c>
      <c r="I306" s="28"/>
      <c r="J306" s="29"/>
      <c r="K306" s="27">
        <v>2016</v>
      </c>
      <c r="L306" s="32">
        <v>0</v>
      </c>
      <c r="M306" s="32">
        <v>0</v>
      </c>
      <c r="N306" s="25" t="s">
        <v>4</v>
      </c>
      <c r="O306" s="1"/>
      <c r="HU306" s="1"/>
      <c r="HV306" s="1"/>
    </row>
    <row r="307" spans="1:230" ht="10.5" customHeight="1" x14ac:dyDescent="0.2">
      <c r="A307" s="23"/>
      <c r="B307" s="23"/>
      <c r="C307" s="24"/>
      <c r="D307" s="22">
        <v>2017</v>
      </c>
      <c r="E307" s="21">
        <v>2322</v>
      </c>
      <c r="F307" s="21">
        <v>1102</v>
      </c>
      <c r="G307" s="33">
        <f>F307/E307</f>
        <v>0.47459086993970717</v>
      </c>
      <c r="I307" s="23"/>
      <c r="J307" s="24"/>
      <c r="K307" s="22">
        <v>2017</v>
      </c>
      <c r="L307" s="31">
        <v>0</v>
      </c>
      <c r="M307" s="31">
        <v>0</v>
      </c>
      <c r="N307" s="20" t="s">
        <v>4</v>
      </c>
      <c r="O307" s="1"/>
      <c r="HU307" s="1"/>
      <c r="HV307" s="1"/>
    </row>
    <row r="308" spans="1:230" ht="10.5" customHeight="1" x14ac:dyDescent="0.2">
      <c r="A308" s="28"/>
      <c r="B308" s="28"/>
      <c r="C308" s="29"/>
      <c r="D308" s="27">
        <v>2018</v>
      </c>
      <c r="E308" s="26">
        <v>2267</v>
      </c>
      <c r="F308" s="26">
        <v>1105</v>
      </c>
      <c r="G308" s="30">
        <f>F308/E308</f>
        <v>0.4874283193647993</v>
      </c>
      <c r="I308" s="28"/>
      <c r="J308" s="29"/>
      <c r="K308" s="27">
        <v>2018</v>
      </c>
      <c r="L308" s="32" t="s">
        <v>4</v>
      </c>
      <c r="M308" s="32" t="s">
        <v>4</v>
      </c>
      <c r="N308" s="25" t="s">
        <v>4</v>
      </c>
      <c r="O308" s="1"/>
      <c r="HU308" s="1"/>
      <c r="HV308" s="1"/>
    </row>
    <row r="309" spans="1:230" ht="10.5" customHeight="1" x14ac:dyDescent="0.2">
      <c r="A309" s="23"/>
      <c r="B309" s="23"/>
      <c r="C309" s="24"/>
      <c r="D309" s="22">
        <v>2019</v>
      </c>
      <c r="E309" s="21">
        <v>3197</v>
      </c>
      <c r="F309" s="21">
        <v>1544</v>
      </c>
      <c r="G309" s="33">
        <f>F309/E309</f>
        <v>0.48295276822020644</v>
      </c>
      <c r="I309" s="23"/>
      <c r="J309" s="24"/>
      <c r="K309" s="22">
        <v>2019</v>
      </c>
      <c r="L309" s="31" t="s">
        <v>4</v>
      </c>
      <c r="M309" s="31" t="s">
        <v>4</v>
      </c>
      <c r="N309" s="20" t="s">
        <v>4</v>
      </c>
      <c r="O309" s="1"/>
      <c r="HU309" s="1"/>
      <c r="HV309" s="1"/>
    </row>
    <row r="310" spans="1:230" ht="10.5" customHeight="1" x14ac:dyDescent="0.2">
      <c r="A310" s="28"/>
      <c r="B310" s="28"/>
      <c r="C310" s="29"/>
      <c r="D310" s="27">
        <v>2020</v>
      </c>
      <c r="E310" s="26">
        <v>5254</v>
      </c>
      <c r="F310" s="26">
        <v>2499.2649999999999</v>
      </c>
      <c r="G310" s="30">
        <f>F310/E310</f>
        <v>0.4756880472021317</v>
      </c>
      <c r="I310" s="28"/>
      <c r="J310" s="29"/>
      <c r="K310" s="27">
        <v>2020</v>
      </c>
      <c r="L310" s="32" t="s">
        <v>4</v>
      </c>
      <c r="M310" s="32" t="s">
        <v>4</v>
      </c>
      <c r="N310" s="25" t="s">
        <v>4</v>
      </c>
      <c r="O310" s="1"/>
      <c r="HU310" s="1"/>
      <c r="HV310" s="1"/>
    </row>
    <row r="311" spans="1:230" customFormat="1" ht="10.5" customHeight="1" x14ac:dyDescent="0.2">
      <c r="A311" s="52"/>
      <c r="B311" s="52"/>
      <c r="C311" s="51"/>
      <c r="D311" s="50">
        <v>2021</v>
      </c>
      <c r="E311" s="54">
        <v>3269</v>
      </c>
      <c r="F311" s="54">
        <v>1581.5250000000001</v>
      </c>
      <c r="G311" s="53">
        <f>F311/E311</f>
        <v>0.48379473845212606</v>
      </c>
      <c r="H311" s="2"/>
      <c r="I311" s="52"/>
      <c r="J311" s="51"/>
      <c r="K311" s="50">
        <v>2021</v>
      </c>
      <c r="L311" s="49" t="s">
        <v>4</v>
      </c>
      <c r="M311" s="49" t="s">
        <v>4</v>
      </c>
      <c r="N311" s="48" t="s">
        <v>4</v>
      </c>
      <c r="O311" s="9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230" s="38" customFormat="1" ht="10.5" customHeight="1" x14ac:dyDescent="0.2">
      <c r="A312" s="45"/>
      <c r="B312" s="45"/>
      <c r="C312" s="44"/>
      <c r="D312" s="43">
        <v>2022</v>
      </c>
      <c r="E312" s="47">
        <v>2419</v>
      </c>
      <c r="F312" s="47">
        <v>1154.481</v>
      </c>
      <c r="G312" s="46">
        <f>F312/E312</f>
        <v>0.47725547747002894</v>
      </c>
      <c r="H312" s="2"/>
      <c r="I312" s="45"/>
      <c r="J312" s="44"/>
      <c r="K312" s="43">
        <v>2022</v>
      </c>
      <c r="L312" s="42" t="s">
        <v>4</v>
      </c>
      <c r="M312" s="42" t="s">
        <v>4</v>
      </c>
      <c r="N312" s="41" t="s">
        <v>4</v>
      </c>
      <c r="O312" s="40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</row>
    <row r="313" spans="1:230" ht="10.5" customHeight="1" x14ac:dyDescent="0.2">
      <c r="A313" s="37" t="s">
        <v>7</v>
      </c>
      <c r="B313" s="37"/>
      <c r="C313" s="37" t="s">
        <v>7</v>
      </c>
      <c r="D313" s="22">
        <v>1990</v>
      </c>
      <c r="E313" s="31" t="s">
        <v>4</v>
      </c>
      <c r="F313" s="31" t="s">
        <v>4</v>
      </c>
      <c r="G313" s="20" t="s">
        <v>4</v>
      </c>
      <c r="I313" s="37" t="s">
        <v>6</v>
      </c>
      <c r="J313" s="37" t="s">
        <v>5</v>
      </c>
      <c r="K313" s="22">
        <v>1990</v>
      </c>
      <c r="L313" s="31" t="s">
        <v>4</v>
      </c>
      <c r="M313" s="31" t="s">
        <v>4</v>
      </c>
      <c r="N313" s="20" t="s">
        <v>4</v>
      </c>
      <c r="O313" s="1"/>
      <c r="HU313" s="1"/>
      <c r="HV313" s="1"/>
    </row>
    <row r="314" spans="1:230" ht="10.5" customHeight="1" x14ac:dyDescent="0.2">
      <c r="A314" s="29"/>
      <c r="B314" s="29"/>
      <c r="C314" s="29"/>
      <c r="D314" s="27">
        <v>1991</v>
      </c>
      <c r="E314" s="32" t="s">
        <v>4</v>
      </c>
      <c r="F314" s="32" t="s">
        <v>4</v>
      </c>
      <c r="G314" s="25" t="s">
        <v>4</v>
      </c>
      <c r="I314" s="29"/>
      <c r="J314" s="29"/>
      <c r="K314" s="27">
        <v>1991</v>
      </c>
      <c r="L314" s="32" t="s">
        <v>4</v>
      </c>
      <c r="M314" s="32" t="s">
        <v>4</v>
      </c>
      <c r="N314" s="25" t="s">
        <v>4</v>
      </c>
      <c r="O314" s="1"/>
      <c r="HU314" s="1"/>
      <c r="HV314" s="1"/>
    </row>
    <row r="315" spans="1:230" ht="10.5" customHeight="1" x14ac:dyDescent="0.2">
      <c r="A315" s="34"/>
      <c r="B315" s="34"/>
      <c r="C315" s="24"/>
      <c r="D315" s="22">
        <v>1992</v>
      </c>
      <c r="E315" s="31" t="s">
        <v>4</v>
      </c>
      <c r="F315" s="31" t="s">
        <v>4</v>
      </c>
      <c r="G315" s="20" t="s">
        <v>4</v>
      </c>
      <c r="I315" s="34"/>
      <c r="J315" s="34"/>
      <c r="K315" s="22">
        <v>1992</v>
      </c>
      <c r="L315" s="31" t="s">
        <v>4</v>
      </c>
      <c r="M315" s="31" t="s">
        <v>4</v>
      </c>
      <c r="N315" s="20" t="s">
        <v>4</v>
      </c>
      <c r="O315" s="1"/>
      <c r="HU315" s="1"/>
      <c r="HV315" s="1"/>
    </row>
    <row r="316" spans="1:230" ht="10.5" customHeight="1" x14ac:dyDescent="0.2">
      <c r="A316" s="35"/>
      <c r="B316" s="35"/>
      <c r="C316" s="29"/>
      <c r="D316" s="27">
        <v>1993</v>
      </c>
      <c r="E316" s="32" t="s">
        <v>4</v>
      </c>
      <c r="F316" s="32" t="s">
        <v>4</v>
      </c>
      <c r="G316" s="25" t="s">
        <v>4</v>
      </c>
      <c r="I316" s="35"/>
      <c r="J316" s="35"/>
      <c r="K316" s="27">
        <v>1993</v>
      </c>
      <c r="L316" s="32" t="s">
        <v>4</v>
      </c>
      <c r="M316" s="32" t="s">
        <v>4</v>
      </c>
      <c r="N316" s="25" t="s">
        <v>4</v>
      </c>
      <c r="O316" s="1"/>
      <c r="HU316" s="1"/>
      <c r="HV316" s="1"/>
    </row>
    <row r="317" spans="1:230" ht="10.5" customHeight="1" x14ac:dyDescent="0.2">
      <c r="A317" s="34"/>
      <c r="B317" s="34"/>
      <c r="C317" s="24"/>
      <c r="D317" s="22">
        <v>1994</v>
      </c>
      <c r="E317" s="31" t="s">
        <v>4</v>
      </c>
      <c r="F317" s="31" t="s">
        <v>4</v>
      </c>
      <c r="G317" s="20" t="s">
        <v>4</v>
      </c>
      <c r="I317" s="34"/>
      <c r="J317" s="34"/>
      <c r="K317" s="22">
        <v>1994</v>
      </c>
      <c r="L317" s="31" t="s">
        <v>4</v>
      </c>
      <c r="M317" s="31" t="s">
        <v>4</v>
      </c>
      <c r="N317" s="20" t="s">
        <v>4</v>
      </c>
      <c r="O317" s="1"/>
      <c r="HU317" s="1"/>
      <c r="HV317" s="1"/>
    </row>
    <row r="318" spans="1:230" ht="10.5" customHeight="1" x14ac:dyDescent="0.2">
      <c r="A318" s="35"/>
      <c r="B318" s="35"/>
      <c r="C318" s="29"/>
      <c r="D318" s="27">
        <v>1995</v>
      </c>
      <c r="E318" s="32" t="s">
        <v>4</v>
      </c>
      <c r="F318" s="32" t="s">
        <v>4</v>
      </c>
      <c r="G318" s="25" t="s">
        <v>4</v>
      </c>
      <c r="I318" s="35"/>
      <c r="J318" s="35"/>
      <c r="K318" s="27">
        <v>1995</v>
      </c>
      <c r="L318" s="32" t="s">
        <v>4</v>
      </c>
      <c r="M318" s="32" t="s">
        <v>4</v>
      </c>
      <c r="N318" s="25" t="s">
        <v>4</v>
      </c>
      <c r="O318" s="1"/>
      <c r="HU318" s="1"/>
      <c r="HV318" s="1"/>
    </row>
    <row r="319" spans="1:230" ht="10.5" customHeight="1" x14ac:dyDescent="0.2">
      <c r="A319" s="34"/>
      <c r="B319" s="34"/>
      <c r="C319" s="24"/>
      <c r="D319" s="22">
        <v>1996</v>
      </c>
      <c r="E319" s="31" t="s">
        <v>4</v>
      </c>
      <c r="F319" s="31" t="s">
        <v>4</v>
      </c>
      <c r="G319" s="20" t="s">
        <v>4</v>
      </c>
      <c r="I319" s="34"/>
      <c r="J319" s="34"/>
      <c r="K319" s="22">
        <v>1996</v>
      </c>
      <c r="L319" s="31" t="s">
        <v>4</v>
      </c>
      <c r="M319" s="31" t="s">
        <v>4</v>
      </c>
      <c r="N319" s="20" t="s">
        <v>4</v>
      </c>
      <c r="O319" s="1"/>
      <c r="HU319" s="1"/>
      <c r="HV319" s="1"/>
    </row>
    <row r="320" spans="1:230" ht="10.5" customHeight="1" x14ac:dyDescent="0.2">
      <c r="A320" s="35"/>
      <c r="B320" s="35"/>
      <c r="C320" s="29"/>
      <c r="D320" s="27">
        <v>1997</v>
      </c>
      <c r="E320" s="32" t="s">
        <v>4</v>
      </c>
      <c r="F320" s="32" t="s">
        <v>4</v>
      </c>
      <c r="G320" s="25" t="s">
        <v>4</v>
      </c>
      <c r="I320" s="35"/>
      <c r="J320" s="35"/>
      <c r="K320" s="27">
        <v>1997</v>
      </c>
      <c r="L320" s="32" t="s">
        <v>4</v>
      </c>
      <c r="M320" s="32" t="s">
        <v>4</v>
      </c>
      <c r="N320" s="25" t="s">
        <v>4</v>
      </c>
      <c r="O320" s="1"/>
      <c r="HU320" s="1"/>
      <c r="HV320" s="1"/>
    </row>
    <row r="321" spans="1:230" ht="10.5" customHeight="1" x14ac:dyDescent="0.2">
      <c r="A321" s="34"/>
      <c r="B321" s="34"/>
      <c r="C321" s="24"/>
      <c r="D321" s="22">
        <v>1998</v>
      </c>
      <c r="E321" s="31" t="s">
        <v>4</v>
      </c>
      <c r="F321" s="31" t="s">
        <v>4</v>
      </c>
      <c r="G321" s="20" t="s">
        <v>4</v>
      </c>
      <c r="I321" s="34"/>
      <c r="J321" s="34"/>
      <c r="K321" s="22">
        <v>1998</v>
      </c>
      <c r="L321" s="31" t="s">
        <v>4</v>
      </c>
      <c r="M321" s="31" t="s">
        <v>4</v>
      </c>
      <c r="N321" s="20" t="s">
        <v>4</v>
      </c>
      <c r="O321" s="1"/>
      <c r="HU321" s="1"/>
      <c r="HV321" s="1"/>
    </row>
    <row r="322" spans="1:230" ht="10.5" customHeight="1" x14ac:dyDescent="0.2">
      <c r="A322" s="35"/>
      <c r="B322" s="35"/>
      <c r="C322" s="29"/>
      <c r="D322" s="27">
        <v>1999</v>
      </c>
      <c r="E322" s="32" t="s">
        <v>4</v>
      </c>
      <c r="F322" s="32" t="s">
        <v>4</v>
      </c>
      <c r="G322" s="25" t="s">
        <v>4</v>
      </c>
      <c r="I322" s="35"/>
      <c r="J322" s="35"/>
      <c r="K322" s="27">
        <v>1999</v>
      </c>
      <c r="L322" s="32" t="s">
        <v>4</v>
      </c>
      <c r="M322" s="32" t="s">
        <v>4</v>
      </c>
      <c r="N322" s="25" t="s">
        <v>4</v>
      </c>
      <c r="O322" s="1"/>
      <c r="HU322" s="1"/>
      <c r="HV322" s="1"/>
    </row>
    <row r="323" spans="1:230" ht="10.5" customHeight="1" x14ac:dyDescent="0.2">
      <c r="A323" s="34"/>
      <c r="B323" s="34"/>
      <c r="C323" s="24"/>
      <c r="D323" s="22">
        <v>2000</v>
      </c>
      <c r="E323" s="31" t="s">
        <v>4</v>
      </c>
      <c r="F323" s="31" t="s">
        <v>4</v>
      </c>
      <c r="G323" s="20" t="s">
        <v>4</v>
      </c>
      <c r="I323" s="34"/>
      <c r="J323" s="34"/>
      <c r="K323" s="22">
        <v>2000</v>
      </c>
      <c r="L323" s="31" t="s">
        <v>4</v>
      </c>
      <c r="M323" s="31" t="s">
        <v>4</v>
      </c>
      <c r="N323" s="20" t="s">
        <v>4</v>
      </c>
      <c r="O323" s="1"/>
      <c r="HU323" s="1"/>
      <c r="HV323" s="1"/>
    </row>
    <row r="324" spans="1:230" ht="10.5" customHeight="1" x14ac:dyDescent="0.2">
      <c r="A324" s="36"/>
      <c r="B324" s="35"/>
      <c r="C324" s="29"/>
      <c r="D324" s="27">
        <v>2001</v>
      </c>
      <c r="E324" s="32" t="s">
        <v>4</v>
      </c>
      <c r="F324" s="32" t="s">
        <v>4</v>
      </c>
      <c r="G324" s="25" t="s">
        <v>4</v>
      </c>
      <c r="I324" s="36"/>
      <c r="J324" s="35"/>
      <c r="K324" s="27">
        <v>2001</v>
      </c>
      <c r="L324" s="32" t="s">
        <v>4</v>
      </c>
      <c r="M324" s="32" t="s">
        <v>4</v>
      </c>
      <c r="N324" s="25" t="s">
        <v>4</v>
      </c>
      <c r="O324" s="1"/>
      <c r="HU324" s="1"/>
      <c r="HV324" s="1"/>
    </row>
    <row r="325" spans="1:230" ht="10.5" customHeight="1" x14ac:dyDescent="0.2">
      <c r="A325" s="34"/>
      <c r="B325" s="34"/>
      <c r="C325" s="24"/>
      <c r="D325" s="22">
        <v>2002</v>
      </c>
      <c r="E325" s="31" t="s">
        <v>4</v>
      </c>
      <c r="F325" s="31" t="s">
        <v>4</v>
      </c>
      <c r="G325" s="20" t="s">
        <v>4</v>
      </c>
      <c r="I325" s="34"/>
      <c r="J325" s="34"/>
      <c r="K325" s="22">
        <v>2002</v>
      </c>
      <c r="L325" s="31" t="s">
        <v>4</v>
      </c>
      <c r="M325" s="31" t="s">
        <v>4</v>
      </c>
      <c r="N325" s="20" t="s">
        <v>4</v>
      </c>
      <c r="O325" s="1"/>
      <c r="HU325" s="1"/>
      <c r="HV325" s="1"/>
    </row>
    <row r="326" spans="1:230" ht="10.5" customHeight="1" x14ac:dyDescent="0.2">
      <c r="A326" s="28"/>
      <c r="B326" s="28"/>
      <c r="C326" s="29"/>
      <c r="D326" s="27">
        <v>2003</v>
      </c>
      <c r="E326" s="32" t="s">
        <v>4</v>
      </c>
      <c r="F326" s="32" t="s">
        <v>4</v>
      </c>
      <c r="G326" s="25" t="s">
        <v>4</v>
      </c>
      <c r="I326" s="28"/>
      <c r="J326" s="28"/>
      <c r="K326" s="27">
        <v>2003</v>
      </c>
      <c r="L326" s="32" t="s">
        <v>4</v>
      </c>
      <c r="M326" s="32" t="s">
        <v>4</v>
      </c>
      <c r="N326" s="25" t="s">
        <v>4</v>
      </c>
      <c r="O326" s="1"/>
      <c r="HU326" s="1"/>
      <c r="HV326" s="1"/>
    </row>
    <row r="327" spans="1:230" ht="10.5" customHeight="1" x14ac:dyDescent="0.2">
      <c r="A327" s="23"/>
      <c r="B327" s="23"/>
      <c r="C327" s="24"/>
      <c r="D327" s="22">
        <v>2004</v>
      </c>
      <c r="E327" s="31" t="s">
        <v>4</v>
      </c>
      <c r="F327" s="31" t="s">
        <v>4</v>
      </c>
      <c r="G327" s="20" t="s">
        <v>4</v>
      </c>
      <c r="I327" s="23"/>
      <c r="J327" s="23"/>
      <c r="K327" s="22">
        <v>2004</v>
      </c>
      <c r="L327" s="31" t="s">
        <v>4</v>
      </c>
      <c r="M327" s="31" t="s">
        <v>4</v>
      </c>
      <c r="N327" s="20" t="s">
        <v>4</v>
      </c>
      <c r="O327" s="1"/>
      <c r="HU327" s="1"/>
      <c r="HV327" s="1"/>
    </row>
    <row r="328" spans="1:230" ht="10.5" customHeight="1" x14ac:dyDescent="0.2">
      <c r="A328" s="28"/>
      <c r="B328" s="28"/>
      <c r="C328" s="29"/>
      <c r="D328" s="27">
        <v>2005</v>
      </c>
      <c r="E328" s="32" t="s">
        <v>4</v>
      </c>
      <c r="F328" s="32" t="s">
        <v>4</v>
      </c>
      <c r="G328" s="25" t="s">
        <v>4</v>
      </c>
      <c r="I328" s="28"/>
      <c r="J328" s="28"/>
      <c r="K328" s="27">
        <v>2005</v>
      </c>
      <c r="L328" s="32" t="s">
        <v>4</v>
      </c>
      <c r="M328" s="32" t="s">
        <v>4</v>
      </c>
      <c r="N328" s="25" t="s">
        <v>4</v>
      </c>
      <c r="O328" s="1"/>
      <c r="HU328" s="1"/>
      <c r="HV328" s="1"/>
    </row>
    <row r="329" spans="1:230" ht="10.5" customHeight="1" x14ac:dyDescent="0.2">
      <c r="A329" s="23"/>
      <c r="B329" s="23"/>
      <c r="C329" s="24"/>
      <c r="D329" s="22">
        <v>2006</v>
      </c>
      <c r="E329" s="31" t="s">
        <v>4</v>
      </c>
      <c r="F329" s="31" t="s">
        <v>4</v>
      </c>
      <c r="G329" s="20" t="s">
        <v>4</v>
      </c>
      <c r="I329" s="23"/>
      <c r="J329" s="23"/>
      <c r="K329" s="22">
        <v>2006</v>
      </c>
      <c r="L329" s="31" t="s">
        <v>4</v>
      </c>
      <c r="M329" s="31" t="s">
        <v>4</v>
      </c>
      <c r="N329" s="20" t="s">
        <v>4</v>
      </c>
      <c r="O329" s="1"/>
      <c r="HU329" s="1"/>
      <c r="HV329" s="1"/>
    </row>
    <row r="330" spans="1:230" ht="10.5" customHeight="1" x14ac:dyDescent="0.2">
      <c r="A330" s="28"/>
      <c r="B330" s="28"/>
      <c r="C330" s="29"/>
      <c r="D330" s="27">
        <v>2007</v>
      </c>
      <c r="E330" s="32" t="s">
        <v>4</v>
      </c>
      <c r="F330" s="32" t="s">
        <v>4</v>
      </c>
      <c r="G330" s="25" t="s">
        <v>4</v>
      </c>
      <c r="I330" s="28"/>
      <c r="J330" s="28"/>
      <c r="K330" s="27">
        <v>2007</v>
      </c>
      <c r="L330" s="32" t="s">
        <v>4</v>
      </c>
      <c r="M330" s="32" t="s">
        <v>4</v>
      </c>
      <c r="N330" s="25" t="s">
        <v>4</v>
      </c>
      <c r="O330" s="1"/>
      <c r="HU330" s="1"/>
      <c r="HV330" s="1"/>
    </row>
    <row r="331" spans="1:230" ht="10.5" customHeight="1" x14ac:dyDescent="0.2">
      <c r="A331" s="23"/>
      <c r="B331" s="23"/>
      <c r="C331" s="24"/>
      <c r="D331" s="22">
        <v>2008</v>
      </c>
      <c r="E331" s="31" t="s">
        <v>4</v>
      </c>
      <c r="F331" s="31" t="s">
        <v>4</v>
      </c>
      <c r="G331" s="20" t="s">
        <v>4</v>
      </c>
      <c r="I331" s="23"/>
      <c r="J331" s="23"/>
      <c r="K331" s="22">
        <v>2008</v>
      </c>
      <c r="L331" s="31" t="s">
        <v>4</v>
      </c>
      <c r="M331" s="31" t="s">
        <v>4</v>
      </c>
      <c r="N331" s="20" t="s">
        <v>4</v>
      </c>
      <c r="O331" s="1"/>
      <c r="HU331" s="1"/>
      <c r="HV331" s="1"/>
    </row>
    <row r="332" spans="1:230" ht="10.5" customHeight="1" x14ac:dyDescent="0.2">
      <c r="A332" s="28"/>
      <c r="B332" s="28"/>
      <c r="C332" s="29"/>
      <c r="D332" s="27">
        <v>2009</v>
      </c>
      <c r="E332" s="32" t="s">
        <v>4</v>
      </c>
      <c r="F332" s="32" t="s">
        <v>4</v>
      </c>
      <c r="G332" s="25" t="s">
        <v>4</v>
      </c>
      <c r="I332" s="28"/>
      <c r="J332" s="28"/>
      <c r="K332" s="27">
        <v>2009</v>
      </c>
      <c r="L332" s="32" t="s">
        <v>4</v>
      </c>
      <c r="M332" s="32" t="s">
        <v>4</v>
      </c>
      <c r="N332" s="25" t="s">
        <v>4</v>
      </c>
      <c r="O332" s="1"/>
      <c r="HU332" s="1"/>
      <c r="HV332" s="1"/>
    </row>
    <row r="333" spans="1:230" ht="10.5" customHeight="1" x14ac:dyDescent="0.2">
      <c r="A333" s="23"/>
      <c r="B333" s="23"/>
      <c r="C333" s="24"/>
      <c r="D333" s="22">
        <v>2010</v>
      </c>
      <c r="E333" s="31" t="s">
        <v>4</v>
      </c>
      <c r="F333" s="31" t="s">
        <v>4</v>
      </c>
      <c r="G333" s="20" t="s">
        <v>4</v>
      </c>
      <c r="I333" s="23"/>
      <c r="J333" s="23"/>
      <c r="K333" s="22">
        <v>2010</v>
      </c>
      <c r="L333" s="31" t="s">
        <v>4</v>
      </c>
      <c r="M333" s="31" t="s">
        <v>4</v>
      </c>
      <c r="N333" s="20" t="s">
        <v>4</v>
      </c>
      <c r="O333" s="1"/>
      <c r="HU333" s="1"/>
      <c r="HV333" s="1"/>
    </row>
    <row r="334" spans="1:230" ht="10.5" customHeight="1" x14ac:dyDescent="0.2">
      <c r="A334" s="28"/>
      <c r="B334" s="28"/>
      <c r="C334" s="29"/>
      <c r="D334" s="27">
        <v>2011</v>
      </c>
      <c r="E334" s="32" t="s">
        <v>4</v>
      </c>
      <c r="F334" s="32" t="s">
        <v>4</v>
      </c>
      <c r="G334" s="25" t="s">
        <v>4</v>
      </c>
      <c r="I334" s="28"/>
      <c r="J334" s="28"/>
      <c r="K334" s="27">
        <v>2011</v>
      </c>
      <c r="L334" s="32" t="s">
        <v>4</v>
      </c>
      <c r="M334" s="32" t="s">
        <v>4</v>
      </c>
      <c r="N334" s="25" t="s">
        <v>4</v>
      </c>
      <c r="O334" s="1"/>
      <c r="HU334" s="1"/>
      <c r="HV334" s="1"/>
    </row>
    <row r="335" spans="1:230" ht="10.5" customHeight="1" x14ac:dyDescent="0.2">
      <c r="A335" s="23"/>
      <c r="B335" s="23"/>
      <c r="C335" s="24"/>
      <c r="D335" s="22">
        <v>2012</v>
      </c>
      <c r="E335" s="21">
        <v>1606</v>
      </c>
      <c r="F335" s="21">
        <v>360</v>
      </c>
      <c r="G335" s="33">
        <f>F335/E335</f>
        <v>0.22415940224159403</v>
      </c>
      <c r="I335" s="23"/>
      <c r="J335" s="23"/>
      <c r="K335" s="22">
        <v>2012</v>
      </c>
      <c r="L335" s="31" t="s">
        <v>4</v>
      </c>
      <c r="M335" s="31" t="s">
        <v>4</v>
      </c>
      <c r="N335" s="20" t="s">
        <v>4</v>
      </c>
      <c r="O335" s="1"/>
      <c r="HU335" s="1"/>
      <c r="HV335" s="1"/>
    </row>
    <row r="336" spans="1:230" ht="10.5" customHeight="1" x14ac:dyDescent="0.2">
      <c r="A336" s="28"/>
      <c r="B336" s="28"/>
      <c r="C336" s="29"/>
      <c r="D336" s="27">
        <v>2013</v>
      </c>
      <c r="E336" s="26">
        <v>428</v>
      </c>
      <c r="F336" s="26">
        <v>84</v>
      </c>
      <c r="G336" s="30">
        <f>F336/E336</f>
        <v>0.19626168224299065</v>
      </c>
      <c r="I336" s="28"/>
      <c r="J336" s="28"/>
      <c r="K336" s="27">
        <v>2013</v>
      </c>
      <c r="L336" s="32" t="s">
        <v>4</v>
      </c>
      <c r="M336" s="32" t="s">
        <v>4</v>
      </c>
      <c r="N336" s="25" t="s">
        <v>4</v>
      </c>
      <c r="O336" s="1"/>
      <c r="HU336" s="1"/>
      <c r="HV336" s="1"/>
    </row>
    <row r="337" spans="1:230" ht="10.5" customHeight="1" x14ac:dyDescent="0.2">
      <c r="A337" s="23"/>
      <c r="B337" s="23"/>
      <c r="C337" s="24"/>
      <c r="D337" s="22">
        <v>2014</v>
      </c>
      <c r="E337" s="21">
        <v>995</v>
      </c>
      <c r="F337" s="21">
        <v>497</v>
      </c>
      <c r="G337" s="33">
        <f>F337/E337</f>
        <v>0.49949748743718592</v>
      </c>
      <c r="I337" s="23"/>
      <c r="J337" s="23"/>
      <c r="K337" s="22">
        <v>2014</v>
      </c>
      <c r="L337" s="31" t="s">
        <v>4</v>
      </c>
      <c r="M337" s="31" t="s">
        <v>4</v>
      </c>
      <c r="N337" s="20" t="s">
        <v>4</v>
      </c>
      <c r="O337" s="1"/>
      <c r="HU337" s="1"/>
      <c r="HV337" s="1"/>
    </row>
    <row r="338" spans="1:230" ht="10.5" customHeight="1" x14ac:dyDescent="0.2">
      <c r="A338" s="28"/>
      <c r="B338" s="28"/>
      <c r="C338" s="29"/>
      <c r="D338" s="27">
        <v>2015</v>
      </c>
      <c r="E338" s="26">
        <v>796</v>
      </c>
      <c r="F338" s="26">
        <v>398</v>
      </c>
      <c r="G338" s="30">
        <f>F338/E338</f>
        <v>0.5</v>
      </c>
      <c r="I338" s="28"/>
      <c r="J338" s="28"/>
      <c r="K338" s="27">
        <v>2015</v>
      </c>
      <c r="L338" s="32" t="s">
        <v>4</v>
      </c>
      <c r="M338" s="32" t="s">
        <v>4</v>
      </c>
      <c r="N338" s="25" t="s">
        <v>4</v>
      </c>
      <c r="O338" s="1"/>
      <c r="HU338" s="1"/>
      <c r="HV338" s="1"/>
    </row>
    <row r="339" spans="1:230" ht="10.5" customHeight="1" x14ac:dyDescent="0.2">
      <c r="A339" s="23"/>
      <c r="B339" s="23"/>
      <c r="C339" s="24"/>
      <c r="D339" s="22">
        <v>2016</v>
      </c>
      <c r="E339" s="21">
        <v>0</v>
      </c>
      <c r="F339" s="21">
        <v>0</v>
      </c>
      <c r="G339" s="20" t="s">
        <v>4</v>
      </c>
      <c r="I339" s="23"/>
      <c r="J339" s="23"/>
      <c r="K339" s="22">
        <v>2016</v>
      </c>
      <c r="L339" s="31" t="s">
        <v>4</v>
      </c>
      <c r="M339" s="31" t="s">
        <v>4</v>
      </c>
      <c r="N339" s="20" t="s">
        <v>4</v>
      </c>
      <c r="O339" s="1"/>
      <c r="HU339" s="1"/>
      <c r="HV339" s="1"/>
    </row>
    <row r="340" spans="1:230" ht="10.5" customHeight="1" x14ac:dyDescent="0.2">
      <c r="A340" s="28"/>
      <c r="B340" s="28"/>
      <c r="C340" s="29"/>
      <c r="D340" s="27">
        <v>2017</v>
      </c>
      <c r="E340" s="26">
        <v>0</v>
      </c>
      <c r="F340" s="26">
        <v>0</v>
      </c>
      <c r="G340" s="25" t="s">
        <v>4</v>
      </c>
      <c r="I340" s="28"/>
      <c r="J340" s="28"/>
      <c r="K340" s="27">
        <v>2017</v>
      </c>
      <c r="L340" s="26">
        <v>268</v>
      </c>
      <c r="M340" s="26">
        <v>107</v>
      </c>
      <c r="N340" s="30">
        <f>M340/L340</f>
        <v>0.39925373134328357</v>
      </c>
      <c r="O340" s="1"/>
      <c r="HU340" s="1"/>
      <c r="HV340" s="1"/>
    </row>
    <row r="341" spans="1:230" ht="10.5" customHeight="1" x14ac:dyDescent="0.2">
      <c r="A341" s="23"/>
      <c r="B341" s="23"/>
      <c r="C341" s="24"/>
      <c r="D341" s="22">
        <v>2018</v>
      </c>
      <c r="E341" s="21">
        <v>0</v>
      </c>
      <c r="F341" s="21">
        <v>0</v>
      </c>
      <c r="G341" s="20" t="s">
        <v>4</v>
      </c>
      <c r="I341" s="23"/>
      <c r="J341" s="23"/>
      <c r="K341" s="22">
        <v>2018</v>
      </c>
      <c r="L341" s="21">
        <v>0</v>
      </c>
      <c r="M341" s="21">
        <v>0</v>
      </c>
      <c r="N341" s="20" t="s">
        <v>4</v>
      </c>
      <c r="O341" s="1"/>
      <c r="HU341" s="1"/>
      <c r="HV341" s="1"/>
    </row>
    <row r="342" spans="1:230" ht="10.5" customHeight="1" x14ac:dyDescent="0.2">
      <c r="A342" s="28"/>
      <c r="B342" s="28"/>
      <c r="C342" s="29"/>
      <c r="D342" s="27">
        <v>2019</v>
      </c>
      <c r="E342" s="26">
        <v>0</v>
      </c>
      <c r="F342" s="26">
        <v>0</v>
      </c>
      <c r="G342" s="25" t="s">
        <v>4</v>
      </c>
      <c r="I342" s="28"/>
      <c r="J342" s="28"/>
      <c r="K342" s="27">
        <v>2019</v>
      </c>
      <c r="L342" s="26">
        <v>0</v>
      </c>
      <c r="M342" s="26">
        <v>0</v>
      </c>
      <c r="N342" s="25" t="s">
        <v>4</v>
      </c>
      <c r="O342" s="1"/>
      <c r="HU342" s="1"/>
      <c r="HV342" s="1"/>
    </row>
    <row r="343" spans="1:230" ht="10.5" customHeight="1" x14ac:dyDescent="0.2">
      <c r="A343" s="23"/>
      <c r="B343" s="23"/>
      <c r="C343" s="24"/>
      <c r="D343" s="22">
        <v>2020</v>
      </c>
      <c r="E343" s="21">
        <v>0</v>
      </c>
      <c r="F343" s="21">
        <v>0</v>
      </c>
      <c r="G343" s="20" t="s">
        <v>4</v>
      </c>
      <c r="I343" s="23"/>
      <c r="J343" s="23"/>
      <c r="K343" s="22">
        <v>2020</v>
      </c>
      <c r="L343" s="21">
        <v>0</v>
      </c>
      <c r="M343" s="21">
        <v>0</v>
      </c>
      <c r="N343" s="20" t="s">
        <v>4</v>
      </c>
      <c r="O343" s="1"/>
      <c r="HU343" s="1"/>
      <c r="HV343" s="1"/>
    </row>
    <row r="344" spans="1:230" customFormat="1" ht="10.5" customHeight="1" x14ac:dyDescent="0.2">
      <c r="A344" s="18"/>
      <c r="B344" s="18"/>
      <c r="C344" s="19"/>
      <c r="D344" s="17">
        <v>2021</v>
      </c>
      <c r="E344" s="16">
        <v>0</v>
      </c>
      <c r="F344" s="16">
        <v>0</v>
      </c>
      <c r="G344" s="15" t="s">
        <v>4</v>
      </c>
      <c r="H344" s="2"/>
      <c r="I344" s="18"/>
      <c r="J344" s="18"/>
      <c r="K344" s="17">
        <v>2021</v>
      </c>
      <c r="L344" s="16">
        <v>0</v>
      </c>
      <c r="M344" s="16">
        <v>0</v>
      </c>
      <c r="N344" s="15" t="s">
        <v>4</v>
      </c>
      <c r="O344" s="9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230" customFormat="1" ht="10.5" customHeight="1" x14ac:dyDescent="0.2">
      <c r="A345" s="13"/>
      <c r="B345" s="13"/>
      <c r="C345" s="14"/>
      <c r="D345" s="12">
        <v>2022</v>
      </c>
      <c r="E345" s="11">
        <v>0</v>
      </c>
      <c r="F345" s="11">
        <v>0</v>
      </c>
      <c r="G345" s="10" t="s">
        <v>4</v>
      </c>
      <c r="H345" s="2"/>
      <c r="I345" s="13"/>
      <c r="J345" s="13"/>
      <c r="K345" s="12">
        <v>2022</v>
      </c>
      <c r="L345" s="11">
        <v>0</v>
      </c>
      <c r="M345" s="11">
        <v>0</v>
      </c>
      <c r="N345" s="10" t="s">
        <v>4</v>
      </c>
      <c r="O345" s="9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230" ht="7.5" customHeight="1" x14ac:dyDescent="0.2">
      <c r="A346" s="4"/>
      <c r="B346" s="4"/>
      <c r="C346" s="3"/>
      <c r="D346" s="1"/>
      <c r="F346" s="2"/>
      <c r="G346" s="2"/>
      <c r="HT346" s="1"/>
      <c r="HU346" s="1"/>
      <c r="HV346" s="1"/>
    </row>
    <row r="347" spans="1:230" ht="11.25" customHeight="1" x14ac:dyDescent="0.2">
      <c r="A347" s="6" t="s">
        <v>3</v>
      </c>
      <c r="B347" s="7" t="s">
        <v>2</v>
      </c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</row>
    <row r="348" spans="1:230" ht="7.5" customHeight="1" x14ac:dyDescent="0.2">
      <c r="A348" s="1"/>
      <c r="B348" s="1"/>
      <c r="C348" s="3"/>
      <c r="D348" s="3"/>
      <c r="F348" s="2"/>
      <c r="G348" s="2"/>
      <c r="HT348" s="1"/>
      <c r="HU348" s="1"/>
      <c r="HV348" s="1"/>
    </row>
    <row r="349" spans="1:230" ht="11.25" customHeight="1" x14ac:dyDescent="0.2">
      <c r="A349" s="6" t="s">
        <v>1</v>
      </c>
      <c r="B349" s="5" t="s">
        <v>0</v>
      </c>
      <c r="C349" s="1"/>
      <c r="HV349" s="1"/>
    </row>
    <row r="350" spans="1:230" x14ac:dyDescent="0.2">
      <c r="C350" s="1"/>
      <c r="HV350" s="1"/>
    </row>
    <row r="351" spans="1:230" x14ac:dyDescent="0.2">
      <c r="A351" s="1"/>
      <c r="B351" s="1"/>
      <c r="HV351" s="1"/>
    </row>
    <row r="352" spans="1:230" x14ac:dyDescent="0.2">
      <c r="HV352" s="1"/>
    </row>
    <row r="353" spans="230:230" x14ac:dyDescent="0.2">
      <c r="HV353" s="1"/>
    </row>
    <row r="354" spans="230:230" x14ac:dyDescent="0.2">
      <c r="HV354" s="1"/>
    </row>
    <row r="355" spans="230:230" x14ac:dyDescent="0.2">
      <c r="HV355" s="1"/>
    </row>
    <row r="356" spans="230:230" x14ac:dyDescent="0.2">
      <c r="HV356" s="1"/>
    </row>
    <row r="357" spans="230:230" x14ac:dyDescent="0.2">
      <c r="HV357" s="1"/>
    </row>
    <row r="358" spans="230:230" x14ac:dyDescent="0.2">
      <c r="HV358" s="1"/>
    </row>
    <row r="359" spans="230:230" x14ac:dyDescent="0.2">
      <c r="HV359" s="1"/>
    </row>
    <row r="360" spans="230:230" x14ac:dyDescent="0.2">
      <c r="HV360" s="1"/>
    </row>
    <row r="361" spans="230:230" x14ac:dyDescent="0.2">
      <c r="HV361" s="1"/>
    </row>
    <row r="362" spans="230:230" x14ac:dyDescent="0.2">
      <c r="HV362" s="1"/>
    </row>
    <row r="363" spans="230:230" x14ac:dyDescent="0.2">
      <c r="HV363" s="1"/>
    </row>
    <row r="364" spans="230:230" x14ac:dyDescent="0.2">
      <c r="HV364" s="1"/>
    </row>
    <row r="365" spans="230:230" x14ac:dyDescent="0.2">
      <c r="HV365" s="1"/>
    </row>
    <row r="366" spans="230:230" x14ac:dyDescent="0.2">
      <c r="HV366" s="1"/>
    </row>
    <row r="367" spans="230:230" x14ac:dyDescent="0.2">
      <c r="HV367" s="1"/>
    </row>
    <row r="368" spans="230:230" x14ac:dyDescent="0.2">
      <c r="HV368" s="1"/>
    </row>
    <row r="369" spans="230:230" x14ac:dyDescent="0.2">
      <c r="HV369" s="1"/>
    </row>
    <row r="370" spans="230:230" x14ac:dyDescent="0.2">
      <c r="HV370" s="1"/>
    </row>
    <row r="371" spans="230:230" x14ac:dyDescent="0.2">
      <c r="HV371" s="1"/>
    </row>
    <row r="372" spans="230:230" x14ac:dyDescent="0.2">
      <c r="HV372" s="1"/>
    </row>
    <row r="373" spans="230:230" x14ac:dyDescent="0.2">
      <c r="HV373" s="1"/>
    </row>
    <row r="374" spans="230:230" x14ac:dyDescent="0.2">
      <c r="HV374" s="1"/>
    </row>
    <row r="375" spans="230:230" x14ac:dyDescent="0.2">
      <c r="HV375" s="1"/>
    </row>
    <row r="376" spans="230:230" x14ac:dyDescent="0.2">
      <c r="HV376" s="1"/>
    </row>
    <row r="377" spans="230:230" x14ac:dyDescent="0.2">
      <c r="HV377" s="1"/>
    </row>
    <row r="378" spans="230:230" x14ac:dyDescent="0.2">
      <c r="HV378" s="1"/>
    </row>
    <row r="379" spans="230:230" x14ac:dyDescent="0.2">
      <c r="HV379" s="1"/>
    </row>
    <row r="380" spans="230:230" x14ac:dyDescent="0.2">
      <c r="HV380" s="1"/>
    </row>
    <row r="381" spans="230:230" x14ac:dyDescent="0.2">
      <c r="HV381" s="1"/>
    </row>
    <row r="382" spans="230:230" x14ac:dyDescent="0.2">
      <c r="HV382" s="1"/>
    </row>
    <row r="383" spans="230:230" x14ac:dyDescent="0.2">
      <c r="HV383" s="1"/>
    </row>
    <row r="384" spans="230:230" x14ac:dyDescent="0.2">
      <c r="HV384" s="1"/>
    </row>
    <row r="385" spans="230:230" x14ac:dyDescent="0.2">
      <c r="HV385" s="1"/>
    </row>
    <row r="386" spans="230:230" x14ac:dyDescent="0.2">
      <c r="HV386" s="1"/>
    </row>
    <row r="387" spans="230:230" x14ac:dyDescent="0.2">
      <c r="HV387" s="1"/>
    </row>
    <row r="388" spans="230:230" x14ac:dyDescent="0.2">
      <c r="HV388" s="1"/>
    </row>
    <row r="389" spans="230:230" x14ac:dyDescent="0.2">
      <c r="HV389" s="1"/>
    </row>
    <row r="390" spans="230:230" x14ac:dyDescent="0.2">
      <c r="HV390" s="1"/>
    </row>
    <row r="391" spans="230:230" x14ac:dyDescent="0.2">
      <c r="HV391" s="1"/>
    </row>
    <row r="392" spans="230:230" x14ac:dyDescent="0.2">
      <c r="HV392" s="1"/>
    </row>
    <row r="393" spans="230:230" x14ac:dyDescent="0.2">
      <c r="HV393" s="1"/>
    </row>
    <row r="394" spans="230:230" x14ac:dyDescent="0.2">
      <c r="HV394" s="1"/>
    </row>
    <row r="395" spans="230:230" x14ac:dyDescent="0.2">
      <c r="HV395" s="1"/>
    </row>
    <row r="396" spans="230:230" x14ac:dyDescent="0.2">
      <c r="HV396" s="1"/>
    </row>
    <row r="397" spans="230:230" x14ac:dyDescent="0.2">
      <c r="HV397" s="1"/>
    </row>
    <row r="398" spans="230:230" x14ac:dyDescent="0.2">
      <c r="HV398" s="1"/>
    </row>
    <row r="399" spans="230:230" x14ac:dyDescent="0.2">
      <c r="HV399" s="1"/>
    </row>
    <row r="400" spans="230:230" x14ac:dyDescent="0.2">
      <c r="HV400" s="1"/>
    </row>
    <row r="401" spans="230:230" x14ac:dyDescent="0.2">
      <c r="HV401" s="1"/>
    </row>
    <row r="402" spans="230:230" x14ac:dyDescent="0.2">
      <c r="HV402" s="1"/>
    </row>
    <row r="403" spans="230:230" x14ac:dyDescent="0.2">
      <c r="HV403" s="1"/>
    </row>
    <row r="404" spans="230:230" x14ac:dyDescent="0.2">
      <c r="HV404" s="1"/>
    </row>
    <row r="405" spans="230:230" x14ac:dyDescent="0.2">
      <c r="HV405" s="1"/>
    </row>
    <row r="406" spans="230:230" x14ac:dyDescent="0.2">
      <c r="HV406" s="1"/>
    </row>
    <row r="407" spans="230:230" x14ac:dyDescent="0.2">
      <c r="HV407" s="1"/>
    </row>
    <row r="408" spans="230:230" x14ac:dyDescent="0.2">
      <c r="HV408" s="1"/>
    </row>
    <row r="409" spans="230:230" x14ac:dyDescent="0.2">
      <c r="HV409" s="1"/>
    </row>
    <row r="410" spans="230:230" x14ac:dyDescent="0.2">
      <c r="HV410" s="1"/>
    </row>
    <row r="411" spans="230:230" x14ac:dyDescent="0.2">
      <c r="HV411" s="1"/>
    </row>
    <row r="412" spans="230:230" x14ac:dyDescent="0.2">
      <c r="HV412" s="1"/>
    </row>
    <row r="413" spans="230:230" x14ac:dyDescent="0.2">
      <c r="HV413" s="1"/>
    </row>
    <row r="414" spans="230:230" x14ac:dyDescent="0.2">
      <c r="HV414" s="1"/>
    </row>
    <row r="415" spans="230:230" x14ac:dyDescent="0.2">
      <c r="HV415" s="1"/>
    </row>
    <row r="416" spans="230:230" x14ac:dyDescent="0.2">
      <c r="HV416" s="1"/>
    </row>
    <row r="417" spans="230:230" x14ac:dyDescent="0.2">
      <c r="HV417" s="1"/>
    </row>
    <row r="418" spans="230:230" x14ac:dyDescent="0.2">
      <c r="HV418" s="1"/>
    </row>
    <row r="419" spans="230:230" x14ac:dyDescent="0.2">
      <c r="HV419" s="1"/>
    </row>
    <row r="420" spans="230:230" x14ac:dyDescent="0.2">
      <c r="HV420" s="1"/>
    </row>
    <row r="421" spans="230:230" x14ac:dyDescent="0.2">
      <c r="HV421" s="1"/>
    </row>
    <row r="422" spans="230:230" x14ac:dyDescent="0.2">
      <c r="HV422" s="1"/>
    </row>
    <row r="423" spans="230:230" x14ac:dyDescent="0.2">
      <c r="HV423" s="1"/>
    </row>
    <row r="424" spans="230:230" x14ac:dyDescent="0.2">
      <c r="HV424" s="1"/>
    </row>
    <row r="425" spans="230:230" x14ac:dyDescent="0.2">
      <c r="HV425" s="1"/>
    </row>
    <row r="426" spans="230:230" x14ac:dyDescent="0.2">
      <c r="HV426" s="1"/>
    </row>
    <row r="427" spans="230:230" x14ac:dyDescent="0.2">
      <c r="HV427" s="1"/>
    </row>
    <row r="428" spans="230:230" x14ac:dyDescent="0.2">
      <c r="HV428" s="1"/>
    </row>
    <row r="429" spans="230:230" x14ac:dyDescent="0.2">
      <c r="HV429" s="1"/>
    </row>
    <row r="430" spans="230:230" x14ac:dyDescent="0.2">
      <c r="HV430" s="1"/>
    </row>
    <row r="431" spans="230:230" x14ac:dyDescent="0.2">
      <c r="HV431" s="1"/>
    </row>
    <row r="432" spans="230:230" x14ac:dyDescent="0.2">
      <c r="HV432" s="1"/>
    </row>
    <row r="433" spans="230:230" x14ac:dyDescent="0.2">
      <c r="HV433" s="1"/>
    </row>
    <row r="434" spans="230:230" x14ac:dyDescent="0.2">
      <c r="HV434" s="1"/>
    </row>
    <row r="435" spans="230:230" x14ac:dyDescent="0.2">
      <c r="HV435" s="1"/>
    </row>
    <row r="436" spans="230:230" x14ac:dyDescent="0.2">
      <c r="HV436" s="1"/>
    </row>
    <row r="437" spans="230:230" x14ac:dyDescent="0.2">
      <c r="HV437" s="1"/>
    </row>
    <row r="438" spans="230:230" x14ac:dyDescent="0.2">
      <c r="HV438" s="1"/>
    </row>
    <row r="439" spans="230:230" x14ac:dyDescent="0.2">
      <c r="HV439" s="1"/>
    </row>
    <row r="440" spans="230:230" x14ac:dyDescent="0.2">
      <c r="HV440" s="1"/>
    </row>
    <row r="441" spans="230:230" x14ac:dyDescent="0.2">
      <c r="HV441" s="1"/>
    </row>
    <row r="442" spans="230:230" x14ac:dyDescent="0.2">
      <c r="HV442" s="1"/>
    </row>
    <row r="443" spans="230:230" x14ac:dyDescent="0.2">
      <c r="HV443" s="1"/>
    </row>
    <row r="444" spans="230:230" x14ac:dyDescent="0.2">
      <c r="HV444" s="1"/>
    </row>
    <row r="445" spans="230:230" x14ac:dyDescent="0.2">
      <c r="HV445" s="1"/>
    </row>
    <row r="446" spans="230:230" x14ac:dyDescent="0.2">
      <c r="HV446" s="1"/>
    </row>
    <row r="447" spans="230:230" x14ac:dyDescent="0.2">
      <c r="HV447" s="1"/>
    </row>
    <row r="448" spans="230:230" x14ac:dyDescent="0.2">
      <c r="HV448" s="1"/>
    </row>
    <row r="449" spans="230:230" x14ac:dyDescent="0.2">
      <c r="HV449" s="1"/>
    </row>
    <row r="450" spans="230:230" x14ac:dyDescent="0.2">
      <c r="HV450" s="1"/>
    </row>
    <row r="451" spans="230:230" x14ac:dyDescent="0.2">
      <c r="HV451" s="1"/>
    </row>
    <row r="452" spans="230:230" x14ac:dyDescent="0.2">
      <c r="HV452" s="1"/>
    </row>
    <row r="453" spans="230:230" x14ac:dyDescent="0.2">
      <c r="HV453" s="1"/>
    </row>
    <row r="454" spans="230:230" x14ac:dyDescent="0.2">
      <c r="HV454" s="1"/>
    </row>
    <row r="455" spans="230:230" x14ac:dyDescent="0.2">
      <c r="HV455" s="1"/>
    </row>
    <row r="456" spans="230:230" x14ac:dyDescent="0.2">
      <c r="HV456" s="1"/>
    </row>
    <row r="457" spans="230:230" x14ac:dyDescent="0.2">
      <c r="HV457" s="1"/>
    </row>
    <row r="458" spans="230:230" x14ac:dyDescent="0.2">
      <c r="HV458" s="1"/>
    </row>
    <row r="459" spans="230:230" x14ac:dyDescent="0.2">
      <c r="HV459" s="1"/>
    </row>
    <row r="460" spans="230:230" x14ac:dyDescent="0.2">
      <c r="HV460" s="1"/>
    </row>
    <row r="461" spans="230:230" x14ac:dyDescent="0.2">
      <c r="HV461" s="1"/>
    </row>
    <row r="462" spans="230:230" x14ac:dyDescent="0.2">
      <c r="HV462" s="1"/>
    </row>
    <row r="463" spans="230:230" x14ac:dyDescent="0.2">
      <c r="HV463" s="1"/>
    </row>
    <row r="464" spans="230:230" x14ac:dyDescent="0.2">
      <c r="HV464" s="1"/>
    </row>
    <row r="465" spans="230:230" x14ac:dyDescent="0.2">
      <c r="HV465" s="1"/>
    </row>
    <row r="466" spans="230:230" x14ac:dyDescent="0.2">
      <c r="HV466" s="1"/>
    </row>
    <row r="467" spans="230:230" x14ac:dyDescent="0.2">
      <c r="HV467" s="1"/>
    </row>
    <row r="468" spans="230:230" x14ac:dyDescent="0.2">
      <c r="HV468" s="1"/>
    </row>
    <row r="469" spans="230:230" x14ac:dyDescent="0.2">
      <c r="HV469" s="1"/>
    </row>
    <row r="470" spans="230:230" x14ac:dyDescent="0.2">
      <c r="HV470" s="1"/>
    </row>
    <row r="471" spans="230:230" x14ac:dyDescent="0.2">
      <c r="HV471" s="1"/>
    </row>
    <row r="472" spans="230:230" x14ac:dyDescent="0.2">
      <c r="HV472" s="1"/>
    </row>
    <row r="473" spans="230:230" x14ac:dyDescent="0.2">
      <c r="HV473" s="1"/>
    </row>
    <row r="474" spans="230:230" x14ac:dyDescent="0.2">
      <c r="HV474" s="1"/>
    </row>
    <row r="475" spans="230:230" x14ac:dyDescent="0.2">
      <c r="HV475" s="1"/>
    </row>
    <row r="476" spans="230:230" x14ac:dyDescent="0.2">
      <c r="HV476" s="1"/>
    </row>
    <row r="477" spans="230:230" x14ac:dyDescent="0.2">
      <c r="HV477" s="1"/>
    </row>
    <row r="478" spans="230:230" x14ac:dyDescent="0.2">
      <c r="HV478" s="1"/>
    </row>
  </sheetData>
  <mergeCells count="9">
    <mergeCell ref="I280:I282"/>
    <mergeCell ref="J203:J204"/>
    <mergeCell ref="A280:B281"/>
    <mergeCell ref="I5:I6"/>
    <mergeCell ref="A5:B6"/>
    <mergeCell ref="C203:C204"/>
    <mergeCell ref="C170:C172"/>
    <mergeCell ref="A38:B39"/>
    <mergeCell ref="J280:J282"/>
  </mergeCells>
  <hyperlinks>
    <hyperlink ref="B272" r:id="rId1" xr:uid="{83B2620B-2F6B-4C4A-A9F0-BCABEFC7FF9D}"/>
    <hyperlink ref="B347" r:id="rId2" xr:uid="{E5AEDDFC-06D5-43C4-9226-A376133AB5A8}"/>
  </hyperlinks>
  <printOptions horizontalCentered="1"/>
  <pageMargins left="0.25" right="0.25" top="0.25" bottom="0.25" header="0.5" footer="0.5"/>
  <pageSetup scale="54" orientation="portrait" r:id="rId3"/>
  <headerFooter alignWithMargins="0"/>
  <rowBreaks count="2" manualBreakCount="2">
    <brk id="136" max="13" man="1"/>
    <brk id="2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5.16</vt:lpstr>
      <vt:lpstr>'T 5.16'!Print_Area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2024-03-28T19:09:55Z</dcterms:created>
  <dcterms:modified xsi:type="dcterms:W3CDTF">2024-03-28T19:10:09Z</dcterms:modified>
</cp:coreProperties>
</file>