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Z:\html\docs\statistics\electricity5.0\"/>
    </mc:Choice>
  </mc:AlternateContent>
  <xr:revisionPtr revIDLastSave="0" documentId="8_{119DE351-B27B-4823-8066-825A278370AF}" xr6:coauthVersionLast="47" xr6:coauthVersionMax="47" xr10:uidLastSave="{00000000-0000-0000-0000-000000000000}"/>
  <bookViews>
    <workbookView xWindow="-28920" yWindow="-120" windowWidth="29040" windowHeight="15720" xr2:uid="{1CA629A9-9D14-42E3-8C7E-FDF1F825E306}"/>
  </bookViews>
  <sheets>
    <sheet name="T 5.12" sheetId="1" r:id="rId1"/>
  </sheets>
  <definedNames>
    <definedName name="_xlnm.Print_Area" localSheetId="0">'T 5.12'!$A$1:$K$215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1" l="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alcChain>
</file>

<file path=xl/sharedStrings.xml><?xml version="1.0" encoding="utf-8"?>
<sst xmlns="http://schemas.openxmlformats.org/spreadsheetml/2006/main" count="67" uniqueCount="33">
  <si>
    <t>EIA, Electric Power Annual - Historical state-level tables</t>
  </si>
  <si>
    <t>Source:</t>
  </si>
  <si>
    <r>
      <t>1</t>
    </r>
    <r>
      <rPr>
        <sz val="8"/>
        <rFont val="Times New Roman"/>
        <family val="1"/>
      </rPr>
      <t>Blast furnace gas, propane gas, and other manufactured and waste gases derived from fossil fuels</t>
    </r>
  </si>
  <si>
    <t>Total</t>
  </si>
  <si>
    <t>Nonbiogenic                        MSW</t>
  </si>
  <si>
    <r>
      <t>Other Gases</t>
    </r>
    <r>
      <rPr>
        <b/>
        <vertAlign val="superscript"/>
        <sz val="8"/>
        <rFont val="Times New Roman"/>
        <family val="1"/>
      </rPr>
      <t>1</t>
    </r>
  </si>
  <si>
    <t>Natural Gas</t>
  </si>
  <si>
    <t>Petroleum</t>
  </si>
  <si>
    <t>Coal</t>
  </si>
  <si>
    <t>Year</t>
  </si>
  <si>
    <t>Gigawatthours</t>
  </si>
  <si>
    <t>Net Generation of Electricity in Utah at Industrial Combined Heat and Power Plants by Energy Source, 1990-2022</t>
  </si>
  <si>
    <t>Table 5.12e</t>
  </si>
  <si>
    <t>Landfill Gas</t>
  </si>
  <si>
    <t>Net Generation of Electricity in Utah at Commercial Combined Heat and Power Plants by Energy Source, 1990-2022</t>
  </si>
  <si>
    <t>Table 5.12d</t>
  </si>
  <si>
    <r>
      <t>1</t>
    </r>
    <r>
      <rPr>
        <sz val="8"/>
        <rFont val="Times New Roman"/>
        <family val="1"/>
      </rPr>
      <t>Municipal Solid Waste</t>
    </r>
  </si>
  <si>
    <r>
      <t>Nonbiogenic MSW</t>
    </r>
    <r>
      <rPr>
        <b/>
        <vertAlign val="superscript"/>
        <sz val="8"/>
        <rFont val="Times New Roman"/>
        <family val="1"/>
      </rPr>
      <t>1</t>
    </r>
  </si>
  <si>
    <r>
      <t>Biogenic                    MSW</t>
    </r>
    <r>
      <rPr>
        <b/>
        <vertAlign val="superscript"/>
        <sz val="8"/>
        <rFont val="Times New Roman"/>
        <family val="1"/>
      </rPr>
      <t>1</t>
    </r>
  </si>
  <si>
    <t>Net Generation of Electricity in Utah at Electric Combined Heat and Power Plants by Energy Source, 1990-2022</t>
  </si>
  <si>
    <t>Table 5.12c</t>
  </si>
  <si>
    <t>Other Biomass Gases</t>
  </si>
  <si>
    <t>Geothermal</t>
  </si>
  <si>
    <t>Wind</t>
  </si>
  <si>
    <t>Solar</t>
  </si>
  <si>
    <t>Hydroelectric</t>
  </si>
  <si>
    <t>Net Generation of Electricity in Utah at Independent Power Producers by Energy Source, 1990-2022</t>
  </si>
  <si>
    <t>Table 5.12b</t>
  </si>
  <si>
    <r>
      <t>1</t>
    </r>
    <r>
      <rPr>
        <sz val="8"/>
        <rFont val="Times New Roman"/>
        <family val="1"/>
      </rPr>
      <t>EIA only records data from the Blundell Geothermal Plant and not the Cove Fort Plant.  Cove Fort's generation data have been added to the overall geothermal total for 1992 to 2002 (data obtained from company interviews).</t>
    </r>
  </si>
  <si>
    <t>Other</t>
  </si>
  <si>
    <r>
      <t>Geothermal</t>
    </r>
    <r>
      <rPr>
        <b/>
        <vertAlign val="superscript"/>
        <sz val="8"/>
        <rFont val="Times New Roman"/>
        <family val="1"/>
      </rPr>
      <t>1</t>
    </r>
  </si>
  <si>
    <t>Net Generation of Electricity in Utah at Electric Utilities by Energy Source, 1990-2022</t>
  </si>
  <si>
    <t>Table 5.12a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</si>
</sst>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0.000"/>
    <numFmt numFmtId="167" formatCode="0.000"/>
  </numFmts>
  <fonts count="17" x14ac:knownFonts="1">
    <font>
      <sz val="10"/>
      <name val="Arial"/>
    </font>
    <font>
      <sz val="10"/>
      <name val="Times New Roman"/>
      <family val="1"/>
    </font>
    <font>
      <sz val="10"/>
      <name val="Arial"/>
      <family val="2"/>
    </font>
    <font>
      <sz val="10"/>
      <color theme="1"/>
      <name val="Arial"/>
      <family val="2"/>
    </font>
    <font>
      <sz val="10"/>
      <color theme="1"/>
      <name val="Times New Roman"/>
      <family val="1"/>
    </font>
    <font>
      <u/>
      <sz val="10"/>
      <color indexed="12"/>
      <name val="Arial"/>
      <family val="2"/>
    </font>
    <font>
      <u/>
      <sz val="8"/>
      <color indexed="12"/>
      <name val="Times New Roman"/>
      <family val="1"/>
    </font>
    <font>
      <sz val="8"/>
      <color theme="1"/>
      <name val="Times New Roman"/>
      <family val="1"/>
    </font>
    <font>
      <vertAlign val="superscript"/>
      <sz val="8"/>
      <name val="Times New Roman"/>
      <family val="1"/>
    </font>
    <font>
      <sz val="8"/>
      <name val="Times New Roman"/>
      <family val="1"/>
    </font>
    <font>
      <sz val="8"/>
      <color rgb="FF000000"/>
      <name val="Times New Roman"/>
      <family val="1"/>
    </font>
    <font>
      <b/>
      <sz val="8"/>
      <name val="Times New Roman"/>
      <family val="1"/>
    </font>
    <font>
      <b/>
      <vertAlign val="superscript"/>
      <sz val="8"/>
      <name val="Times New Roman"/>
      <family val="1"/>
    </font>
    <font>
      <sz val="12"/>
      <name val="Times New Roman"/>
      <family val="1"/>
    </font>
    <font>
      <b/>
      <sz val="11"/>
      <name val="Times New Roman"/>
      <family val="1"/>
    </font>
    <font>
      <b/>
      <sz val="10"/>
      <name val="Times New Roman"/>
      <family val="1"/>
    </font>
    <font>
      <sz val="10"/>
      <name val="Aptos Narrow"/>
      <family val="2"/>
      <scheme val="minor"/>
    </font>
  </fonts>
  <fills count="6">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theme="6" tint="0.79998168889431442"/>
        <bgColor indexed="64"/>
      </patternFill>
    </fill>
    <fill>
      <patternFill patternType="solid">
        <fgColor theme="4" tint="0.59999389629810485"/>
        <bgColor indexed="64"/>
      </patternFill>
    </fill>
  </fills>
  <borders count="4">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7">
    <xf numFmtId="0" fontId="0" fillId="0" borderId="0"/>
    <xf numFmtId="43" fontId="2" fillId="0" borderId="0" applyFont="0" applyFill="0" applyBorder="0" applyAlignment="0" applyProtection="0"/>
    <xf numFmtId="3" fontId="2" fillId="2" borderId="0"/>
    <xf numFmtId="0" fontId="5" fillId="0" borderId="0" applyNumberFormat="0" applyFill="0" applyBorder="0" applyAlignment="0" applyProtection="0">
      <alignment vertical="top"/>
      <protection locked="0"/>
    </xf>
    <xf numFmtId="164" fontId="2" fillId="2" borderId="0"/>
    <xf numFmtId="0" fontId="2" fillId="2" borderId="0"/>
    <xf numFmtId="0" fontId="2" fillId="2" borderId="0"/>
  </cellStyleXfs>
  <cellXfs count="95">
    <xf numFmtId="0" fontId="0" fillId="0" borderId="0" xfId="0"/>
    <xf numFmtId="0" fontId="1" fillId="0" borderId="0" xfId="0" applyFont="1" applyAlignment="1">
      <alignment vertical="center"/>
    </xf>
    <xf numFmtId="3" fontId="2" fillId="0" borderId="0" xfId="2" applyFill="1" applyAlignment="1">
      <alignment horizontal="right" vertical="center"/>
    </xf>
    <xf numFmtId="0" fontId="1" fillId="0" borderId="0" xfId="0" applyFont="1" applyAlignment="1">
      <alignment horizontal="left" vertical="center"/>
    </xf>
    <xf numFmtId="3" fontId="2" fillId="0" borderId="0" xfId="2" applyFill="1" applyAlignment="1">
      <alignment horizontal="left" vertical="center"/>
    </xf>
    <xf numFmtId="0" fontId="1" fillId="0" borderId="0" xfId="0" applyFont="1" applyAlignment="1">
      <alignment horizontal="right" vertical="center"/>
    </xf>
    <xf numFmtId="0" fontId="3" fillId="0" borderId="0" xfId="0" applyFont="1" applyAlignment="1">
      <alignment vertical="center"/>
    </xf>
    <xf numFmtId="3" fontId="4" fillId="0" borderId="0" xfId="0" applyNumberFormat="1" applyFont="1" applyAlignment="1">
      <alignment horizontal="right" vertical="center"/>
    </xf>
    <xf numFmtId="0" fontId="6" fillId="0" borderId="0" xfId="3" applyFont="1" applyAlignment="1" applyProtection="1"/>
    <xf numFmtId="0" fontId="6" fillId="0" borderId="0" xfId="3" applyFont="1" applyBorder="1" applyAlignment="1" applyProtection="1">
      <alignment vertical="center"/>
    </xf>
    <xf numFmtId="0" fontId="7" fillId="0" borderId="0" xfId="0" applyFont="1" applyAlignment="1">
      <alignment vertical="center"/>
    </xf>
    <xf numFmtId="164" fontId="2" fillId="0" borderId="0" xfId="4" applyFill="1" applyAlignment="1">
      <alignment vertical="center"/>
    </xf>
    <xf numFmtId="1" fontId="1" fillId="0" borderId="0" xfId="0" applyNumberFormat="1" applyFont="1" applyAlignment="1">
      <alignment vertical="center"/>
    </xf>
    <xf numFmtId="0" fontId="8" fillId="0" borderId="0" xfId="0" applyFont="1" applyAlignment="1">
      <alignment vertical="center"/>
    </xf>
    <xf numFmtId="0" fontId="0" fillId="3" borderId="0" xfId="0" applyFill="1"/>
    <xf numFmtId="0" fontId="7" fillId="3" borderId="0" xfId="0" applyFont="1" applyFill="1" applyAlignment="1">
      <alignment vertical="center"/>
    </xf>
    <xf numFmtId="1" fontId="10" fillId="3" borderId="1" xfId="0" applyNumberFormat="1" applyFont="1" applyFill="1" applyBorder="1"/>
    <xf numFmtId="1" fontId="7" fillId="3" borderId="1" xfId="0" applyNumberFormat="1" applyFont="1" applyFill="1" applyBorder="1" applyAlignment="1">
      <alignment horizontal="center" vertical="center"/>
    </xf>
    <xf numFmtId="1" fontId="10" fillId="4" borderId="0" xfId="0" applyNumberFormat="1" applyFont="1" applyFill="1"/>
    <xf numFmtId="1" fontId="7" fillId="4" borderId="0" xfId="0" applyNumberFormat="1" applyFont="1" applyFill="1" applyAlignment="1">
      <alignment horizontal="center" vertical="center"/>
    </xf>
    <xf numFmtId="0" fontId="9" fillId="0" borderId="0" xfId="0" applyFont="1" applyAlignment="1">
      <alignment vertical="center"/>
    </xf>
    <xf numFmtId="3" fontId="9" fillId="0" borderId="0" xfId="4" applyNumberFormat="1" applyFont="1" applyFill="1" applyAlignment="1">
      <alignment horizontal="right" vertical="center"/>
    </xf>
    <xf numFmtId="3" fontId="9" fillId="0" borderId="0" xfId="5" applyNumberFormat="1" applyFont="1" applyFill="1" applyAlignment="1">
      <alignment horizontal="right" vertical="center"/>
    </xf>
    <xf numFmtId="1" fontId="9" fillId="0" borderId="0" xfId="0" applyNumberFormat="1" applyFont="1" applyAlignment="1">
      <alignment horizontal="center" vertical="center"/>
    </xf>
    <xf numFmtId="3" fontId="9" fillId="4" borderId="0" xfId="4" applyNumberFormat="1" applyFont="1" applyFill="1" applyAlignment="1">
      <alignment horizontal="right" vertical="center"/>
    </xf>
    <xf numFmtId="3" fontId="9" fillId="4" borderId="0" xfId="5" applyNumberFormat="1" applyFont="1" applyFill="1" applyAlignment="1">
      <alignment horizontal="right" vertical="center"/>
    </xf>
    <xf numFmtId="1" fontId="9" fillId="4" borderId="0" xfId="0" applyNumberFormat="1" applyFont="1" applyFill="1" applyAlignment="1">
      <alignment horizontal="center" vertical="center"/>
    </xf>
    <xf numFmtId="165" fontId="9" fillId="4" borderId="0" xfId="4" applyNumberFormat="1" applyFont="1" applyFill="1" applyAlignment="1">
      <alignment horizontal="right" vertical="center"/>
    </xf>
    <xf numFmtId="165" fontId="9" fillId="0" borderId="0" xfId="4" applyNumberFormat="1" applyFont="1" applyFill="1" applyAlignment="1">
      <alignment horizontal="right" vertical="center"/>
    </xf>
    <xf numFmtId="1" fontId="9" fillId="4" borderId="0" xfId="4" applyNumberFormat="1" applyFont="1" applyFill="1" applyAlignment="1">
      <alignment horizontal="center" vertical="center"/>
    </xf>
    <xf numFmtId="1" fontId="9" fillId="0" borderId="0" xfId="4" applyNumberFormat="1" applyFont="1" applyFill="1" applyAlignment="1">
      <alignment horizontal="center" vertical="center"/>
    </xf>
    <xf numFmtId="3" fontId="9" fillId="0" borderId="2" xfId="4" applyNumberFormat="1" applyFont="1" applyFill="1" applyBorder="1" applyAlignment="1">
      <alignment horizontal="right" vertical="center"/>
    </xf>
    <xf numFmtId="3" fontId="11" fillId="5" borderId="3" xfId="6" applyNumberFormat="1" applyFont="1" applyFill="1" applyBorder="1" applyAlignment="1">
      <alignment horizontal="right" vertical="center"/>
    </xf>
    <xf numFmtId="3" fontId="11" fillId="5" borderId="3" xfId="6" applyNumberFormat="1" applyFont="1" applyFill="1" applyBorder="1" applyAlignment="1">
      <alignment horizontal="right" vertical="center" wrapText="1"/>
    </xf>
    <xf numFmtId="0" fontId="11" fillId="5" borderId="3" xfId="6" applyFont="1" applyFill="1" applyBorder="1" applyAlignment="1">
      <alignment horizontal="center" vertical="center"/>
    </xf>
    <xf numFmtId="0" fontId="2" fillId="0" borderId="0" xfId="5" applyFill="1" applyAlignment="1">
      <alignment vertical="center"/>
    </xf>
    <xf numFmtId="0" fontId="2" fillId="0" borderId="1" xfId="5" applyFill="1" applyBorder="1" applyAlignment="1">
      <alignment vertical="center"/>
    </xf>
    <xf numFmtId="3" fontId="2" fillId="0" borderId="1" xfId="2" applyFill="1" applyBorder="1" applyAlignment="1">
      <alignment horizontal="right" vertical="center"/>
    </xf>
    <xf numFmtId="0" fontId="2" fillId="2" borderId="0" xfId="0" applyFont="1" applyFill="1" applyAlignment="1">
      <alignment vertical="center"/>
    </xf>
    <xf numFmtId="0" fontId="1" fillId="0" borderId="0" xfId="5" applyFont="1" applyFill="1" applyAlignment="1">
      <alignment horizontal="left" vertical="center"/>
    </xf>
    <xf numFmtId="0" fontId="13" fillId="0" borderId="0" xfId="6" applyFont="1" applyFill="1" applyAlignment="1">
      <alignment vertical="center"/>
    </xf>
    <xf numFmtId="0" fontId="0" fillId="2" borderId="0" xfId="0" applyFill="1" applyAlignment="1">
      <alignment vertical="center" wrapText="1"/>
    </xf>
    <xf numFmtId="0" fontId="14" fillId="0" borderId="0" xfId="5" applyFont="1" applyFill="1" applyAlignment="1">
      <alignment horizontal="left" vertical="center" wrapText="1"/>
    </xf>
    <xf numFmtId="0" fontId="13" fillId="0" borderId="0" xfId="6" applyFont="1" applyFill="1" applyAlignment="1">
      <alignment vertical="top"/>
    </xf>
    <xf numFmtId="3" fontId="7" fillId="3" borderId="1" xfId="0" applyNumberFormat="1" applyFont="1" applyFill="1" applyBorder="1" applyAlignment="1">
      <alignment horizontal="right" vertical="center"/>
    </xf>
    <xf numFmtId="3" fontId="7" fillId="4" borderId="0" xfId="0" applyNumberFormat="1" applyFont="1" applyFill="1" applyAlignment="1">
      <alignment horizontal="right" vertical="center"/>
    </xf>
    <xf numFmtId="4" fontId="9" fillId="4" borderId="0" xfId="4" applyNumberFormat="1" applyFont="1" applyFill="1" applyAlignment="1">
      <alignment horizontal="right" vertical="center"/>
    </xf>
    <xf numFmtId="0" fontId="15" fillId="5" borderId="3" xfId="6" applyFont="1" applyFill="1" applyBorder="1" applyAlignment="1">
      <alignment horizontal="center" vertical="center"/>
    </xf>
    <xf numFmtId="0" fontId="0" fillId="0" borderId="0" xfId="0" applyAlignment="1">
      <alignment vertical="center"/>
    </xf>
    <xf numFmtId="3" fontId="1" fillId="0" borderId="0" xfId="0" applyNumberFormat="1" applyFont="1" applyAlignment="1">
      <alignment horizontal="right" vertical="center"/>
    </xf>
    <xf numFmtId="164" fontId="7" fillId="3" borderId="0" xfId="0" applyNumberFormat="1" applyFont="1" applyFill="1" applyAlignment="1">
      <alignment vertical="center"/>
    </xf>
    <xf numFmtId="166" fontId="7" fillId="3" borderId="0" xfId="0" applyNumberFormat="1" applyFont="1" applyFill="1" applyAlignment="1">
      <alignment vertical="center"/>
    </xf>
    <xf numFmtId="1" fontId="7" fillId="3" borderId="0" xfId="0" applyNumberFormat="1" applyFont="1" applyFill="1" applyAlignment="1">
      <alignment vertical="center"/>
    </xf>
    <xf numFmtId="165" fontId="7" fillId="3" borderId="1" xfId="0" applyNumberFormat="1" applyFont="1" applyFill="1" applyBorder="1" applyAlignment="1">
      <alignment horizontal="right" vertical="center"/>
    </xf>
    <xf numFmtId="0" fontId="10" fillId="3" borderId="1" xfId="0" applyFont="1" applyFill="1" applyBorder="1"/>
    <xf numFmtId="164" fontId="10" fillId="3" borderId="1" xfId="0" applyNumberFormat="1" applyFont="1" applyFill="1" applyBorder="1"/>
    <xf numFmtId="164" fontId="7" fillId="0" borderId="0" xfId="0" applyNumberFormat="1" applyFont="1" applyAlignment="1">
      <alignment vertical="center"/>
    </xf>
    <xf numFmtId="166" fontId="7" fillId="0" borderId="0" xfId="0" applyNumberFormat="1" applyFont="1" applyAlignment="1">
      <alignment vertical="center"/>
    </xf>
    <xf numFmtId="1" fontId="7" fillId="0" borderId="0" xfId="0" applyNumberFormat="1" applyFont="1" applyAlignment="1">
      <alignment vertical="center"/>
    </xf>
    <xf numFmtId="165" fontId="7" fillId="4" borderId="0" xfId="0" applyNumberFormat="1" applyFont="1" applyFill="1" applyAlignment="1">
      <alignment horizontal="right" vertical="center"/>
    </xf>
    <xf numFmtId="0" fontId="10" fillId="4" borderId="0" xfId="0" applyFont="1" applyFill="1"/>
    <xf numFmtId="164" fontId="9" fillId="0" borderId="0" xfId="0" applyNumberFormat="1" applyFont="1" applyAlignment="1">
      <alignment vertical="center"/>
    </xf>
    <xf numFmtId="166" fontId="9" fillId="0" borderId="0" xfId="0" applyNumberFormat="1" applyFont="1" applyAlignment="1">
      <alignment vertical="center"/>
    </xf>
    <xf numFmtId="1" fontId="9" fillId="0" borderId="0" xfId="0" applyNumberFormat="1" applyFont="1" applyAlignment="1">
      <alignment vertical="center"/>
    </xf>
    <xf numFmtId="1" fontId="9" fillId="0" borderId="0" xfId="0" applyNumberFormat="1" applyFont="1" applyAlignment="1">
      <alignment horizontal="right" vertical="center"/>
    </xf>
    <xf numFmtId="1" fontId="9" fillId="4" borderId="0" xfId="0" applyNumberFormat="1" applyFont="1" applyFill="1" applyAlignment="1">
      <alignment horizontal="right" vertical="center"/>
    </xf>
    <xf numFmtId="165" fontId="9" fillId="4" borderId="0" xfId="5" applyNumberFormat="1" applyFont="1" applyFill="1" applyAlignment="1">
      <alignment horizontal="right" vertical="center"/>
    </xf>
    <xf numFmtId="167" fontId="9" fillId="4" borderId="0" xfId="0" applyNumberFormat="1" applyFont="1" applyFill="1" applyAlignment="1">
      <alignment horizontal="right" vertical="center"/>
    </xf>
    <xf numFmtId="165" fontId="9" fillId="0" borderId="0" xfId="5" applyNumberFormat="1" applyFont="1" applyFill="1" applyAlignment="1">
      <alignment horizontal="right" vertical="center"/>
    </xf>
    <xf numFmtId="167" fontId="9" fillId="0" borderId="0" xfId="0" applyNumberFormat="1" applyFont="1" applyAlignment="1">
      <alignment horizontal="right" vertical="center"/>
    </xf>
    <xf numFmtId="166" fontId="9" fillId="4" borderId="0" xfId="4" applyNumberFormat="1" applyFont="1" applyFill="1" applyAlignment="1">
      <alignment horizontal="right" vertical="center"/>
    </xf>
    <xf numFmtId="166" fontId="9" fillId="0" borderId="0" xfId="4" applyNumberFormat="1" applyFont="1" applyFill="1" applyAlignment="1">
      <alignment horizontal="right" vertical="center"/>
    </xf>
    <xf numFmtId="1" fontId="9" fillId="4" borderId="0" xfId="4" applyNumberFormat="1" applyFont="1" applyFill="1" applyAlignment="1">
      <alignment horizontal="right" vertical="center"/>
    </xf>
    <xf numFmtId="1" fontId="9" fillId="0" borderId="0" xfId="4" applyNumberFormat="1" applyFont="1" applyFill="1" applyAlignment="1">
      <alignment horizontal="right" vertical="center"/>
    </xf>
    <xf numFmtId="0" fontId="11" fillId="5" borderId="3" xfId="6" applyFont="1" applyFill="1" applyBorder="1" applyAlignment="1">
      <alignment horizontal="right" vertical="center"/>
    </xf>
    <xf numFmtId="0" fontId="0" fillId="2" borderId="0" xfId="0" applyFill="1" applyAlignment="1">
      <alignment vertical="center"/>
    </xf>
    <xf numFmtId="0" fontId="16" fillId="3" borderId="0" xfId="0" applyFont="1" applyFill="1"/>
    <xf numFmtId="0" fontId="9" fillId="3" borderId="0" xfId="0" applyFont="1" applyFill="1" applyAlignment="1">
      <alignment vertical="center"/>
    </xf>
    <xf numFmtId="164" fontId="1" fillId="3" borderId="0" xfId="0" applyNumberFormat="1" applyFont="1" applyFill="1" applyAlignment="1">
      <alignment vertical="center"/>
    </xf>
    <xf numFmtId="3" fontId="9" fillId="3" borderId="1" xfId="0" applyNumberFormat="1" applyFont="1" applyFill="1" applyBorder="1" applyAlignment="1">
      <alignment horizontal="right" vertical="center"/>
    </xf>
    <xf numFmtId="0" fontId="16" fillId="0" borderId="0" xfId="0" applyFont="1"/>
    <xf numFmtId="164" fontId="1" fillId="0" borderId="0" xfId="0" applyNumberFormat="1" applyFont="1" applyAlignment="1">
      <alignment vertical="center"/>
    </xf>
    <xf numFmtId="3" fontId="9" fillId="4" borderId="0" xfId="0" applyNumberFormat="1" applyFont="1" applyFill="1" applyAlignment="1">
      <alignment horizontal="right" vertical="center"/>
    </xf>
    <xf numFmtId="0" fontId="0" fillId="2" borderId="0" xfId="0" applyFill="1" applyAlignment="1">
      <alignment vertical="center" wrapText="1"/>
    </xf>
    <xf numFmtId="0" fontId="8" fillId="0" borderId="0" xfId="5" applyFont="1" applyFill="1" applyAlignment="1">
      <alignment horizontal="left" vertical="center" wrapText="1"/>
    </xf>
    <xf numFmtId="0" fontId="8" fillId="0" borderId="0" xfId="5" applyFont="1" applyFill="1" applyAlignment="1">
      <alignment horizontal="left" vertical="center" wrapText="1"/>
    </xf>
    <xf numFmtId="3" fontId="7" fillId="0" borderId="0" xfId="0" applyNumberFormat="1" applyFont="1" applyAlignment="1">
      <alignment vertical="center"/>
    </xf>
    <xf numFmtId="3" fontId="10" fillId="3" borderId="1" xfId="0" applyNumberFormat="1" applyFont="1" applyFill="1" applyBorder="1"/>
    <xf numFmtId="3" fontId="9" fillId="0" borderId="1" xfId="1" applyNumberFormat="1" applyFont="1" applyBorder="1" applyAlignment="1">
      <alignment horizontal="right" vertical="center"/>
    </xf>
    <xf numFmtId="3" fontId="9" fillId="0" borderId="1" xfId="1" applyNumberFormat="1" applyFont="1" applyBorder="1" applyAlignment="1">
      <alignment horizontal="right"/>
    </xf>
    <xf numFmtId="3" fontId="10" fillId="4" borderId="0" xfId="0" applyNumberFormat="1" applyFont="1" applyFill="1"/>
    <xf numFmtId="3" fontId="9" fillId="0" borderId="0" xfId="0" applyNumberFormat="1" applyFont="1" applyAlignment="1">
      <alignment vertical="center"/>
    </xf>
    <xf numFmtId="3" fontId="9" fillId="4" borderId="0" xfId="4" quotePrefix="1" applyNumberFormat="1" applyFont="1" applyFill="1" applyAlignment="1">
      <alignment horizontal="right" vertical="center"/>
    </xf>
    <xf numFmtId="3" fontId="9" fillId="0" borderId="0" xfId="4" quotePrefix="1" applyNumberFormat="1" applyFont="1" applyFill="1" applyAlignment="1">
      <alignment horizontal="right" vertical="center"/>
    </xf>
    <xf numFmtId="0" fontId="14" fillId="0" borderId="0" xfId="5" applyFont="1" applyFill="1" applyAlignment="1">
      <alignment horizontal="left" vertical="center"/>
    </xf>
  </cellXfs>
  <cellStyles count="7">
    <cellStyle name="Comma" xfId="1" builtinId="3"/>
    <cellStyle name="Comma0" xfId="2" xr:uid="{5069EDE0-7638-441C-9AC6-6C3E3C10FD81}"/>
    <cellStyle name="F5" xfId="5" xr:uid="{BB354BA8-BE7E-4258-9A57-2B63B4517994}"/>
    <cellStyle name="F6" xfId="6" xr:uid="{D5ED7BD4-B80D-4A46-8471-4A95E04AF3F7}"/>
    <cellStyle name="F7" xfId="4" xr:uid="{6D3CD313-6652-430D-8125-7234139C534F}"/>
    <cellStyle name="Hyperlink" xfId="3" builtinId="8"/>
    <cellStyle name="Normal" xfId="0" builtinId="0"/>
  </cellStyles>
  <dxfs count="5">
    <dxf>
      <fill>
        <patternFill>
          <bgColor theme="6" tint="0.59996337778862885"/>
        </patternFill>
      </fill>
    </dxf>
    <dxf>
      <fill>
        <patternFill>
          <bgColor theme="6" tint="0.79998168889431442"/>
        </patternFill>
      </fill>
    </dxf>
    <dxf>
      <fill>
        <patternFill patternType="solid">
          <bgColor theme="6" tint="0.79998168889431442"/>
        </patternFill>
      </fill>
    </dxf>
    <dxf>
      <fill>
        <patternFill>
          <bgColor theme="6"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ia.gov/electricity/data/state/" TargetMode="External"/><Relationship Id="rId2" Type="http://schemas.openxmlformats.org/officeDocument/2006/relationships/hyperlink" Target="https://www.eia.gov/electricity/data/state/" TargetMode="External"/><Relationship Id="rId1" Type="http://schemas.openxmlformats.org/officeDocument/2006/relationships/hyperlink" Target="https://www.eia.gov/electricity/data/state/" TargetMode="External"/><Relationship Id="rId6" Type="http://schemas.openxmlformats.org/officeDocument/2006/relationships/printerSettings" Target="../printerSettings/printerSettings1.bin"/><Relationship Id="rId5" Type="http://schemas.openxmlformats.org/officeDocument/2006/relationships/hyperlink" Target="https://www.eia.gov/electricity/data/state/" TargetMode="External"/><Relationship Id="rId4" Type="http://schemas.openxmlformats.org/officeDocument/2006/relationships/hyperlink" Target="https://www.eia.gov/electricity/data/st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9B0AC-794D-4EDC-95BF-304F03D4F9FB}">
  <dimension ref="A1:AE220"/>
  <sheetViews>
    <sheetView showGridLines="0" tabSelected="1" zoomScaleNormal="100" workbookViewId="0">
      <selection activeCell="J33" sqref="J33"/>
    </sheetView>
  </sheetViews>
  <sheetFormatPr defaultColWidth="8.42578125" defaultRowHeight="12.75" x14ac:dyDescent="0.2"/>
  <cols>
    <col min="1" max="1" width="12.85546875" style="1" customWidth="1"/>
    <col min="2" max="2" width="10.85546875" style="1" customWidth="1"/>
    <col min="3" max="3" width="13.140625" style="1" customWidth="1"/>
    <col min="4" max="4" width="14" style="1" customWidth="1"/>
    <col min="5" max="5" width="13.85546875" style="2" customWidth="1"/>
    <col min="6" max="6" width="12.140625" style="1" customWidth="1"/>
    <col min="7" max="7" width="9.5703125" style="1" customWidth="1"/>
    <col min="8" max="8" width="11" style="1" customWidth="1"/>
    <col min="9" max="9" width="12.7109375" style="1" customWidth="1"/>
    <col min="10" max="10" width="13" style="1" customWidth="1"/>
    <col min="11" max="16384" width="8.42578125" style="1"/>
  </cols>
  <sheetData>
    <row r="1" spans="1:11" ht="15.75" x14ac:dyDescent="0.2">
      <c r="A1" s="40" t="s">
        <v>32</v>
      </c>
      <c r="B1" s="94" t="s">
        <v>31</v>
      </c>
      <c r="C1" s="35"/>
      <c r="D1" s="35"/>
      <c r="F1" s="35"/>
      <c r="G1" s="35"/>
      <c r="H1" s="35"/>
      <c r="I1" s="35"/>
      <c r="J1" s="35"/>
    </row>
    <row r="2" spans="1:11" ht="12.75" customHeight="1" x14ac:dyDescent="0.2">
      <c r="A2" s="40"/>
      <c r="B2" s="39" t="s">
        <v>10</v>
      </c>
      <c r="C2" s="38"/>
      <c r="D2" s="38"/>
      <c r="E2" s="38"/>
      <c r="F2" s="38"/>
      <c r="G2" s="38"/>
      <c r="H2" s="38"/>
      <c r="I2" s="38"/>
      <c r="J2" s="38"/>
    </row>
    <row r="3" spans="1:11" ht="7.5" customHeight="1" thickBot="1" x14ac:dyDescent="0.25">
      <c r="A3" s="36"/>
      <c r="B3" s="36"/>
      <c r="C3" s="36"/>
      <c r="D3" s="36"/>
      <c r="E3" s="37"/>
      <c r="F3" s="36"/>
      <c r="G3" s="36"/>
      <c r="H3" s="35"/>
      <c r="I3" s="35"/>
      <c r="J3" s="35"/>
      <c r="K3" s="35"/>
    </row>
    <row r="4" spans="1:11" ht="13.5" thickBot="1" x14ac:dyDescent="0.25">
      <c r="A4" s="34" t="s">
        <v>9</v>
      </c>
      <c r="B4" s="32" t="s">
        <v>8</v>
      </c>
      <c r="C4" s="32" t="s">
        <v>7</v>
      </c>
      <c r="D4" s="32" t="s">
        <v>6</v>
      </c>
      <c r="E4" s="32" t="s">
        <v>25</v>
      </c>
      <c r="F4" s="32" t="s">
        <v>30</v>
      </c>
      <c r="G4" s="32" t="s">
        <v>29</v>
      </c>
      <c r="H4" s="32" t="s">
        <v>3</v>
      </c>
      <c r="J4" s="35"/>
      <c r="K4" s="35"/>
    </row>
    <row r="5" spans="1:11" s="20" customFormat="1" ht="10.5" customHeight="1" x14ac:dyDescent="0.2">
      <c r="A5" s="30">
        <v>1990</v>
      </c>
      <c r="B5" s="21">
        <v>31519.476999999999</v>
      </c>
      <c r="C5" s="21">
        <v>49.262</v>
      </c>
      <c r="D5" s="21">
        <v>54.033999999999999</v>
      </c>
      <c r="E5" s="21">
        <v>485.74200000000002</v>
      </c>
      <c r="F5" s="21">
        <v>151.82499999999999</v>
      </c>
      <c r="G5" s="93">
        <v>0</v>
      </c>
      <c r="H5" s="21">
        <f>SUM(B5:G5)</f>
        <v>32260.339999999997</v>
      </c>
      <c r="J5" s="35"/>
      <c r="K5" s="35"/>
    </row>
    <row r="6" spans="1:11" s="20" customFormat="1" ht="10.5" customHeight="1" x14ac:dyDescent="0.2">
      <c r="A6" s="29">
        <v>1991</v>
      </c>
      <c r="B6" s="24">
        <v>28883.914000000001</v>
      </c>
      <c r="C6" s="24">
        <v>47.585999999999999</v>
      </c>
      <c r="D6" s="24">
        <v>436.45800000000003</v>
      </c>
      <c r="E6" s="24">
        <v>604.26400000000001</v>
      </c>
      <c r="F6" s="24">
        <v>186.24100000000001</v>
      </c>
      <c r="G6" s="92">
        <v>0</v>
      </c>
      <c r="H6" s="24">
        <f>SUM(B6:G6)</f>
        <v>30158.463</v>
      </c>
      <c r="J6" s="35"/>
      <c r="K6" s="35"/>
    </row>
    <row r="7" spans="1:11" s="20" customFormat="1" ht="10.5" customHeight="1" x14ac:dyDescent="0.2">
      <c r="A7" s="30">
        <v>1992</v>
      </c>
      <c r="B7" s="21">
        <v>31543.010999999999</v>
      </c>
      <c r="C7" s="21">
        <v>33.557000000000002</v>
      </c>
      <c r="D7" s="21">
        <v>578.11800000000005</v>
      </c>
      <c r="E7" s="21">
        <v>579.68299999999999</v>
      </c>
      <c r="F7" s="21">
        <v>186.369</v>
      </c>
      <c r="G7" s="21">
        <v>0</v>
      </c>
      <c r="H7" s="21">
        <f>SUM(B7:G7)</f>
        <v>32920.737999999998</v>
      </c>
    </row>
    <row r="8" spans="1:11" s="20" customFormat="1" ht="10.5" customHeight="1" x14ac:dyDescent="0.2">
      <c r="A8" s="29">
        <v>1993</v>
      </c>
      <c r="B8" s="24">
        <v>31919.309000000001</v>
      </c>
      <c r="C8" s="24">
        <v>32.103999999999999</v>
      </c>
      <c r="D8" s="24">
        <v>542.96900000000005</v>
      </c>
      <c r="E8" s="24">
        <v>818.40899999999999</v>
      </c>
      <c r="F8" s="24">
        <v>148.148</v>
      </c>
      <c r="G8" s="24">
        <v>0</v>
      </c>
      <c r="H8" s="24">
        <f>SUM(B8:G8)</f>
        <v>33460.939000000006</v>
      </c>
    </row>
    <row r="9" spans="1:11" s="20" customFormat="1" ht="10.5" customHeight="1" x14ac:dyDescent="0.2">
      <c r="A9" s="30">
        <v>1994</v>
      </c>
      <c r="B9" s="21">
        <v>32764.465</v>
      </c>
      <c r="C9" s="21">
        <v>30.154</v>
      </c>
      <c r="D9" s="21">
        <v>749.60500000000002</v>
      </c>
      <c r="E9" s="21">
        <v>716.03</v>
      </c>
      <c r="F9" s="21">
        <v>194.804</v>
      </c>
      <c r="G9" s="21">
        <v>0</v>
      </c>
      <c r="H9" s="21">
        <f>SUM(B9:G9)</f>
        <v>34455.057999999997</v>
      </c>
    </row>
    <row r="10" spans="1:11" s="20" customFormat="1" ht="10.5" customHeight="1" x14ac:dyDescent="0.2">
      <c r="A10" s="29">
        <v>1995</v>
      </c>
      <c r="B10" s="24">
        <v>30259.914000000001</v>
      </c>
      <c r="C10" s="24">
        <v>34</v>
      </c>
      <c r="D10" s="24">
        <v>741.11500000000001</v>
      </c>
      <c r="E10" s="24">
        <v>926.33600000000001</v>
      </c>
      <c r="F10" s="24">
        <v>139.74199999999999</v>
      </c>
      <c r="G10" s="24">
        <v>0</v>
      </c>
      <c r="H10" s="24">
        <f>SUM(B10:G10)</f>
        <v>32101.107</v>
      </c>
    </row>
    <row r="11" spans="1:11" s="20" customFormat="1" ht="10.5" customHeight="1" x14ac:dyDescent="0.2">
      <c r="A11" s="30">
        <v>1996</v>
      </c>
      <c r="B11" s="21">
        <v>30693.187000000002</v>
      </c>
      <c r="C11" s="21">
        <v>30.957000000000001</v>
      </c>
      <c r="D11" s="21">
        <v>293.46699999999998</v>
      </c>
      <c r="E11" s="21">
        <v>1019.082</v>
      </c>
      <c r="F11" s="21">
        <v>191.91200000000001</v>
      </c>
      <c r="G11" s="21">
        <v>0</v>
      </c>
      <c r="H11" s="21">
        <f>SUM(B11:G11)</f>
        <v>32228.605</v>
      </c>
    </row>
    <row r="12" spans="1:11" s="20" customFormat="1" ht="10.5" customHeight="1" x14ac:dyDescent="0.2">
      <c r="A12" s="29">
        <v>1997</v>
      </c>
      <c r="B12" s="24">
        <v>32143.936000000002</v>
      </c>
      <c r="C12" s="24">
        <v>28.835999999999999</v>
      </c>
      <c r="D12" s="24">
        <v>297.45699999999999</v>
      </c>
      <c r="E12" s="24">
        <v>1330.578</v>
      </c>
      <c r="F12" s="24">
        <v>168.518</v>
      </c>
      <c r="G12" s="24">
        <v>0</v>
      </c>
      <c r="H12" s="24">
        <f>SUM(B12:G12)</f>
        <v>33969.324999999997</v>
      </c>
    </row>
    <row r="13" spans="1:11" s="20" customFormat="1" ht="10.5" customHeight="1" x14ac:dyDescent="0.2">
      <c r="A13" s="30">
        <v>1998</v>
      </c>
      <c r="B13" s="21">
        <v>33206.731</v>
      </c>
      <c r="C13" s="21">
        <v>31.289000000000001</v>
      </c>
      <c r="D13" s="21">
        <v>463.34800000000001</v>
      </c>
      <c r="E13" s="21">
        <v>1299.0519999999999</v>
      </c>
      <c r="F13" s="21">
        <v>160.05699999999999</v>
      </c>
      <c r="G13" s="21">
        <v>0</v>
      </c>
      <c r="H13" s="21">
        <f>SUM(B13:G13)</f>
        <v>35160.476999999999</v>
      </c>
    </row>
    <row r="14" spans="1:11" s="20" customFormat="1" ht="10.5" customHeight="1" x14ac:dyDescent="0.2">
      <c r="A14" s="29">
        <v>1999</v>
      </c>
      <c r="B14" s="24">
        <v>34125.014000000003</v>
      </c>
      <c r="C14" s="24">
        <v>29.023</v>
      </c>
      <c r="D14" s="24">
        <v>515.12699999999995</v>
      </c>
      <c r="E14" s="24">
        <v>1246.7270000000001</v>
      </c>
      <c r="F14" s="24">
        <v>155.53</v>
      </c>
      <c r="G14" s="24">
        <v>0</v>
      </c>
      <c r="H14" s="24">
        <f>SUM(B14:G14)</f>
        <v>36071.421000000002</v>
      </c>
    </row>
    <row r="15" spans="1:11" s="20" customFormat="1" ht="10.5" customHeight="1" x14ac:dyDescent="0.2">
      <c r="A15" s="30">
        <v>2000</v>
      </c>
      <c r="B15" s="21">
        <v>34045.803999999996</v>
      </c>
      <c r="C15" s="21">
        <v>56.94</v>
      </c>
      <c r="D15" s="21">
        <v>830.55700000000002</v>
      </c>
      <c r="E15" s="21">
        <v>737.83</v>
      </c>
      <c r="F15" s="21">
        <v>151.84299999999999</v>
      </c>
      <c r="G15" s="21">
        <v>0</v>
      </c>
      <c r="H15" s="21">
        <f>SUM(B15:G15)</f>
        <v>35822.974000000002</v>
      </c>
    </row>
    <row r="16" spans="1:11" s="20" customFormat="1" ht="10.5" customHeight="1" x14ac:dyDescent="0.2">
      <c r="A16" s="29">
        <v>2001</v>
      </c>
      <c r="B16" s="24">
        <v>33204.339999999997</v>
      </c>
      <c r="C16" s="24">
        <v>57.537999999999997</v>
      </c>
      <c r="D16" s="24">
        <v>1223.9780000000001</v>
      </c>
      <c r="E16" s="24">
        <v>500.20299999999997</v>
      </c>
      <c r="F16" s="24">
        <v>152.74199999999999</v>
      </c>
      <c r="G16" s="24">
        <v>0</v>
      </c>
      <c r="H16" s="24">
        <f>SUM(B16:G16)</f>
        <v>35138.800999999999</v>
      </c>
    </row>
    <row r="17" spans="1:9" s="20" customFormat="1" ht="10.5" customHeight="1" x14ac:dyDescent="0.2">
      <c r="A17" s="23">
        <v>2002</v>
      </c>
      <c r="B17" s="21">
        <v>34080.978999999999</v>
      </c>
      <c r="C17" s="21">
        <v>53.469000000000001</v>
      </c>
      <c r="D17" s="21">
        <v>1268.326</v>
      </c>
      <c r="E17" s="21">
        <v>451.52100000000002</v>
      </c>
      <c r="F17" s="21">
        <v>217.65100000000001</v>
      </c>
      <c r="G17" s="21">
        <v>0</v>
      </c>
      <c r="H17" s="21">
        <f>SUM(B17:G17)</f>
        <v>36071.945999999996</v>
      </c>
    </row>
    <row r="18" spans="1:9" s="20" customFormat="1" ht="10.5" customHeight="1" x14ac:dyDescent="0.2">
      <c r="A18" s="26">
        <v>2003</v>
      </c>
      <c r="B18" s="24">
        <v>35579.158000000003</v>
      </c>
      <c r="C18" s="24">
        <v>31.385999999999999</v>
      </c>
      <c r="D18" s="24">
        <v>1322.9839999999999</v>
      </c>
      <c r="E18" s="24">
        <v>412.899</v>
      </c>
      <c r="F18" s="24">
        <v>198.465</v>
      </c>
      <c r="G18" s="24">
        <v>0</v>
      </c>
      <c r="H18" s="24">
        <f>SUM(B18:G18)</f>
        <v>37544.891999999993</v>
      </c>
    </row>
    <row r="19" spans="1:9" s="20" customFormat="1" ht="10.5" customHeight="1" x14ac:dyDescent="0.2">
      <c r="A19" s="23">
        <v>2004</v>
      </c>
      <c r="B19" s="21">
        <v>35634.374000000003</v>
      </c>
      <c r="C19" s="21">
        <v>32.567</v>
      </c>
      <c r="D19" s="21">
        <v>864.18100000000004</v>
      </c>
      <c r="E19" s="21">
        <v>439.91899999999998</v>
      </c>
      <c r="F19" s="21">
        <v>194.876</v>
      </c>
      <c r="G19" s="21">
        <v>0</v>
      </c>
      <c r="H19" s="21">
        <f>SUM(B19:G19)</f>
        <v>37165.917000000001</v>
      </c>
    </row>
    <row r="20" spans="1:9" s="20" customFormat="1" ht="10.5" customHeight="1" x14ac:dyDescent="0.2">
      <c r="A20" s="26">
        <v>2005</v>
      </c>
      <c r="B20" s="24">
        <v>34824.862000000001</v>
      </c>
      <c r="C20" s="24">
        <v>40.244999999999997</v>
      </c>
      <c r="D20" s="24">
        <v>874.505</v>
      </c>
      <c r="E20" s="24">
        <v>770.779</v>
      </c>
      <c r="F20" s="24">
        <v>184.80199999999999</v>
      </c>
      <c r="G20" s="24">
        <v>0</v>
      </c>
      <c r="H20" s="24">
        <f>SUM(B20:G20)</f>
        <v>36695.193000000007</v>
      </c>
    </row>
    <row r="21" spans="1:9" s="20" customFormat="1" ht="10.5" customHeight="1" x14ac:dyDescent="0.2">
      <c r="A21" s="23">
        <v>2006</v>
      </c>
      <c r="B21" s="21">
        <v>35667.550999999999</v>
      </c>
      <c r="C21" s="21">
        <v>29.619</v>
      </c>
      <c r="D21" s="21">
        <v>2965.0720000000001</v>
      </c>
      <c r="E21" s="21">
        <v>737.65899999999999</v>
      </c>
      <c r="F21" s="21">
        <v>190.608</v>
      </c>
      <c r="G21" s="21">
        <v>0</v>
      </c>
      <c r="H21" s="21">
        <f>SUM(B21:G21)</f>
        <v>39590.508999999998</v>
      </c>
    </row>
    <row r="22" spans="1:9" s="20" customFormat="1" ht="10.5" customHeight="1" x14ac:dyDescent="0.2">
      <c r="A22" s="26">
        <v>2007</v>
      </c>
      <c r="B22" s="24">
        <v>35910.192000000003</v>
      </c>
      <c r="C22" s="24">
        <v>38.828000000000003</v>
      </c>
      <c r="D22" s="24">
        <v>6673.9979999999996</v>
      </c>
      <c r="E22" s="24">
        <v>533.02099999999996</v>
      </c>
      <c r="F22" s="24">
        <v>163.92500000000001</v>
      </c>
      <c r="G22" s="24">
        <v>0</v>
      </c>
      <c r="H22" s="24">
        <f>SUM(B22:G22)</f>
        <v>43319.964000000007</v>
      </c>
    </row>
    <row r="23" spans="1:9" s="20" customFormat="1" ht="10.5" customHeight="1" x14ac:dyDescent="0.2">
      <c r="A23" s="23">
        <v>2008</v>
      </c>
      <c r="B23" s="21">
        <v>36761.964</v>
      </c>
      <c r="C23" s="21">
        <v>43.612000000000002</v>
      </c>
      <c r="D23" s="21">
        <v>6705.1850000000004</v>
      </c>
      <c r="E23" s="21">
        <v>659.03300000000002</v>
      </c>
      <c r="F23" s="21">
        <v>254.27699999999999</v>
      </c>
      <c r="G23" s="21">
        <v>0</v>
      </c>
      <c r="H23" s="21">
        <f>SUM(B23:G23)</f>
        <v>44424.071000000004</v>
      </c>
    </row>
    <row r="24" spans="1:9" s="20" customFormat="1" ht="10.5" customHeight="1" x14ac:dyDescent="0.2">
      <c r="A24" s="26">
        <v>2009</v>
      </c>
      <c r="B24" s="24">
        <v>34284.061000000002</v>
      </c>
      <c r="C24" s="24">
        <v>36.057000000000002</v>
      </c>
      <c r="D24" s="24">
        <v>5565.5839999999998</v>
      </c>
      <c r="E24" s="24">
        <v>826.99599999999998</v>
      </c>
      <c r="F24" s="24">
        <v>279.12099999999998</v>
      </c>
      <c r="G24" s="24">
        <v>0</v>
      </c>
      <c r="H24" s="24">
        <f>SUM(B24:G24)</f>
        <v>40991.819000000003</v>
      </c>
    </row>
    <row r="25" spans="1:9" s="20" customFormat="1" ht="10.5" customHeight="1" x14ac:dyDescent="0.2">
      <c r="A25" s="23">
        <v>2010</v>
      </c>
      <c r="B25" s="21">
        <v>32839.934999999998</v>
      </c>
      <c r="C25" s="21">
        <v>50.356999999999999</v>
      </c>
      <c r="D25" s="21">
        <v>5671.24</v>
      </c>
      <c r="E25" s="21">
        <v>686.23500000000001</v>
      </c>
      <c r="F25" s="21">
        <v>274.358</v>
      </c>
      <c r="G25" s="21">
        <v>0</v>
      </c>
      <c r="H25" s="21">
        <f>SUM(B25:G25)</f>
        <v>39522.125</v>
      </c>
      <c r="I25" s="91"/>
    </row>
    <row r="26" spans="1:9" s="20" customFormat="1" ht="10.5" customHeight="1" x14ac:dyDescent="0.2">
      <c r="A26" s="26">
        <v>2011</v>
      </c>
      <c r="B26" s="24">
        <v>32277.478019999999</v>
      </c>
      <c r="C26" s="24">
        <v>53.92116</v>
      </c>
      <c r="D26" s="24">
        <v>4565.99982</v>
      </c>
      <c r="E26" s="24">
        <v>1217.0329999999999</v>
      </c>
      <c r="F26" s="24">
        <v>278.08</v>
      </c>
      <c r="G26" s="24">
        <v>0</v>
      </c>
      <c r="H26" s="24">
        <f>SUM(B26:G26)</f>
        <v>38392.512000000002</v>
      </c>
      <c r="I26" s="91"/>
    </row>
    <row r="27" spans="1:9" s="20" customFormat="1" ht="10.5" customHeight="1" x14ac:dyDescent="0.2">
      <c r="A27" s="23">
        <v>2012</v>
      </c>
      <c r="B27" s="21">
        <v>29976.317999999999</v>
      </c>
      <c r="C27" s="21">
        <v>38.667000000000002</v>
      </c>
      <c r="D27" s="21">
        <v>5362.9290000000001</v>
      </c>
      <c r="E27" s="21">
        <v>739.67899999999997</v>
      </c>
      <c r="F27" s="21">
        <v>268.54199999999997</v>
      </c>
      <c r="G27" s="21">
        <v>0</v>
      </c>
      <c r="H27" s="21">
        <f>SUM(B27:G27)</f>
        <v>36386.135000000002</v>
      </c>
      <c r="I27" s="91"/>
    </row>
    <row r="28" spans="1:9" s="20" customFormat="1" ht="10.5" customHeight="1" x14ac:dyDescent="0.2">
      <c r="A28" s="26">
        <v>2013</v>
      </c>
      <c r="B28" s="24">
        <v>33382.259660000003</v>
      </c>
      <c r="C28" s="24">
        <v>25.19061</v>
      </c>
      <c r="D28" s="24">
        <v>5373.4717300000002</v>
      </c>
      <c r="E28" s="24">
        <v>495.23700000000002</v>
      </c>
      <c r="F28" s="24">
        <v>250.72200000000001</v>
      </c>
      <c r="G28" s="24">
        <v>0</v>
      </c>
      <c r="H28" s="24">
        <f>SUM(B28:G28)</f>
        <v>39526.881000000001</v>
      </c>
      <c r="I28" s="91"/>
    </row>
    <row r="29" spans="1:9" s="20" customFormat="1" ht="10.5" customHeight="1" x14ac:dyDescent="0.2">
      <c r="A29" s="23">
        <v>2014</v>
      </c>
      <c r="B29" s="21">
        <v>32510.450270000001</v>
      </c>
      <c r="C29" s="21">
        <v>23.316659999999999</v>
      </c>
      <c r="D29" s="21">
        <v>7306.9830700000002</v>
      </c>
      <c r="E29" s="21">
        <v>625.67899999999997</v>
      </c>
      <c r="F29" s="21">
        <v>274.99599999999998</v>
      </c>
      <c r="G29" s="21">
        <v>0</v>
      </c>
      <c r="H29" s="21">
        <f>SUM(B29:G29)</f>
        <v>40741.424999999996</v>
      </c>
      <c r="I29" s="91"/>
    </row>
    <row r="30" spans="1:9" s="20" customFormat="1" ht="10.5" customHeight="1" x14ac:dyDescent="0.2">
      <c r="A30" s="26">
        <v>2015</v>
      </c>
      <c r="B30" s="24">
        <v>30815.17</v>
      </c>
      <c r="C30" s="24">
        <v>18.762</v>
      </c>
      <c r="D30" s="24">
        <v>7527.4790000000003</v>
      </c>
      <c r="E30" s="24">
        <v>759.96699999999998</v>
      </c>
      <c r="F30" s="24">
        <v>259.70299999999997</v>
      </c>
      <c r="G30" s="24">
        <v>0</v>
      </c>
      <c r="H30" s="24">
        <f>SUM(B30:G30)</f>
        <v>39381.080999999998</v>
      </c>
      <c r="I30" s="91"/>
    </row>
    <row r="31" spans="1:9" s="20" customFormat="1" ht="10.5" customHeight="1" x14ac:dyDescent="0.2">
      <c r="A31" s="23">
        <v>2016</v>
      </c>
      <c r="B31" s="21">
        <v>25102.773000000001</v>
      </c>
      <c r="C31" s="21">
        <v>29.914999999999999</v>
      </c>
      <c r="D31" s="21">
        <v>8030.616</v>
      </c>
      <c r="E31" s="21">
        <v>749.30399999999997</v>
      </c>
      <c r="F31" s="21">
        <v>256.91800000000001</v>
      </c>
      <c r="G31" s="21">
        <v>36.107999999999997</v>
      </c>
      <c r="H31" s="21">
        <f>SUM(B31:G31)</f>
        <v>34205.633999999998</v>
      </c>
      <c r="I31" s="91"/>
    </row>
    <row r="32" spans="1:9" s="20" customFormat="1" ht="10.5" customHeight="1" x14ac:dyDescent="0.2">
      <c r="A32" s="26">
        <v>2017</v>
      </c>
      <c r="B32" s="24">
        <v>25759.33</v>
      </c>
      <c r="C32" s="24">
        <v>37.204000000000001</v>
      </c>
      <c r="D32" s="24">
        <v>5233.1499999999996</v>
      </c>
      <c r="E32" s="24">
        <v>1282.537</v>
      </c>
      <c r="F32" s="24">
        <v>249.03299999999999</v>
      </c>
      <c r="G32" s="24">
        <v>52.917000000000002</v>
      </c>
      <c r="H32" s="24">
        <f>SUM(B32:G32)</f>
        <v>32614.171000000002</v>
      </c>
      <c r="I32" s="91"/>
    </row>
    <row r="33" spans="1:31" s="20" customFormat="1" ht="10.5" customHeight="1" x14ac:dyDescent="0.2">
      <c r="A33" s="23">
        <v>2018</v>
      </c>
      <c r="B33" s="21">
        <v>25500.687999999998</v>
      </c>
      <c r="C33" s="21">
        <v>35.468000000000004</v>
      </c>
      <c r="D33" s="21">
        <v>8169.7370000000001</v>
      </c>
      <c r="E33" s="21">
        <v>918.85599999999999</v>
      </c>
      <c r="F33" s="21">
        <v>223.05099999999999</v>
      </c>
      <c r="G33" s="21">
        <v>53.103999999999999</v>
      </c>
      <c r="H33" s="21">
        <f>SUM(B33:G33)</f>
        <v>34900.903999999995</v>
      </c>
      <c r="I33" s="91"/>
    </row>
    <row r="34" spans="1:31" s="20" customFormat="1" ht="10.5" customHeight="1" x14ac:dyDescent="0.2">
      <c r="A34" s="26">
        <v>2019</v>
      </c>
      <c r="B34" s="24">
        <v>24841.52</v>
      </c>
      <c r="C34" s="24">
        <v>38.232999999999997</v>
      </c>
      <c r="D34" s="24">
        <v>8863.0390000000007</v>
      </c>
      <c r="E34" s="24">
        <v>863.21199999999999</v>
      </c>
      <c r="F34" s="24">
        <v>115.179</v>
      </c>
      <c r="G34" s="24">
        <v>48.865000000000002</v>
      </c>
      <c r="H34" s="24">
        <f>SUM(B34:G34)</f>
        <v>34770.047999999995</v>
      </c>
      <c r="I34" s="91"/>
    </row>
    <row r="35" spans="1:31" s="20" customFormat="1" ht="10.5" customHeight="1" x14ac:dyDescent="0.2">
      <c r="A35" s="23">
        <v>2020</v>
      </c>
      <c r="B35" s="21">
        <v>22486.446</v>
      </c>
      <c r="C35" s="21">
        <v>37.055999999999997</v>
      </c>
      <c r="D35" s="21">
        <v>8967.3670000000002</v>
      </c>
      <c r="E35" s="21">
        <v>806.577</v>
      </c>
      <c r="F35" s="21">
        <v>175.57</v>
      </c>
      <c r="G35" s="21">
        <v>53.204999999999998</v>
      </c>
      <c r="H35" s="21">
        <f>SUM(B35:G35)</f>
        <v>32526.221000000001</v>
      </c>
      <c r="I35" s="91"/>
    </row>
    <row r="36" spans="1:31" customFormat="1" ht="10.5" customHeight="1" x14ac:dyDescent="0.2">
      <c r="A36" s="19">
        <v>2021</v>
      </c>
      <c r="B36" s="90">
        <v>25976.248</v>
      </c>
      <c r="C36" s="90">
        <v>36.531999999999996</v>
      </c>
      <c r="D36" s="90">
        <v>10224.892</v>
      </c>
      <c r="E36" s="90">
        <v>450.09300000000002</v>
      </c>
      <c r="F36" s="90">
        <v>211.22800000000001</v>
      </c>
      <c r="G36" s="90">
        <v>31.713999999999999</v>
      </c>
      <c r="H36" s="45">
        <f>SUM(B36:G36)</f>
        <v>36930.707000000002</v>
      </c>
      <c r="I36" s="86"/>
      <c r="J36" s="10"/>
      <c r="K36" s="10"/>
      <c r="L36" s="10"/>
      <c r="M36" s="10"/>
      <c r="N36" s="10"/>
      <c r="O36" s="10"/>
      <c r="P36" s="10"/>
      <c r="Q36" s="10"/>
      <c r="R36" s="10"/>
      <c r="S36" s="10"/>
      <c r="T36" s="10"/>
      <c r="U36" s="10"/>
      <c r="V36" s="10"/>
      <c r="W36" s="10"/>
      <c r="X36" s="10"/>
      <c r="Y36" s="10"/>
      <c r="Z36" s="10"/>
      <c r="AA36" s="10"/>
      <c r="AB36" s="10"/>
      <c r="AC36" s="10"/>
      <c r="AD36" s="10"/>
      <c r="AE36" s="10"/>
    </row>
    <row r="37" spans="1:31" customFormat="1" ht="10.5" customHeight="1" thickBot="1" x14ac:dyDescent="0.25">
      <c r="A37" s="17">
        <v>2022</v>
      </c>
      <c r="B37" s="89">
        <v>21986.565999999999</v>
      </c>
      <c r="C37" s="89">
        <v>29.885000000000002</v>
      </c>
      <c r="D37" s="88">
        <v>10671.39</v>
      </c>
      <c r="E37" s="87">
        <v>556.21500000000003</v>
      </c>
      <c r="F37" s="87">
        <v>262.12900000000002</v>
      </c>
      <c r="G37" s="87">
        <v>48.283999999999999</v>
      </c>
      <c r="H37" s="44">
        <f>SUM(B37:G37)</f>
        <v>33554.468999999997</v>
      </c>
      <c r="I37" s="86"/>
      <c r="J37" s="10"/>
      <c r="K37" s="10"/>
      <c r="L37" s="10"/>
      <c r="M37" s="10"/>
      <c r="N37" s="10"/>
      <c r="O37" s="10"/>
      <c r="P37" s="10"/>
      <c r="Q37" s="10"/>
      <c r="R37" s="10"/>
      <c r="S37" s="10"/>
      <c r="T37" s="10"/>
      <c r="U37" s="10"/>
      <c r="V37" s="10"/>
      <c r="W37" s="10"/>
      <c r="X37" s="10"/>
      <c r="Y37" s="10"/>
      <c r="Z37" s="10"/>
      <c r="AA37" s="10"/>
      <c r="AB37" s="10"/>
      <c r="AC37" s="10"/>
      <c r="AD37" s="10"/>
      <c r="AE37" s="10"/>
    </row>
    <row r="38" spans="1:31" ht="7.5" customHeight="1" x14ac:dyDescent="0.2">
      <c r="A38" s="11"/>
      <c r="B38" s="11"/>
      <c r="C38" s="11"/>
      <c r="D38" s="11"/>
      <c r="F38" s="11"/>
      <c r="G38" s="11"/>
      <c r="H38" s="11"/>
      <c r="I38" s="11"/>
      <c r="J38" s="11"/>
    </row>
    <row r="39" spans="1:31" ht="22.5" customHeight="1" x14ac:dyDescent="0.2">
      <c r="A39" s="85" t="s">
        <v>28</v>
      </c>
      <c r="B39" s="41"/>
      <c r="C39" s="41"/>
      <c r="D39" s="41"/>
      <c r="E39" s="41"/>
      <c r="F39" s="41"/>
      <c r="G39" s="41"/>
      <c r="H39" s="83"/>
      <c r="I39" s="83"/>
      <c r="J39" s="83"/>
    </row>
    <row r="40" spans="1:31" ht="7.5" customHeight="1" x14ac:dyDescent="0.2">
      <c r="A40" s="84"/>
      <c r="B40" s="83"/>
      <c r="C40" s="83"/>
      <c r="D40" s="83"/>
      <c r="E40" s="83"/>
      <c r="F40" s="83"/>
      <c r="G40" s="83"/>
      <c r="H40" s="83"/>
      <c r="I40" s="83"/>
      <c r="J40" s="83"/>
    </row>
    <row r="41" spans="1:31" customFormat="1" ht="11.25" customHeight="1" x14ac:dyDescent="0.2">
      <c r="A41" s="10" t="s">
        <v>1</v>
      </c>
      <c r="B41" s="9" t="s">
        <v>0</v>
      </c>
      <c r="C41" s="8"/>
      <c r="D41" s="8"/>
      <c r="E41" s="8"/>
      <c r="F41" s="8"/>
      <c r="G41" s="7"/>
      <c r="H41" s="7"/>
      <c r="I41" s="7"/>
      <c r="J41" s="7"/>
      <c r="K41" s="6"/>
      <c r="L41" s="7"/>
      <c r="M41" s="7"/>
      <c r="N41" s="7"/>
      <c r="O41" s="7"/>
      <c r="P41" s="7"/>
      <c r="Q41" s="6"/>
      <c r="R41" s="6"/>
      <c r="S41" s="6"/>
      <c r="T41" s="6"/>
      <c r="U41" s="6"/>
      <c r="V41" s="6"/>
      <c r="W41" s="6"/>
      <c r="X41" s="6"/>
      <c r="Y41" s="6"/>
      <c r="Z41" s="6"/>
    </row>
    <row r="42" spans="1:31" x14ac:dyDescent="0.2">
      <c r="A42" s="3"/>
      <c r="B42" s="3"/>
      <c r="C42" s="3"/>
      <c r="D42" s="3"/>
      <c r="E42" s="4"/>
      <c r="F42" s="3"/>
      <c r="G42" s="3"/>
      <c r="H42" s="3"/>
      <c r="I42" s="3"/>
      <c r="J42" s="3"/>
      <c r="K42" s="3"/>
    </row>
    <row r="43" spans="1:31" x14ac:dyDescent="0.2">
      <c r="A43" s="3"/>
      <c r="B43" s="3"/>
      <c r="C43" s="3"/>
      <c r="D43" s="3"/>
      <c r="E43" s="4"/>
      <c r="F43" s="3"/>
      <c r="G43" s="3"/>
      <c r="H43" s="3"/>
      <c r="I43" s="3"/>
      <c r="J43" s="3"/>
      <c r="K43" s="3"/>
    </row>
    <row r="44" spans="1:31" x14ac:dyDescent="0.2">
      <c r="A44" s="20"/>
      <c r="B44" s="3"/>
      <c r="C44" s="3"/>
      <c r="D44" s="3"/>
      <c r="E44" s="3"/>
      <c r="F44" s="3"/>
      <c r="G44" s="3"/>
    </row>
    <row r="45" spans="1:31" ht="15.75" x14ac:dyDescent="0.2">
      <c r="A45" s="43" t="s">
        <v>27</v>
      </c>
      <c r="B45" s="42" t="s">
        <v>26</v>
      </c>
      <c r="C45" s="41"/>
      <c r="D45" s="41"/>
      <c r="E45" s="41"/>
      <c r="F45" s="41"/>
      <c r="G45" s="41"/>
      <c r="H45" s="75"/>
      <c r="I45" s="75"/>
      <c r="J45" s="75"/>
      <c r="K45" s="75"/>
    </row>
    <row r="46" spans="1:31" ht="12.75" customHeight="1" x14ac:dyDescent="0.2">
      <c r="A46" s="40"/>
      <c r="B46" s="39" t="s">
        <v>10</v>
      </c>
      <c r="C46" s="38"/>
      <c r="D46" s="38"/>
      <c r="E46" s="38"/>
      <c r="F46" s="38"/>
      <c r="G46" s="38"/>
      <c r="H46" s="38"/>
      <c r="I46" s="38"/>
      <c r="J46" s="38"/>
    </row>
    <row r="47" spans="1:31" ht="7.5" customHeight="1" thickBot="1" x14ac:dyDescent="0.25">
      <c r="A47" s="36"/>
      <c r="B47" s="36"/>
      <c r="C47" s="36"/>
      <c r="D47" s="36"/>
      <c r="E47" s="37"/>
      <c r="F47" s="36"/>
      <c r="G47" s="35"/>
      <c r="H47" s="35"/>
      <c r="I47" s="35"/>
      <c r="J47" s="35"/>
    </row>
    <row r="48" spans="1:31" ht="21.75" thickBot="1" x14ac:dyDescent="0.25">
      <c r="A48" s="34" t="s">
        <v>9</v>
      </c>
      <c r="B48" s="32" t="s">
        <v>8</v>
      </c>
      <c r="C48" s="32" t="s">
        <v>7</v>
      </c>
      <c r="D48" s="32" t="s">
        <v>6</v>
      </c>
      <c r="E48" s="32" t="s">
        <v>25</v>
      </c>
      <c r="F48" s="32" t="s">
        <v>24</v>
      </c>
      <c r="G48" s="32" t="s">
        <v>23</v>
      </c>
      <c r="H48" s="32" t="s">
        <v>22</v>
      </c>
      <c r="I48" s="32" t="s">
        <v>13</v>
      </c>
      <c r="J48" s="33" t="s">
        <v>21</v>
      </c>
      <c r="K48" s="32" t="s">
        <v>3</v>
      </c>
    </row>
    <row r="49" spans="1:11" s="20" customFormat="1" ht="10.5" customHeight="1" x14ac:dyDescent="0.2">
      <c r="A49" s="30">
        <v>1990</v>
      </c>
      <c r="B49" s="21">
        <v>0</v>
      </c>
      <c r="C49" s="21">
        <v>0</v>
      </c>
      <c r="D49" s="21">
        <v>0</v>
      </c>
      <c r="E49" s="21">
        <v>22.701000000000001</v>
      </c>
      <c r="F49" s="21">
        <v>0</v>
      </c>
      <c r="G49" s="21">
        <v>0</v>
      </c>
      <c r="H49" s="21">
        <v>0</v>
      </c>
      <c r="I49" s="21">
        <v>0</v>
      </c>
      <c r="J49" s="21">
        <v>0</v>
      </c>
      <c r="K49" s="21">
        <f>SUM(B49:J49)</f>
        <v>22.701000000000001</v>
      </c>
    </row>
    <row r="50" spans="1:11" s="20" customFormat="1" ht="10.5" customHeight="1" x14ac:dyDescent="0.2">
      <c r="A50" s="29">
        <v>1991</v>
      </c>
      <c r="B50" s="24">
        <v>0</v>
      </c>
      <c r="C50" s="24">
        <v>0</v>
      </c>
      <c r="D50" s="24">
        <v>0</v>
      </c>
      <c r="E50" s="24">
        <v>22.701000000000001</v>
      </c>
      <c r="F50" s="24">
        <v>0</v>
      </c>
      <c r="G50" s="24">
        <v>0</v>
      </c>
      <c r="H50" s="24">
        <v>0</v>
      </c>
      <c r="I50" s="24">
        <v>0</v>
      </c>
      <c r="J50" s="24">
        <v>0</v>
      </c>
      <c r="K50" s="24">
        <f>SUM(B50:J50)</f>
        <v>22.701000000000001</v>
      </c>
    </row>
    <row r="51" spans="1:11" s="20" customFormat="1" ht="10.5" customHeight="1" x14ac:dyDescent="0.2">
      <c r="A51" s="30">
        <v>1992</v>
      </c>
      <c r="B51" s="21">
        <v>0</v>
      </c>
      <c r="C51" s="21">
        <v>0</v>
      </c>
      <c r="D51" s="21">
        <v>0</v>
      </c>
      <c r="E51" s="21">
        <v>22.701000000000001</v>
      </c>
      <c r="F51" s="21">
        <v>0</v>
      </c>
      <c r="G51" s="21">
        <v>0</v>
      </c>
      <c r="H51" s="21">
        <v>0</v>
      </c>
      <c r="I51" s="21">
        <v>0</v>
      </c>
      <c r="J51" s="21">
        <v>0</v>
      </c>
      <c r="K51" s="21">
        <f>SUM(B51:J51)</f>
        <v>22.701000000000001</v>
      </c>
    </row>
    <row r="52" spans="1:11" s="20" customFormat="1" ht="10.5" customHeight="1" x14ac:dyDescent="0.2">
      <c r="A52" s="29">
        <v>1993</v>
      </c>
      <c r="B52" s="24">
        <v>184.18700000000001</v>
      </c>
      <c r="C52" s="24">
        <v>3.1389999999999998</v>
      </c>
      <c r="D52" s="24">
        <v>0</v>
      </c>
      <c r="E52" s="24">
        <v>41.61</v>
      </c>
      <c r="F52" s="24">
        <v>0</v>
      </c>
      <c r="G52" s="24">
        <v>0</v>
      </c>
      <c r="H52" s="24">
        <v>0</v>
      </c>
      <c r="I52" s="24">
        <v>0</v>
      </c>
      <c r="J52" s="24">
        <v>0</v>
      </c>
      <c r="K52" s="24">
        <f>SUM(B52:J52)</f>
        <v>228.93600000000004</v>
      </c>
    </row>
    <row r="53" spans="1:11" s="20" customFormat="1" ht="10.5" customHeight="1" x14ac:dyDescent="0.2">
      <c r="A53" s="30">
        <v>1994</v>
      </c>
      <c r="B53" s="21">
        <v>348.28699999999998</v>
      </c>
      <c r="C53" s="21">
        <v>1.67</v>
      </c>
      <c r="D53" s="21">
        <v>0</v>
      </c>
      <c r="E53" s="21">
        <v>34.408000000000001</v>
      </c>
      <c r="F53" s="21">
        <v>0</v>
      </c>
      <c r="G53" s="21">
        <v>0</v>
      </c>
      <c r="H53" s="21">
        <v>0</v>
      </c>
      <c r="I53" s="21">
        <v>0</v>
      </c>
      <c r="J53" s="21">
        <v>0</v>
      </c>
      <c r="K53" s="21">
        <f>SUM(B53:J53)</f>
        <v>384.36500000000001</v>
      </c>
    </row>
    <row r="54" spans="1:11" s="20" customFormat="1" ht="10.5" customHeight="1" x14ac:dyDescent="0.2">
      <c r="A54" s="29">
        <v>1995</v>
      </c>
      <c r="B54" s="24">
        <v>332.19400000000002</v>
      </c>
      <c r="C54" s="24">
        <v>1.901</v>
      </c>
      <c r="D54" s="24">
        <v>0</v>
      </c>
      <c r="E54" s="24">
        <v>42.406999999999996</v>
      </c>
      <c r="F54" s="24">
        <v>0</v>
      </c>
      <c r="G54" s="24">
        <v>0</v>
      </c>
      <c r="H54" s="24">
        <v>0</v>
      </c>
      <c r="I54" s="24">
        <v>0</v>
      </c>
      <c r="J54" s="24">
        <v>0</v>
      </c>
      <c r="K54" s="24">
        <f>SUM(B54:J54)</f>
        <v>376.50200000000001</v>
      </c>
    </row>
    <row r="55" spans="1:11" s="20" customFormat="1" ht="10.5" customHeight="1" x14ac:dyDescent="0.2">
      <c r="A55" s="30">
        <v>1996</v>
      </c>
      <c r="B55" s="21">
        <v>392.483</v>
      </c>
      <c r="C55" s="21">
        <v>1.665</v>
      </c>
      <c r="D55" s="21">
        <v>0</v>
      </c>
      <c r="E55" s="21">
        <v>29.875</v>
      </c>
      <c r="F55" s="21">
        <v>0</v>
      </c>
      <c r="G55" s="21">
        <v>0</v>
      </c>
      <c r="H55" s="21">
        <v>0</v>
      </c>
      <c r="I55" s="21">
        <v>0</v>
      </c>
      <c r="J55" s="21">
        <v>0</v>
      </c>
      <c r="K55" s="21">
        <f>SUM(B55:J55)</f>
        <v>424.02300000000002</v>
      </c>
    </row>
    <row r="56" spans="1:11" s="20" customFormat="1" ht="10.5" customHeight="1" x14ac:dyDescent="0.2">
      <c r="A56" s="29">
        <v>1997</v>
      </c>
      <c r="B56" s="24">
        <v>385.82900000000001</v>
      </c>
      <c r="C56" s="24">
        <v>2.4079999999999999</v>
      </c>
      <c r="D56" s="24">
        <v>0</v>
      </c>
      <c r="E56" s="24">
        <v>13.583</v>
      </c>
      <c r="F56" s="24">
        <v>0</v>
      </c>
      <c r="G56" s="24">
        <v>0</v>
      </c>
      <c r="H56" s="24">
        <v>0</v>
      </c>
      <c r="I56" s="24">
        <v>0</v>
      </c>
      <c r="J56" s="24">
        <v>0</v>
      </c>
      <c r="K56" s="24">
        <f>SUM(B56:J56)</f>
        <v>401.82000000000005</v>
      </c>
    </row>
    <row r="57" spans="1:11" s="20" customFormat="1" ht="10.5" customHeight="1" x14ac:dyDescent="0.2">
      <c r="A57" s="30">
        <v>1998</v>
      </c>
      <c r="B57" s="21">
        <v>376.05700000000002</v>
      </c>
      <c r="C57" s="21">
        <v>3.5350000000000001</v>
      </c>
      <c r="D57" s="21">
        <v>0</v>
      </c>
      <c r="E57" s="21">
        <v>15.659000000000001</v>
      </c>
      <c r="F57" s="21">
        <v>0</v>
      </c>
      <c r="G57" s="21">
        <v>0</v>
      </c>
      <c r="H57" s="21">
        <v>0</v>
      </c>
      <c r="I57" s="21">
        <v>0</v>
      </c>
      <c r="J57" s="21">
        <v>0</v>
      </c>
      <c r="K57" s="21">
        <f>SUM(B57:J57)</f>
        <v>395.25100000000003</v>
      </c>
    </row>
    <row r="58" spans="1:11" s="20" customFormat="1" ht="10.5" customHeight="1" x14ac:dyDescent="0.2">
      <c r="A58" s="29">
        <v>1999</v>
      </c>
      <c r="B58" s="24">
        <v>398.94499999999999</v>
      </c>
      <c r="C58" s="24">
        <v>1.5149999999999999</v>
      </c>
      <c r="D58" s="24">
        <v>0</v>
      </c>
      <c r="E58" s="24">
        <v>8.4149999999999991</v>
      </c>
      <c r="F58" s="24">
        <v>0</v>
      </c>
      <c r="G58" s="24">
        <v>0</v>
      </c>
      <c r="H58" s="24">
        <v>0</v>
      </c>
      <c r="I58" s="24">
        <v>0</v>
      </c>
      <c r="J58" s="24">
        <v>0</v>
      </c>
      <c r="K58" s="24">
        <f>SUM(B58:J58)</f>
        <v>408.875</v>
      </c>
    </row>
    <row r="59" spans="1:11" s="20" customFormat="1" ht="10.5" customHeight="1" x14ac:dyDescent="0.2">
      <c r="A59" s="30">
        <v>2000</v>
      </c>
      <c r="B59" s="21">
        <v>430.40800000000002</v>
      </c>
      <c r="C59" s="21">
        <v>0.89</v>
      </c>
      <c r="D59" s="21">
        <v>0</v>
      </c>
      <c r="E59" s="21">
        <v>8.2949999999999999</v>
      </c>
      <c r="F59" s="21">
        <v>0</v>
      </c>
      <c r="G59" s="21">
        <v>0</v>
      </c>
      <c r="H59" s="21">
        <v>0</v>
      </c>
      <c r="I59" s="21">
        <v>0</v>
      </c>
      <c r="J59" s="21">
        <v>0</v>
      </c>
      <c r="K59" s="21">
        <f>SUM(B59:J59)</f>
        <v>439.59300000000002</v>
      </c>
    </row>
    <row r="60" spans="1:11" s="20" customFormat="1" ht="10.5" customHeight="1" x14ac:dyDescent="0.2">
      <c r="A60" s="29">
        <v>2001</v>
      </c>
      <c r="B60" s="24">
        <v>387.38200000000001</v>
      </c>
      <c r="C60" s="24">
        <v>0</v>
      </c>
      <c r="D60" s="24">
        <v>0</v>
      </c>
      <c r="E60" s="24">
        <v>8.202</v>
      </c>
      <c r="F60" s="24">
        <v>0</v>
      </c>
      <c r="G60" s="24">
        <v>0</v>
      </c>
      <c r="H60" s="24">
        <v>0</v>
      </c>
      <c r="I60" s="24">
        <v>0</v>
      </c>
      <c r="J60" s="24">
        <v>0</v>
      </c>
      <c r="K60" s="24">
        <f>SUM(B60:J60)</f>
        <v>395.584</v>
      </c>
    </row>
    <row r="61" spans="1:11" s="20" customFormat="1" ht="10.5" customHeight="1" x14ac:dyDescent="0.2">
      <c r="A61" s="23">
        <v>2002</v>
      </c>
      <c r="B61" s="21">
        <v>390.98500000000001</v>
      </c>
      <c r="C61" s="21">
        <v>0</v>
      </c>
      <c r="D61" s="21">
        <v>87.92</v>
      </c>
      <c r="E61" s="21">
        <v>6.2110000000000003</v>
      </c>
      <c r="F61" s="21">
        <v>0</v>
      </c>
      <c r="G61" s="21">
        <v>0</v>
      </c>
      <c r="H61" s="21">
        <v>0</v>
      </c>
      <c r="I61" s="21">
        <v>0</v>
      </c>
      <c r="J61" s="21">
        <v>0</v>
      </c>
      <c r="K61" s="21">
        <f>SUM(B61:J61)</f>
        <v>485.11600000000004</v>
      </c>
    </row>
    <row r="62" spans="1:11" s="20" customFormat="1" ht="10.5" customHeight="1" x14ac:dyDescent="0.2">
      <c r="A62" s="26">
        <v>2003</v>
      </c>
      <c r="B62" s="24">
        <v>399.49</v>
      </c>
      <c r="C62" s="24">
        <v>1.423</v>
      </c>
      <c r="D62" s="24">
        <v>38.036000000000001</v>
      </c>
      <c r="E62" s="24">
        <v>8.44</v>
      </c>
      <c r="F62" s="24">
        <v>0</v>
      </c>
      <c r="G62" s="24">
        <v>0</v>
      </c>
      <c r="H62" s="24">
        <v>0</v>
      </c>
      <c r="I62" s="24">
        <v>0</v>
      </c>
      <c r="J62" s="24">
        <v>0</v>
      </c>
      <c r="K62" s="24">
        <f>SUM(B62:J62)</f>
        <v>447.38900000000001</v>
      </c>
    </row>
    <row r="63" spans="1:11" s="20" customFormat="1" ht="10.5" customHeight="1" x14ac:dyDescent="0.2">
      <c r="A63" s="23">
        <v>2004</v>
      </c>
      <c r="B63" s="21">
        <v>395.30700000000002</v>
      </c>
      <c r="C63" s="21">
        <v>0</v>
      </c>
      <c r="D63" s="21">
        <v>0.72099999999999997</v>
      </c>
      <c r="E63" s="21">
        <v>9.9290000000000003</v>
      </c>
      <c r="F63" s="21">
        <v>0</v>
      </c>
      <c r="G63" s="21">
        <v>0</v>
      </c>
      <c r="H63" s="21">
        <v>0</v>
      </c>
      <c r="I63" s="21">
        <v>0</v>
      </c>
      <c r="J63" s="21">
        <v>0</v>
      </c>
      <c r="K63" s="21">
        <f>SUM(B63:J63)</f>
        <v>405.95699999999999</v>
      </c>
    </row>
    <row r="64" spans="1:11" s="20" customFormat="1" ht="10.5" customHeight="1" x14ac:dyDescent="0.2">
      <c r="A64" s="26">
        <v>2005</v>
      </c>
      <c r="B64" s="24">
        <v>415.93900000000002</v>
      </c>
      <c r="C64" s="24">
        <v>0.66400000000000003</v>
      </c>
      <c r="D64" s="24">
        <v>275.63600000000002</v>
      </c>
      <c r="E64" s="24">
        <v>13.683999999999999</v>
      </c>
      <c r="F64" s="24">
        <v>0</v>
      </c>
      <c r="G64" s="24">
        <v>0</v>
      </c>
      <c r="H64" s="24">
        <v>0</v>
      </c>
      <c r="I64" s="24">
        <v>0</v>
      </c>
      <c r="J64" s="24">
        <v>0</v>
      </c>
      <c r="K64" s="24">
        <f>SUM(B64:J64)</f>
        <v>705.923</v>
      </c>
    </row>
    <row r="65" spans="1:31" s="20" customFormat="1" ht="10.5" customHeight="1" x14ac:dyDescent="0.2">
      <c r="A65" s="23">
        <v>2006</v>
      </c>
      <c r="B65" s="21">
        <v>386.149</v>
      </c>
      <c r="C65" s="21">
        <v>32.469000000000001</v>
      </c>
      <c r="D65" s="21">
        <v>400.86</v>
      </c>
      <c r="E65" s="21">
        <v>9.1240000000000006</v>
      </c>
      <c r="F65" s="21">
        <v>0</v>
      </c>
      <c r="G65" s="21">
        <v>0</v>
      </c>
      <c r="H65" s="21">
        <v>0</v>
      </c>
      <c r="I65" s="21">
        <v>0</v>
      </c>
      <c r="J65" s="21">
        <v>0</v>
      </c>
      <c r="K65" s="21">
        <f>SUM(B65:J65)</f>
        <v>828.60200000000009</v>
      </c>
    </row>
    <row r="66" spans="1:31" s="20" customFormat="1" ht="10.5" customHeight="1" x14ac:dyDescent="0.2">
      <c r="A66" s="26">
        <v>2007</v>
      </c>
      <c r="B66" s="24">
        <v>404.18400000000003</v>
      </c>
      <c r="C66" s="24">
        <v>0.31900000000000001</v>
      </c>
      <c r="D66" s="24">
        <v>685.68499999999995</v>
      </c>
      <c r="E66" s="24">
        <v>5.7610000000000001</v>
      </c>
      <c r="F66" s="24">
        <v>0</v>
      </c>
      <c r="G66" s="24">
        <v>0</v>
      </c>
      <c r="H66" s="24">
        <v>0</v>
      </c>
      <c r="I66" s="24">
        <v>0</v>
      </c>
      <c r="J66" s="24">
        <v>0</v>
      </c>
      <c r="K66" s="24">
        <f>SUM(B66:J66)</f>
        <v>1095.9490000000001</v>
      </c>
    </row>
    <row r="67" spans="1:31" s="20" customFormat="1" ht="10.5" customHeight="1" x14ac:dyDescent="0.2">
      <c r="A67" s="23">
        <v>2008</v>
      </c>
      <c r="B67" s="21">
        <v>414.16399999999999</v>
      </c>
      <c r="C67" s="21">
        <v>0</v>
      </c>
      <c r="D67" s="21">
        <v>504.39299999999997</v>
      </c>
      <c r="E67" s="21">
        <v>9.0510000000000002</v>
      </c>
      <c r="F67" s="21">
        <v>0</v>
      </c>
      <c r="G67" s="21">
        <v>23.9</v>
      </c>
      <c r="H67" s="21">
        <v>0</v>
      </c>
      <c r="I67" s="21">
        <v>24.847999999999999</v>
      </c>
      <c r="J67" s="21">
        <v>0</v>
      </c>
      <c r="K67" s="21">
        <f>SUM(B67:J67)</f>
        <v>976.35599999999999</v>
      </c>
      <c r="L67" s="61"/>
    </row>
    <row r="68" spans="1:31" s="20" customFormat="1" ht="10.5" customHeight="1" x14ac:dyDescent="0.2">
      <c r="A68" s="26">
        <v>2009</v>
      </c>
      <c r="B68" s="24">
        <v>410.93299999999999</v>
      </c>
      <c r="C68" s="24">
        <v>0</v>
      </c>
      <c r="D68" s="24">
        <v>703.976</v>
      </c>
      <c r="E68" s="24">
        <v>8.2609999999999992</v>
      </c>
      <c r="F68" s="24">
        <v>0</v>
      </c>
      <c r="G68" s="24">
        <v>159.53700000000001</v>
      </c>
      <c r="H68" s="24">
        <v>0</v>
      </c>
      <c r="I68" s="24">
        <v>42.274999999999999</v>
      </c>
      <c r="J68" s="24">
        <v>0</v>
      </c>
      <c r="K68" s="24">
        <f>SUM(B68:J68)</f>
        <v>1324.9820000000002</v>
      </c>
      <c r="L68" s="61"/>
    </row>
    <row r="69" spans="1:31" s="20" customFormat="1" ht="10.5" customHeight="1" x14ac:dyDescent="0.2">
      <c r="A69" s="23">
        <v>2010</v>
      </c>
      <c r="B69" s="21">
        <v>377.72500000000002</v>
      </c>
      <c r="C69" s="21">
        <v>0</v>
      </c>
      <c r="D69" s="21">
        <v>628.52499999999998</v>
      </c>
      <c r="E69" s="21">
        <v>9.2769999999999992</v>
      </c>
      <c r="F69" s="21">
        <v>0</v>
      </c>
      <c r="G69" s="21">
        <v>447.68</v>
      </c>
      <c r="H69" s="21">
        <v>2.5910000000000002</v>
      </c>
      <c r="I69" s="21">
        <v>51.037999999999997</v>
      </c>
      <c r="J69" s="21">
        <v>0</v>
      </c>
      <c r="K69" s="21">
        <f>SUM(B69:J69)</f>
        <v>1516.836</v>
      </c>
      <c r="L69" s="61"/>
    </row>
    <row r="70" spans="1:31" s="20" customFormat="1" ht="10.5" customHeight="1" x14ac:dyDescent="0.2">
      <c r="A70" s="26">
        <v>2011</v>
      </c>
      <c r="B70" s="24">
        <v>419.22699999999998</v>
      </c>
      <c r="C70" s="24">
        <v>2.8000000000000001E-2</v>
      </c>
      <c r="D70" s="24">
        <v>517.95100000000002</v>
      </c>
      <c r="E70" s="24">
        <v>13.132</v>
      </c>
      <c r="F70" s="24">
        <v>0</v>
      </c>
      <c r="G70" s="24">
        <v>572.79</v>
      </c>
      <c r="H70" s="24">
        <v>52.107999999999997</v>
      </c>
      <c r="I70" s="24">
        <v>53.192</v>
      </c>
      <c r="J70" s="24">
        <v>0</v>
      </c>
      <c r="K70" s="24">
        <f>SUM(B70:J70)</f>
        <v>1628.4279999999999</v>
      </c>
      <c r="L70" s="61"/>
    </row>
    <row r="71" spans="1:31" s="20" customFormat="1" ht="10.5" customHeight="1" x14ac:dyDescent="0.2">
      <c r="A71" s="23">
        <v>2012</v>
      </c>
      <c r="B71" s="21">
        <v>417.517</v>
      </c>
      <c r="C71" s="21">
        <v>0.75900000000000001</v>
      </c>
      <c r="D71" s="21">
        <v>695.07</v>
      </c>
      <c r="E71" s="21">
        <v>8.1069999999999993</v>
      </c>
      <c r="F71" s="21">
        <v>1.619</v>
      </c>
      <c r="G71" s="21">
        <v>703.91099999999994</v>
      </c>
      <c r="H71" s="21">
        <v>66.096000000000004</v>
      </c>
      <c r="I71" s="21">
        <v>54.22</v>
      </c>
      <c r="J71" s="21">
        <v>0.52700000000000002</v>
      </c>
      <c r="K71" s="21">
        <f>SUM(B71:J71)</f>
        <v>1947.8259999999998</v>
      </c>
      <c r="L71" s="61"/>
    </row>
    <row r="72" spans="1:31" s="20" customFormat="1" ht="10.5" customHeight="1" x14ac:dyDescent="0.2">
      <c r="A72" s="26">
        <v>2013</v>
      </c>
      <c r="B72" s="24">
        <v>413.19781</v>
      </c>
      <c r="C72" s="24">
        <v>0.7071900000000001</v>
      </c>
      <c r="D72" s="24">
        <v>743.50300000000004</v>
      </c>
      <c r="E72" s="24">
        <v>9.7590000000000003</v>
      </c>
      <c r="F72" s="24">
        <v>2.1</v>
      </c>
      <c r="G72" s="24">
        <v>539.80600000000004</v>
      </c>
      <c r="H72" s="24">
        <v>68.186000000000007</v>
      </c>
      <c r="I72" s="24">
        <v>56.497999999999998</v>
      </c>
      <c r="J72" s="24">
        <v>9.4870000000000001</v>
      </c>
      <c r="K72" s="24">
        <f>SUM(B72:J72)</f>
        <v>1843.2440000000001</v>
      </c>
      <c r="L72" s="61"/>
    </row>
    <row r="73" spans="1:31" s="20" customFormat="1" ht="10.5" customHeight="1" x14ac:dyDescent="0.2">
      <c r="A73" s="23">
        <v>2014</v>
      </c>
      <c r="B73" s="21">
        <v>419.06693000000001</v>
      </c>
      <c r="C73" s="21">
        <v>0.50407000000000002</v>
      </c>
      <c r="D73" s="21">
        <v>525.596</v>
      </c>
      <c r="E73" s="21">
        <v>7.1440000000000001</v>
      </c>
      <c r="F73" s="21">
        <v>2.2349999999999999</v>
      </c>
      <c r="G73" s="21">
        <v>659.95100000000002</v>
      </c>
      <c r="H73" s="21">
        <v>246.58600000000001</v>
      </c>
      <c r="I73" s="21">
        <v>60.076999999999998</v>
      </c>
      <c r="J73" s="21">
        <v>8.7319999999999993</v>
      </c>
      <c r="K73" s="21">
        <f>SUM(B73:J73)</f>
        <v>1929.8920000000001</v>
      </c>
      <c r="L73" s="61"/>
    </row>
    <row r="74" spans="1:31" s="20" customFormat="1" ht="10.5" customHeight="1" x14ac:dyDescent="0.2">
      <c r="A74" s="26">
        <v>2015</v>
      </c>
      <c r="B74" s="24">
        <v>417.625</v>
      </c>
      <c r="C74" s="24">
        <v>0.57299999999999995</v>
      </c>
      <c r="D74" s="24">
        <v>176.16800000000001</v>
      </c>
      <c r="E74" s="24">
        <v>8.8059999999999992</v>
      </c>
      <c r="F74" s="24">
        <v>31.859000000000002</v>
      </c>
      <c r="G74" s="24">
        <v>625.91700000000003</v>
      </c>
      <c r="H74" s="24">
        <v>169.81399999999999</v>
      </c>
      <c r="I74" s="24">
        <v>56.881</v>
      </c>
      <c r="J74" s="24">
        <v>9.9369999999999994</v>
      </c>
      <c r="K74" s="24">
        <f>SUM(B74:J74)</f>
        <v>1497.5800000000002</v>
      </c>
      <c r="L74" s="61"/>
    </row>
    <row r="75" spans="1:31" s="20" customFormat="1" ht="10.5" customHeight="1" x14ac:dyDescent="0.2">
      <c r="A75" s="23">
        <v>2016</v>
      </c>
      <c r="B75" s="21">
        <v>399.339</v>
      </c>
      <c r="C75" s="21">
        <v>1.637</v>
      </c>
      <c r="D75" s="21">
        <v>178.602</v>
      </c>
      <c r="E75" s="21">
        <v>10.238</v>
      </c>
      <c r="F75" s="21">
        <v>1053.6610000000001</v>
      </c>
      <c r="G75" s="21">
        <v>822.28200000000004</v>
      </c>
      <c r="H75" s="21">
        <v>228.17599999999999</v>
      </c>
      <c r="I75" s="21">
        <v>60.737000000000002</v>
      </c>
      <c r="J75" s="21">
        <v>2.036</v>
      </c>
      <c r="K75" s="21">
        <f>SUM(B75:J75)</f>
        <v>2756.7080000000001</v>
      </c>
      <c r="L75" s="81"/>
    </row>
    <row r="76" spans="1:31" s="20" customFormat="1" ht="10.5" customHeight="1" x14ac:dyDescent="0.2">
      <c r="A76" s="26">
        <v>2017</v>
      </c>
      <c r="B76" s="24">
        <v>413.26900000000001</v>
      </c>
      <c r="C76" s="24">
        <v>1.1020000000000001</v>
      </c>
      <c r="D76" s="24">
        <v>76.631</v>
      </c>
      <c r="E76" s="24">
        <v>11.178000000000001</v>
      </c>
      <c r="F76" s="24">
        <v>2211.105</v>
      </c>
      <c r="G76" s="24">
        <v>858.25199999999995</v>
      </c>
      <c r="H76" s="24">
        <v>231.89500000000001</v>
      </c>
      <c r="I76" s="24">
        <v>61.298999999999999</v>
      </c>
      <c r="J76" s="24">
        <v>5.9989999999999997</v>
      </c>
      <c r="K76" s="24">
        <f>SUM(B76:J76)</f>
        <v>3870.7299999999996</v>
      </c>
      <c r="L76" s="81"/>
    </row>
    <row r="77" spans="1:31" s="20" customFormat="1" ht="10.5" customHeight="1" x14ac:dyDescent="0.2">
      <c r="A77" s="23">
        <v>2018</v>
      </c>
      <c r="B77" s="21">
        <v>411.786</v>
      </c>
      <c r="C77" s="21">
        <v>1.105</v>
      </c>
      <c r="D77" s="21">
        <v>75.227999999999994</v>
      </c>
      <c r="E77" s="21">
        <v>8.2409999999999997</v>
      </c>
      <c r="F77" s="21">
        <v>2223.7060000000001</v>
      </c>
      <c r="G77" s="21">
        <v>794.55499999999995</v>
      </c>
      <c r="H77" s="21">
        <v>222.68600000000001</v>
      </c>
      <c r="I77" s="21">
        <v>64.36</v>
      </c>
      <c r="J77" s="21">
        <v>1.3819999999999999</v>
      </c>
      <c r="K77" s="21">
        <f>SUM(B77:J77)</f>
        <v>3803.0490000000004</v>
      </c>
      <c r="L77" s="81"/>
    </row>
    <row r="78" spans="1:31" s="20" customFormat="1" ht="10.5" customHeight="1" x14ac:dyDescent="0.2">
      <c r="A78" s="26">
        <v>2019</v>
      </c>
      <c r="B78" s="24">
        <v>399.505</v>
      </c>
      <c r="C78" s="24">
        <v>1.544</v>
      </c>
      <c r="D78" s="24">
        <v>72.064999999999998</v>
      </c>
      <c r="E78" s="24">
        <v>11.898999999999999</v>
      </c>
      <c r="F78" s="24">
        <v>2186.424</v>
      </c>
      <c r="G78" s="24">
        <v>818.68399999999997</v>
      </c>
      <c r="H78" s="24">
        <v>195.13499999999999</v>
      </c>
      <c r="I78" s="24">
        <v>61.912999999999997</v>
      </c>
      <c r="J78" s="24">
        <v>0.44700000000000001</v>
      </c>
      <c r="K78" s="24">
        <f>SUM(B78:J78)</f>
        <v>3747.6160000000004</v>
      </c>
      <c r="L78" s="81"/>
    </row>
    <row r="79" spans="1:31" s="20" customFormat="1" ht="10.5" customHeight="1" x14ac:dyDescent="0.2">
      <c r="A79" s="23">
        <v>2020</v>
      </c>
      <c r="B79" s="21">
        <v>319.57499999999999</v>
      </c>
      <c r="C79" s="21">
        <v>2.4990000000000001</v>
      </c>
      <c r="D79" s="21">
        <v>38.113</v>
      </c>
      <c r="E79" s="21">
        <v>10.147</v>
      </c>
      <c r="F79" s="21">
        <v>2571.0770000000002</v>
      </c>
      <c r="G79" s="21">
        <v>802.61900000000003</v>
      </c>
      <c r="H79" s="21">
        <v>201.09200000000001</v>
      </c>
      <c r="I79" s="21">
        <v>64.534999999999997</v>
      </c>
      <c r="J79" s="21">
        <v>0</v>
      </c>
      <c r="K79" s="21">
        <f>SUM(B79:J79)</f>
        <v>4009.6570000000002</v>
      </c>
      <c r="L79" s="81"/>
    </row>
    <row r="80" spans="1:31" s="80" customFormat="1" ht="10.15" customHeight="1" x14ac:dyDescent="0.25">
      <c r="A80" s="19">
        <v>2021</v>
      </c>
      <c r="B80" s="82">
        <v>399.315</v>
      </c>
      <c r="C80" s="82">
        <v>1.583</v>
      </c>
      <c r="D80" s="82">
        <v>0</v>
      </c>
      <c r="E80" s="82">
        <v>8.798</v>
      </c>
      <c r="F80" s="82">
        <v>3479.3519999999999</v>
      </c>
      <c r="G80" s="82">
        <v>825.22900000000004</v>
      </c>
      <c r="H80" s="82">
        <v>208.435</v>
      </c>
      <c r="I80" s="82">
        <v>66.28</v>
      </c>
      <c r="J80" s="82">
        <v>0</v>
      </c>
      <c r="K80" s="82">
        <f>SUM(B80:J80)</f>
        <v>4988.9920000000002</v>
      </c>
      <c r="L80" s="81"/>
      <c r="M80" s="20"/>
      <c r="N80" s="20"/>
      <c r="O80" s="20"/>
      <c r="P80" s="20"/>
      <c r="Q80" s="20"/>
      <c r="R80" s="20"/>
      <c r="S80" s="20"/>
      <c r="T80" s="20"/>
      <c r="U80" s="20"/>
      <c r="V80" s="20"/>
      <c r="W80" s="20"/>
      <c r="X80" s="20"/>
      <c r="Y80" s="20"/>
      <c r="Z80" s="20"/>
      <c r="AA80" s="20"/>
      <c r="AB80" s="20"/>
      <c r="AC80" s="20"/>
      <c r="AD80" s="20"/>
      <c r="AE80" s="20"/>
    </row>
    <row r="81" spans="1:31" s="76" customFormat="1" ht="10.15" customHeight="1" thickBot="1" x14ac:dyDescent="0.3">
      <c r="A81" s="17">
        <v>2022</v>
      </c>
      <c r="B81" s="79">
        <v>403.65300000000002</v>
      </c>
      <c r="C81" s="79">
        <v>1.1539999999999999</v>
      </c>
      <c r="D81" s="79">
        <v>0</v>
      </c>
      <c r="E81" s="79">
        <v>7.9980000000000002</v>
      </c>
      <c r="F81" s="79">
        <v>3845.4250000000002</v>
      </c>
      <c r="G81" s="79">
        <v>723.43899999999996</v>
      </c>
      <c r="H81" s="79">
        <v>201.001</v>
      </c>
      <c r="I81" s="79">
        <v>0</v>
      </c>
      <c r="J81" s="79">
        <v>63.29</v>
      </c>
      <c r="K81" s="79">
        <f>SUM(B81:J81)</f>
        <v>5245.9600000000009</v>
      </c>
      <c r="L81" s="78"/>
      <c r="M81" s="77"/>
      <c r="N81" s="77"/>
      <c r="O81" s="77"/>
      <c r="P81" s="77"/>
      <c r="Q81" s="77"/>
      <c r="R81" s="77"/>
      <c r="S81" s="77"/>
      <c r="T81" s="77"/>
      <c r="U81" s="77"/>
      <c r="V81" s="77"/>
      <c r="W81" s="77"/>
      <c r="X81" s="77"/>
      <c r="Y81" s="77"/>
      <c r="Z81" s="77"/>
      <c r="AA81" s="77"/>
      <c r="AB81" s="77"/>
      <c r="AC81" s="77"/>
      <c r="AD81" s="77"/>
      <c r="AE81" s="77"/>
    </row>
    <row r="82" spans="1:31" ht="7.5" customHeight="1" x14ac:dyDescent="0.2">
      <c r="A82" s="11"/>
      <c r="B82" s="11"/>
      <c r="C82" s="11"/>
      <c r="D82" s="11"/>
      <c r="F82" s="11"/>
      <c r="G82" s="11"/>
      <c r="H82" s="11"/>
      <c r="I82" s="11"/>
      <c r="J82" s="11"/>
    </row>
    <row r="83" spans="1:31" customFormat="1" ht="11.25" customHeight="1" x14ac:dyDescent="0.2">
      <c r="A83" s="10" t="s">
        <v>1</v>
      </c>
      <c r="B83" s="9" t="s">
        <v>0</v>
      </c>
      <c r="C83" s="8"/>
      <c r="D83" s="8"/>
      <c r="E83" s="8"/>
      <c r="F83" s="8"/>
      <c r="G83" s="7"/>
      <c r="H83" s="7"/>
      <c r="I83" s="7"/>
      <c r="J83" s="7"/>
      <c r="K83" s="6"/>
      <c r="L83" s="7"/>
      <c r="M83" s="7"/>
      <c r="N83" s="7"/>
      <c r="O83" s="7"/>
      <c r="P83" s="7"/>
      <c r="Q83" s="6"/>
      <c r="R83" s="6"/>
      <c r="S83" s="6"/>
      <c r="T83" s="6"/>
      <c r="U83" s="6"/>
      <c r="V83" s="6"/>
      <c r="W83" s="6"/>
      <c r="X83" s="6"/>
      <c r="Y83" s="6"/>
      <c r="Z83" s="6"/>
    </row>
    <row r="84" spans="1:31" x14ac:dyDescent="0.2">
      <c r="B84" s="3"/>
      <c r="C84" s="3"/>
      <c r="D84" s="3"/>
      <c r="E84" s="4"/>
      <c r="F84" s="3"/>
      <c r="G84" s="3"/>
      <c r="H84" s="3"/>
      <c r="I84" s="3"/>
      <c r="J84" s="3"/>
    </row>
    <row r="85" spans="1:31" x14ac:dyDescent="0.2">
      <c r="B85" s="3"/>
      <c r="C85" s="3"/>
      <c r="D85" s="3"/>
      <c r="E85" s="4"/>
      <c r="F85" s="3"/>
      <c r="G85" s="3"/>
      <c r="H85" s="3"/>
      <c r="I85" s="3"/>
      <c r="J85" s="3"/>
    </row>
    <row r="86" spans="1:31" x14ac:dyDescent="0.2">
      <c r="B86" s="3"/>
      <c r="C86" s="3"/>
      <c r="D86" s="3"/>
      <c r="E86" s="3"/>
      <c r="G86" s="3"/>
      <c r="H86" s="3"/>
      <c r="I86" s="3"/>
      <c r="J86" s="3"/>
    </row>
    <row r="87" spans="1:31" ht="30" customHeight="1" x14ac:dyDescent="0.2">
      <c r="A87" s="43" t="s">
        <v>20</v>
      </c>
      <c r="B87" s="42" t="s">
        <v>19</v>
      </c>
      <c r="C87" s="41"/>
      <c r="D87" s="41"/>
      <c r="E87" s="41"/>
      <c r="F87" s="75"/>
      <c r="G87" s="35"/>
      <c r="H87" s="35"/>
      <c r="I87" s="35"/>
      <c r="J87" s="35"/>
    </row>
    <row r="88" spans="1:31" ht="12.75" customHeight="1" x14ac:dyDescent="0.2">
      <c r="A88" s="40"/>
      <c r="B88" s="39" t="s">
        <v>10</v>
      </c>
      <c r="C88" s="38"/>
      <c r="D88" s="38"/>
      <c r="E88" s="38"/>
      <c r="F88" s="38"/>
      <c r="G88" s="38"/>
      <c r="H88" s="38"/>
      <c r="I88" s="38"/>
      <c r="J88" s="38"/>
    </row>
    <row r="89" spans="1:31" ht="7.5" customHeight="1" thickBot="1" x14ac:dyDescent="0.25">
      <c r="A89" s="36"/>
      <c r="B89" s="36"/>
      <c r="C89" s="36"/>
      <c r="D89" s="36"/>
      <c r="E89" s="37"/>
      <c r="F89" s="35"/>
      <c r="G89" s="35"/>
      <c r="H89" s="35"/>
      <c r="I89" s="35"/>
      <c r="J89" s="35"/>
    </row>
    <row r="90" spans="1:31" ht="21.75" thickBot="1" x14ac:dyDescent="0.25">
      <c r="A90" s="34" t="s">
        <v>9</v>
      </c>
      <c r="B90" s="74" t="s">
        <v>6</v>
      </c>
      <c r="C90" s="33" t="s">
        <v>7</v>
      </c>
      <c r="D90" s="33" t="s">
        <v>18</v>
      </c>
      <c r="E90" s="33" t="s">
        <v>17</v>
      </c>
      <c r="F90" s="33" t="s">
        <v>3</v>
      </c>
    </row>
    <row r="91" spans="1:31" s="20" customFormat="1" ht="10.5" customHeight="1" x14ac:dyDescent="0.2">
      <c r="A91" s="30">
        <v>1990</v>
      </c>
      <c r="B91" s="73">
        <v>0</v>
      </c>
      <c r="C91" s="21">
        <v>0</v>
      </c>
      <c r="D91" s="22">
        <v>0</v>
      </c>
      <c r="E91" s="22">
        <v>0</v>
      </c>
      <c r="F91" s="31">
        <f>SUM(B91:E91)</f>
        <v>0</v>
      </c>
    </row>
    <row r="92" spans="1:31" s="20" customFormat="1" ht="10.5" customHeight="1" x14ac:dyDescent="0.2">
      <c r="A92" s="29">
        <v>1991</v>
      </c>
      <c r="B92" s="72">
        <v>0</v>
      </c>
      <c r="C92" s="24">
        <v>0</v>
      </c>
      <c r="D92" s="25">
        <v>0</v>
      </c>
      <c r="E92" s="25">
        <v>0</v>
      </c>
      <c r="F92" s="24">
        <f>SUM(B92:E92)</f>
        <v>0</v>
      </c>
    </row>
    <row r="93" spans="1:31" s="20" customFormat="1" ht="10.5" customHeight="1" x14ac:dyDescent="0.2">
      <c r="A93" s="30">
        <v>1992</v>
      </c>
      <c r="B93" s="73">
        <v>0</v>
      </c>
      <c r="C93" s="21">
        <v>0</v>
      </c>
      <c r="D93" s="22">
        <v>0</v>
      </c>
      <c r="E93" s="22">
        <v>0</v>
      </c>
      <c r="F93" s="21">
        <f>SUM(B93:E93)</f>
        <v>0</v>
      </c>
    </row>
    <row r="94" spans="1:31" s="20" customFormat="1" ht="10.5" customHeight="1" x14ac:dyDescent="0.2">
      <c r="A94" s="29">
        <v>1993</v>
      </c>
      <c r="B94" s="72">
        <v>0</v>
      </c>
      <c r="C94" s="24">
        <v>0</v>
      </c>
      <c r="D94" s="25">
        <v>0</v>
      </c>
      <c r="E94" s="25">
        <v>0</v>
      </c>
      <c r="F94" s="24">
        <f>SUM(B94:E94)</f>
        <v>0</v>
      </c>
    </row>
    <row r="95" spans="1:31" s="20" customFormat="1" ht="10.5" customHeight="1" x14ac:dyDescent="0.2">
      <c r="A95" s="30">
        <v>1994</v>
      </c>
      <c r="B95" s="73">
        <v>0</v>
      </c>
      <c r="C95" s="21">
        <v>0</v>
      </c>
      <c r="D95" s="22">
        <v>0</v>
      </c>
      <c r="E95" s="22">
        <v>0</v>
      </c>
      <c r="F95" s="21">
        <f>SUM(B95:E95)</f>
        <v>0</v>
      </c>
    </row>
    <row r="96" spans="1:31" s="20" customFormat="1" ht="10.5" customHeight="1" x14ac:dyDescent="0.2">
      <c r="A96" s="29">
        <v>1995</v>
      </c>
      <c r="B96" s="72">
        <v>0</v>
      </c>
      <c r="C96" s="24">
        <v>0</v>
      </c>
      <c r="D96" s="25">
        <v>0</v>
      </c>
      <c r="E96" s="25">
        <v>0</v>
      </c>
      <c r="F96" s="24">
        <f>SUM(B96:E96)</f>
        <v>0</v>
      </c>
    </row>
    <row r="97" spans="1:10" s="20" customFormat="1" ht="10.5" customHeight="1" x14ac:dyDescent="0.2">
      <c r="A97" s="30">
        <v>1996</v>
      </c>
      <c r="B97" s="73">
        <v>0</v>
      </c>
      <c r="C97" s="21">
        <v>0</v>
      </c>
      <c r="D97" s="22">
        <v>0</v>
      </c>
      <c r="E97" s="22">
        <v>0</v>
      </c>
      <c r="F97" s="21">
        <f>SUM(B97:E97)</f>
        <v>0</v>
      </c>
    </row>
    <row r="98" spans="1:10" s="20" customFormat="1" ht="10.5" customHeight="1" x14ac:dyDescent="0.2">
      <c r="A98" s="29">
        <v>1997</v>
      </c>
      <c r="B98" s="72">
        <v>0</v>
      </c>
      <c r="C98" s="24">
        <v>0</v>
      </c>
      <c r="D98" s="25">
        <v>0</v>
      </c>
      <c r="E98" s="25">
        <v>0</v>
      </c>
      <c r="F98" s="24">
        <f>SUM(B98:E98)</f>
        <v>0</v>
      </c>
    </row>
    <row r="99" spans="1:10" s="20" customFormat="1" ht="10.5" customHeight="1" x14ac:dyDescent="0.2">
      <c r="A99" s="30">
        <v>1998</v>
      </c>
      <c r="B99" s="73">
        <v>0</v>
      </c>
      <c r="C99" s="21">
        <v>0</v>
      </c>
      <c r="D99" s="22">
        <v>0</v>
      </c>
      <c r="E99" s="22">
        <v>0</v>
      </c>
      <c r="F99" s="21">
        <f>SUM(B99:E99)</f>
        <v>0</v>
      </c>
    </row>
    <row r="100" spans="1:10" s="20" customFormat="1" ht="10.5" customHeight="1" x14ac:dyDescent="0.2">
      <c r="A100" s="29">
        <v>1999</v>
      </c>
      <c r="B100" s="72">
        <v>0</v>
      </c>
      <c r="C100" s="24">
        <v>0</v>
      </c>
      <c r="D100" s="66">
        <v>8.1690000000000005</v>
      </c>
      <c r="E100" s="25">
        <v>0</v>
      </c>
      <c r="F100" s="27">
        <f>SUM(B100:E100)</f>
        <v>8.1690000000000005</v>
      </c>
      <c r="G100" s="63"/>
      <c r="H100" s="61"/>
      <c r="J100" s="61"/>
    </row>
    <row r="101" spans="1:10" s="20" customFormat="1" ht="10.5" customHeight="1" x14ac:dyDescent="0.2">
      <c r="A101" s="30">
        <v>2000</v>
      </c>
      <c r="B101" s="73">
        <v>0</v>
      </c>
      <c r="C101" s="71">
        <v>2.3E-2</v>
      </c>
      <c r="D101" s="68">
        <v>9.11</v>
      </c>
      <c r="E101" s="22">
        <v>0</v>
      </c>
      <c r="F101" s="28">
        <f>SUM(B101:E101)</f>
        <v>9.1329999999999991</v>
      </c>
      <c r="G101" s="63"/>
      <c r="H101" s="61"/>
      <c r="J101" s="61"/>
    </row>
    <row r="102" spans="1:10" s="20" customFormat="1" ht="10.5" customHeight="1" x14ac:dyDescent="0.2">
      <c r="A102" s="29">
        <v>2001</v>
      </c>
      <c r="B102" s="72">
        <v>0</v>
      </c>
      <c r="C102" s="70">
        <v>3.7999999999999999E-2</v>
      </c>
      <c r="D102" s="66">
        <v>5.4960000000000004</v>
      </c>
      <c r="E102" s="66">
        <v>4.1459999999999999</v>
      </c>
      <c r="F102" s="27">
        <f>SUM(B102:E102)</f>
        <v>9.68</v>
      </c>
      <c r="G102" s="63"/>
      <c r="H102" s="61"/>
      <c r="J102" s="61"/>
    </row>
    <row r="103" spans="1:10" s="20" customFormat="1" ht="10.5" customHeight="1" x14ac:dyDescent="0.2">
      <c r="A103" s="23">
        <v>2002</v>
      </c>
      <c r="B103" s="64">
        <v>0</v>
      </c>
      <c r="C103" s="71">
        <v>0.05</v>
      </c>
      <c r="D103" s="68">
        <v>6.27</v>
      </c>
      <c r="E103" s="68">
        <v>4.9269999999999996</v>
      </c>
      <c r="F103" s="28">
        <f>SUM(B103:E103)</f>
        <v>11.247</v>
      </c>
      <c r="G103" s="63"/>
      <c r="H103" s="61"/>
      <c r="J103" s="61"/>
    </row>
    <row r="104" spans="1:10" s="20" customFormat="1" ht="10.5" customHeight="1" x14ac:dyDescent="0.2">
      <c r="A104" s="26">
        <v>2003</v>
      </c>
      <c r="B104" s="65">
        <v>0</v>
      </c>
      <c r="C104" s="70">
        <v>5.7000000000000002E-2</v>
      </c>
      <c r="D104" s="66">
        <v>5.0830000000000002</v>
      </c>
      <c r="E104" s="66">
        <v>4.1580000000000004</v>
      </c>
      <c r="F104" s="27">
        <f>SUM(B104:E104)</f>
        <v>9.2980000000000018</v>
      </c>
      <c r="G104" s="63"/>
      <c r="H104" s="61"/>
      <c r="J104" s="61"/>
    </row>
    <row r="105" spans="1:10" s="20" customFormat="1" ht="10.5" customHeight="1" x14ac:dyDescent="0.2">
      <c r="A105" s="23">
        <v>2004</v>
      </c>
      <c r="B105" s="64">
        <v>0</v>
      </c>
      <c r="C105" s="71">
        <v>3.4000000000000002E-2</v>
      </c>
      <c r="D105" s="68">
        <v>3.8210000000000002</v>
      </c>
      <c r="E105" s="68">
        <v>3.1259999999999999</v>
      </c>
      <c r="F105" s="28">
        <f>SUM(B105:E105)</f>
        <v>6.9809999999999999</v>
      </c>
      <c r="G105" s="63"/>
      <c r="H105" s="61"/>
      <c r="J105" s="61"/>
    </row>
    <row r="106" spans="1:10" s="20" customFormat="1" ht="10.5" customHeight="1" x14ac:dyDescent="0.2">
      <c r="A106" s="26">
        <v>2005</v>
      </c>
      <c r="B106" s="65">
        <v>0</v>
      </c>
      <c r="C106" s="24">
        <v>0</v>
      </c>
      <c r="D106" s="66">
        <v>3.948</v>
      </c>
      <c r="E106" s="66">
        <v>3.1019999999999999</v>
      </c>
      <c r="F106" s="27">
        <f>SUM(B106:E106)</f>
        <v>7.05</v>
      </c>
      <c r="G106" s="63"/>
      <c r="H106" s="61"/>
      <c r="J106" s="61"/>
    </row>
    <row r="107" spans="1:10" s="20" customFormat="1" ht="10.5" customHeight="1" x14ac:dyDescent="0.2">
      <c r="A107" s="23">
        <v>2006</v>
      </c>
      <c r="B107" s="64">
        <v>0</v>
      </c>
      <c r="C107" s="71">
        <v>3.7999999999999999E-2</v>
      </c>
      <c r="D107" s="68">
        <v>6.1580000000000004</v>
      </c>
      <c r="E107" s="68">
        <v>4.8380000000000001</v>
      </c>
      <c r="F107" s="28">
        <f>SUM(B107:E107)</f>
        <v>11.034000000000001</v>
      </c>
      <c r="G107" s="63"/>
      <c r="H107" s="61"/>
      <c r="J107" s="61"/>
    </row>
    <row r="108" spans="1:10" s="20" customFormat="1" ht="10.5" customHeight="1" x14ac:dyDescent="0.2">
      <c r="A108" s="26">
        <v>2007</v>
      </c>
      <c r="B108" s="65">
        <v>0</v>
      </c>
      <c r="C108" s="24">
        <v>0</v>
      </c>
      <c r="D108" s="66">
        <v>5.9539999999999997</v>
      </c>
      <c r="E108" s="66">
        <v>4.6790000000000003</v>
      </c>
      <c r="F108" s="27">
        <f>SUM(B108:E108)</f>
        <v>10.632999999999999</v>
      </c>
      <c r="G108" s="63"/>
      <c r="H108" s="61"/>
      <c r="J108" s="61"/>
    </row>
    <row r="109" spans="1:10" s="20" customFormat="1" ht="10.5" customHeight="1" x14ac:dyDescent="0.2">
      <c r="A109" s="23">
        <v>2008</v>
      </c>
      <c r="B109" s="64">
        <v>0</v>
      </c>
      <c r="C109" s="21">
        <v>0</v>
      </c>
      <c r="D109" s="68">
        <v>-1.163</v>
      </c>
      <c r="E109" s="68">
        <v>-0.91300000000000003</v>
      </c>
      <c r="F109" s="28">
        <f>SUM(B109:E109)</f>
        <v>-2.0760000000000001</v>
      </c>
      <c r="G109" s="63"/>
      <c r="H109" s="61"/>
      <c r="J109" s="61"/>
    </row>
    <row r="110" spans="1:10" s="20" customFormat="1" ht="10.5" customHeight="1" x14ac:dyDescent="0.2">
      <c r="A110" s="26">
        <v>2009</v>
      </c>
      <c r="B110" s="65">
        <v>0</v>
      </c>
      <c r="C110" s="24">
        <v>0</v>
      </c>
      <c r="D110" s="66">
        <v>5.6029999999999998</v>
      </c>
      <c r="E110" s="66">
        <v>4.4020000000000001</v>
      </c>
      <c r="F110" s="27">
        <f>SUM(B110:E110)</f>
        <v>10.004999999999999</v>
      </c>
      <c r="G110" s="63"/>
      <c r="H110" s="61"/>
      <c r="J110" s="61"/>
    </row>
    <row r="111" spans="1:10" s="20" customFormat="1" ht="10.5" customHeight="1" x14ac:dyDescent="0.2">
      <c r="A111" s="23">
        <v>2010</v>
      </c>
      <c r="B111" s="64">
        <v>0</v>
      </c>
      <c r="C111" s="21">
        <v>0</v>
      </c>
      <c r="D111" s="68">
        <v>5.3</v>
      </c>
      <c r="E111" s="68">
        <v>4.1639999999999997</v>
      </c>
      <c r="F111" s="28">
        <f>SUM(B111:E111)</f>
        <v>9.4639999999999986</v>
      </c>
      <c r="G111" s="63"/>
      <c r="H111" s="61"/>
      <c r="I111" s="62"/>
      <c r="J111" s="61"/>
    </row>
    <row r="112" spans="1:10" s="20" customFormat="1" ht="10.5" customHeight="1" x14ac:dyDescent="0.2">
      <c r="A112" s="26">
        <v>2011</v>
      </c>
      <c r="B112" s="65">
        <v>0</v>
      </c>
      <c r="C112" s="24">
        <v>0</v>
      </c>
      <c r="D112" s="66">
        <v>4.8148400000000002</v>
      </c>
      <c r="E112" s="66">
        <v>4.6261700000000001</v>
      </c>
      <c r="F112" s="27">
        <f>SUM(B112:E112)</f>
        <v>9.4410100000000003</v>
      </c>
      <c r="G112" s="63"/>
      <c r="H112" s="61"/>
      <c r="I112" s="62"/>
      <c r="J112" s="61"/>
    </row>
    <row r="113" spans="1:31" s="20" customFormat="1" ht="10.5" customHeight="1" x14ac:dyDescent="0.2">
      <c r="A113" s="23">
        <v>2012</v>
      </c>
      <c r="B113" s="64">
        <v>0</v>
      </c>
      <c r="C113" s="21">
        <v>0</v>
      </c>
      <c r="D113" s="68">
        <v>4.8090000000000002</v>
      </c>
      <c r="E113" s="68">
        <v>4.62</v>
      </c>
      <c r="F113" s="28">
        <f>SUM(B113:E113)</f>
        <v>9.4290000000000003</v>
      </c>
      <c r="G113" s="63"/>
      <c r="H113" s="61"/>
      <c r="I113" s="62"/>
      <c r="J113" s="61"/>
    </row>
    <row r="114" spans="1:31" s="20" customFormat="1" ht="10.5" customHeight="1" x14ac:dyDescent="0.2">
      <c r="A114" s="26">
        <v>2013</v>
      </c>
      <c r="B114" s="67">
        <v>7.8799999999999999E-3</v>
      </c>
      <c r="C114" s="70">
        <v>1.9300000000000001E-2</v>
      </c>
      <c r="D114" s="66">
        <v>4.9412399999999996</v>
      </c>
      <c r="E114" s="66">
        <v>4.7475899999999998</v>
      </c>
      <c r="F114" s="27">
        <f>SUM(B114:E114)</f>
        <v>9.7160100000000007</v>
      </c>
      <c r="G114" s="63"/>
      <c r="H114" s="61"/>
      <c r="I114" s="62"/>
      <c r="J114" s="61"/>
    </row>
    <row r="115" spans="1:31" s="20" customFormat="1" ht="10.5" customHeight="1" x14ac:dyDescent="0.2">
      <c r="A115" s="23">
        <v>2014</v>
      </c>
      <c r="B115" s="69">
        <v>7.4400000000000004E-3</v>
      </c>
      <c r="C115" s="21">
        <v>0</v>
      </c>
      <c r="D115" s="68">
        <v>3.7211699999999999</v>
      </c>
      <c r="E115" s="68">
        <v>3.5753900000000001</v>
      </c>
      <c r="F115" s="28">
        <f>SUM(B115:E115)</f>
        <v>7.3040000000000003</v>
      </c>
      <c r="G115" s="63"/>
      <c r="H115" s="61"/>
      <c r="I115" s="62"/>
      <c r="J115" s="61"/>
    </row>
    <row r="116" spans="1:31" s="20" customFormat="1" ht="10.5" customHeight="1" x14ac:dyDescent="0.2">
      <c r="A116" s="26">
        <v>2015</v>
      </c>
      <c r="B116" s="67">
        <v>0.14099999999999999</v>
      </c>
      <c r="C116" s="24">
        <v>0</v>
      </c>
      <c r="D116" s="66">
        <v>3.74</v>
      </c>
      <c r="E116" s="66">
        <v>3.5939999999999999</v>
      </c>
      <c r="F116" s="27">
        <f>SUM(B116:E116)</f>
        <v>7.4749999999999996</v>
      </c>
      <c r="G116" s="63"/>
      <c r="H116" s="61"/>
      <c r="I116" s="62"/>
      <c r="J116" s="61"/>
    </row>
    <row r="117" spans="1:31" s="20" customFormat="1" ht="10.5" customHeight="1" x14ac:dyDescent="0.2">
      <c r="A117" s="23">
        <v>2016</v>
      </c>
      <c r="B117" s="69">
        <v>5.1999999999999998E-2</v>
      </c>
      <c r="C117" s="21">
        <v>0</v>
      </c>
      <c r="D117" s="68">
        <v>4.9660000000000002</v>
      </c>
      <c r="E117" s="68">
        <v>4.7709999999999999</v>
      </c>
      <c r="F117" s="28">
        <f>SUM(B117:E117)</f>
        <v>9.7889999999999997</v>
      </c>
      <c r="G117" s="63"/>
      <c r="H117" s="61"/>
      <c r="I117" s="62"/>
      <c r="J117" s="61"/>
    </row>
    <row r="118" spans="1:31" s="20" customFormat="1" ht="10.5" customHeight="1" x14ac:dyDescent="0.2">
      <c r="A118" s="26">
        <v>2017</v>
      </c>
      <c r="B118" s="67">
        <v>1.2E-2</v>
      </c>
      <c r="C118" s="24">
        <v>0</v>
      </c>
      <c r="D118" s="66">
        <v>0.41499999999999998</v>
      </c>
      <c r="E118" s="66">
        <v>0.39900000000000002</v>
      </c>
      <c r="F118" s="27">
        <f>SUM(B118:E118)</f>
        <v>0.82600000000000007</v>
      </c>
      <c r="G118" s="63"/>
      <c r="H118" s="61"/>
      <c r="I118" s="62"/>
      <c r="J118" s="61"/>
    </row>
    <row r="119" spans="1:31" s="20" customFormat="1" ht="10.5" customHeight="1" x14ac:dyDescent="0.2">
      <c r="A119" s="23">
        <v>2018</v>
      </c>
      <c r="B119" s="64">
        <v>0</v>
      </c>
      <c r="C119" s="21">
        <v>0</v>
      </c>
      <c r="D119" s="22">
        <v>0</v>
      </c>
      <c r="E119" s="22">
        <v>0</v>
      </c>
      <c r="F119" s="21">
        <f>SUM(B119:E119)</f>
        <v>0</v>
      </c>
      <c r="G119" s="63"/>
      <c r="H119" s="61"/>
      <c r="I119" s="62"/>
      <c r="J119" s="61"/>
    </row>
    <row r="120" spans="1:31" s="20" customFormat="1" ht="10.5" customHeight="1" x14ac:dyDescent="0.2">
      <c r="A120" s="26">
        <v>2019</v>
      </c>
      <c r="B120" s="65">
        <v>0</v>
      </c>
      <c r="C120" s="24">
        <v>0</v>
      </c>
      <c r="D120" s="25">
        <v>0</v>
      </c>
      <c r="E120" s="25">
        <v>0</v>
      </c>
      <c r="F120" s="24">
        <f>SUM(B120:E120)</f>
        <v>0</v>
      </c>
      <c r="G120" s="63"/>
      <c r="H120" s="61"/>
      <c r="I120" s="62"/>
      <c r="J120" s="61"/>
    </row>
    <row r="121" spans="1:31" s="20" customFormat="1" ht="10.5" customHeight="1" x14ac:dyDescent="0.2">
      <c r="A121" s="23">
        <v>2020</v>
      </c>
      <c r="B121" s="64">
        <v>55.155999999999999</v>
      </c>
      <c r="C121" s="21">
        <v>0</v>
      </c>
      <c r="D121" s="22">
        <v>0</v>
      </c>
      <c r="E121" s="22">
        <v>0</v>
      </c>
      <c r="F121" s="28">
        <f>SUM(B121:E121)</f>
        <v>55.155999999999999</v>
      </c>
      <c r="G121" s="63"/>
      <c r="H121" s="61"/>
      <c r="I121" s="62"/>
      <c r="J121" s="61"/>
    </row>
    <row r="122" spans="1:31" customFormat="1" ht="10.5" customHeight="1" x14ac:dyDescent="0.2">
      <c r="A122" s="19">
        <v>2021</v>
      </c>
      <c r="B122" s="60">
        <v>115.2</v>
      </c>
      <c r="C122" s="60">
        <v>0</v>
      </c>
      <c r="D122" s="60">
        <v>0</v>
      </c>
      <c r="E122" s="60">
        <v>0</v>
      </c>
      <c r="F122" s="59">
        <f>SUM(B122:E122)</f>
        <v>115.2</v>
      </c>
      <c r="G122" s="58"/>
      <c r="H122" s="56"/>
      <c r="I122" s="57"/>
      <c r="J122" s="56"/>
      <c r="K122" s="10"/>
      <c r="L122" s="10"/>
      <c r="M122" s="10"/>
      <c r="N122" s="10"/>
      <c r="O122" s="10"/>
      <c r="P122" s="10"/>
      <c r="Q122" s="10"/>
      <c r="R122" s="10"/>
      <c r="S122" s="10"/>
      <c r="T122" s="10"/>
      <c r="U122" s="10"/>
      <c r="V122" s="10"/>
      <c r="W122" s="10"/>
      <c r="X122" s="10"/>
      <c r="Y122" s="10"/>
      <c r="Z122" s="10"/>
      <c r="AA122" s="10"/>
      <c r="AB122" s="10"/>
      <c r="AC122" s="10"/>
      <c r="AD122" s="10"/>
      <c r="AE122" s="10"/>
    </row>
    <row r="123" spans="1:31" s="14" customFormat="1" ht="10.5" customHeight="1" thickBot="1" x14ac:dyDescent="0.25">
      <c r="A123" s="17">
        <v>2022</v>
      </c>
      <c r="B123" s="55">
        <v>113.438</v>
      </c>
      <c r="C123" s="54">
        <v>0</v>
      </c>
      <c r="D123" s="54">
        <v>0</v>
      </c>
      <c r="E123" s="54">
        <v>0</v>
      </c>
      <c r="F123" s="53">
        <f>SUM(B123:E123)</f>
        <v>113.438</v>
      </c>
      <c r="G123" s="52"/>
      <c r="H123" s="50"/>
      <c r="I123" s="51"/>
      <c r="J123" s="50"/>
      <c r="K123" s="15"/>
      <c r="L123" s="15"/>
      <c r="M123" s="15"/>
      <c r="N123" s="15"/>
      <c r="O123" s="15"/>
      <c r="P123" s="15"/>
      <c r="Q123" s="15"/>
      <c r="R123" s="15"/>
      <c r="S123" s="15"/>
      <c r="T123" s="15"/>
      <c r="U123" s="15"/>
      <c r="V123" s="15"/>
      <c r="W123" s="15"/>
      <c r="X123" s="15"/>
      <c r="Y123" s="15"/>
      <c r="Z123" s="15"/>
      <c r="AA123" s="15"/>
      <c r="AB123" s="15"/>
      <c r="AC123" s="15"/>
      <c r="AD123" s="15"/>
      <c r="AE123" s="15"/>
    </row>
    <row r="124" spans="1:31" ht="7.5" customHeight="1" x14ac:dyDescent="0.2">
      <c r="A124" s="11"/>
      <c r="B124" s="11"/>
      <c r="C124" s="11"/>
      <c r="D124" s="11"/>
      <c r="F124" s="11"/>
      <c r="G124" s="11"/>
      <c r="H124" s="11"/>
      <c r="I124" s="11"/>
      <c r="J124" s="11"/>
    </row>
    <row r="125" spans="1:31" s="48" customFormat="1" ht="11.25" customHeight="1" x14ac:dyDescent="0.2">
      <c r="A125" s="13" t="s">
        <v>16</v>
      </c>
      <c r="B125" s="1"/>
      <c r="C125" s="49"/>
      <c r="D125" s="49"/>
      <c r="E125" s="49"/>
      <c r="F125" s="49"/>
      <c r="G125" s="49"/>
      <c r="H125" s="49"/>
      <c r="I125" s="49"/>
      <c r="J125" s="49"/>
      <c r="K125" s="49"/>
      <c r="L125" s="49"/>
      <c r="M125" s="49"/>
      <c r="N125" s="49"/>
      <c r="O125" s="49"/>
      <c r="P125" s="49"/>
    </row>
    <row r="126" spans="1:31" ht="7.5" customHeight="1" x14ac:dyDescent="0.2">
      <c r="A126" s="11"/>
      <c r="B126" s="11"/>
      <c r="C126" s="11"/>
      <c r="D126" s="11"/>
      <c r="F126" s="11"/>
      <c r="G126" s="11"/>
      <c r="H126" s="11"/>
      <c r="I126" s="11"/>
      <c r="J126" s="11"/>
    </row>
    <row r="127" spans="1:31" customFormat="1" ht="11.25" customHeight="1" x14ac:dyDescent="0.2">
      <c r="A127" s="10" t="s">
        <v>1</v>
      </c>
      <c r="B127" s="9" t="s">
        <v>0</v>
      </c>
      <c r="C127" s="8"/>
      <c r="D127" s="8"/>
      <c r="E127" s="8"/>
      <c r="F127" s="8"/>
      <c r="G127" s="7"/>
      <c r="H127" s="7"/>
      <c r="I127" s="7"/>
      <c r="J127" s="7"/>
      <c r="K127" s="6"/>
      <c r="L127" s="7"/>
      <c r="M127" s="7"/>
      <c r="N127" s="7"/>
      <c r="O127" s="7"/>
      <c r="P127" s="7"/>
      <c r="Q127" s="6"/>
      <c r="R127" s="6"/>
      <c r="S127" s="6"/>
      <c r="T127" s="6"/>
      <c r="U127" s="6"/>
      <c r="V127" s="6"/>
      <c r="W127" s="6"/>
      <c r="X127" s="6"/>
      <c r="Y127" s="6"/>
      <c r="Z127" s="6"/>
    </row>
    <row r="128" spans="1:31" x14ac:dyDescent="0.2">
      <c r="B128" s="3"/>
      <c r="C128" s="3"/>
      <c r="D128" s="3"/>
      <c r="E128" s="4"/>
      <c r="F128" s="3"/>
    </row>
    <row r="129" spans="1:10" x14ac:dyDescent="0.2">
      <c r="B129" s="3"/>
      <c r="C129" s="3"/>
      <c r="D129" s="3"/>
      <c r="E129" s="4"/>
      <c r="F129" s="3"/>
    </row>
    <row r="130" spans="1:10" x14ac:dyDescent="0.2">
      <c r="B130" s="3"/>
      <c r="C130" s="3"/>
      <c r="D130" s="3"/>
      <c r="E130" s="3"/>
      <c r="F130" s="3"/>
    </row>
    <row r="131" spans="1:10" ht="30" customHeight="1" x14ac:dyDescent="0.2">
      <c r="A131" s="43" t="s">
        <v>15</v>
      </c>
      <c r="B131" s="42" t="s">
        <v>14</v>
      </c>
      <c r="C131" s="41"/>
      <c r="D131" s="41"/>
      <c r="E131" s="41"/>
      <c r="F131" s="41"/>
      <c r="G131" s="41"/>
      <c r="H131" s="35"/>
      <c r="I131" s="35"/>
      <c r="J131" s="35"/>
    </row>
    <row r="132" spans="1:10" ht="12.75" customHeight="1" x14ac:dyDescent="0.2">
      <c r="A132" s="40"/>
      <c r="B132" s="39" t="s">
        <v>10</v>
      </c>
      <c r="C132" s="38"/>
      <c r="D132" s="38"/>
      <c r="E132" s="38"/>
      <c r="F132" s="38"/>
      <c r="G132" s="38"/>
      <c r="H132" s="38"/>
      <c r="I132" s="38"/>
      <c r="J132" s="38"/>
    </row>
    <row r="133" spans="1:10" ht="7.5" customHeight="1" thickBot="1" x14ac:dyDescent="0.25">
      <c r="A133" s="36"/>
      <c r="B133" s="36"/>
      <c r="C133" s="36"/>
      <c r="D133" s="36"/>
      <c r="E133" s="37"/>
      <c r="F133" s="36"/>
      <c r="G133" s="35"/>
      <c r="H133" s="35"/>
      <c r="I133" s="35"/>
      <c r="J133" s="35"/>
    </row>
    <row r="134" spans="1:10" ht="21" customHeight="1" thickBot="1" x14ac:dyDescent="0.25">
      <c r="A134" s="47" t="s">
        <v>9</v>
      </c>
      <c r="B134" s="32" t="s">
        <v>7</v>
      </c>
      <c r="C134" s="32" t="s">
        <v>6</v>
      </c>
      <c r="D134" s="32" t="s">
        <v>5</v>
      </c>
      <c r="E134" s="33" t="s">
        <v>13</v>
      </c>
      <c r="F134" s="32" t="s">
        <v>3</v>
      </c>
    </row>
    <row r="135" spans="1:10" s="20" customFormat="1" ht="10.5" customHeight="1" x14ac:dyDescent="0.2">
      <c r="A135" s="30">
        <v>1990</v>
      </c>
      <c r="B135" s="28">
        <v>7.8E-2</v>
      </c>
      <c r="C135" s="21">
        <v>30.25</v>
      </c>
      <c r="D135" s="21">
        <v>0</v>
      </c>
      <c r="E135" s="22">
        <v>0</v>
      </c>
      <c r="F135" s="21">
        <f>SUM(B135:E135)</f>
        <v>30.327999999999999</v>
      </c>
    </row>
    <row r="136" spans="1:10" s="20" customFormat="1" ht="10.5" customHeight="1" x14ac:dyDescent="0.2">
      <c r="A136" s="29">
        <v>1991</v>
      </c>
      <c r="B136" s="27">
        <v>7.8E-2</v>
      </c>
      <c r="C136" s="24">
        <v>30.25</v>
      </c>
      <c r="D136" s="24">
        <v>0</v>
      </c>
      <c r="E136" s="25">
        <v>0</v>
      </c>
      <c r="F136" s="24">
        <f>SUM(B136:E136)</f>
        <v>30.327999999999999</v>
      </c>
    </row>
    <row r="137" spans="1:10" s="20" customFormat="1" ht="10.5" customHeight="1" x14ac:dyDescent="0.2">
      <c r="A137" s="30">
        <v>1992</v>
      </c>
      <c r="B137" s="28">
        <v>7.8E-2</v>
      </c>
      <c r="C137" s="21">
        <v>30.25</v>
      </c>
      <c r="D137" s="21">
        <v>0</v>
      </c>
      <c r="E137" s="22">
        <v>0</v>
      </c>
      <c r="F137" s="21">
        <f>SUM(B137:E137)</f>
        <v>30.327999999999999</v>
      </c>
    </row>
    <row r="138" spans="1:10" s="20" customFormat="1" ht="10.5" customHeight="1" x14ac:dyDescent="0.2">
      <c r="A138" s="29">
        <v>1993</v>
      </c>
      <c r="B138" s="27">
        <v>1.343</v>
      </c>
      <c r="C138" s="24">
        <v>27.58</v>
      </c>
      <c r="D138" s="24">
        <v>0</v>
      </c>
      <c r="E138" s="25">
        <v>0</v>
      </c>
      <c r="F138" s="24">
        <f>SUM(B138:E138)</f>
        <v>28.922999999999998</v>
      </c>
    </row>
    <row r="139" spans="1:10" s="20" customFormat="1" ht="10.5" customHeight="1" x14ac:dyDescent="0.2">
      <c r="A139" s="30">
        <v>1994</v>
      </c>
      <c r="B139" s="28">
        <v>1.276</v>
      </c>
      <c r="C139" s="21">
        <v>27.817</v>
      </c>
      <c r="D139" s="21">
        <v>0</v>
      </c>
      <c r="E139" s="22">
        <v>0</v>
      </c>
      <c r="F139" s="21">
        <f>SUM(B139:E139)</f>
        <v>29.093</v>
      </c>
    </row>
    <row r="140" spans="1:10" s="20" customFormat="1" ht="10.5" customHeight="1" x14ac:dyDescent="0.2">
      <c r="A140" s="29">
        <v>1995</v>
      </c>
      <c r="B140" s="46">
        <v>3.3000000000000002E-2</v>
      </c>
      <c r="C140" s="24">
        <v>28.15</v>
      </c>
      <c r="D140" s="24">
        <v>0</v>
      </c>
      <c r="E140" s="25">
        <v>0</v>
      </c>
      <c r="F140" s="24">
        <f>SUM(B140:E140)</f>
        <v>28.183</v>
      </c>
    </row>
    <row r="141" spans="1:10" s="20" customFormat="1" ht="10.5" customHeight="1" x14ac:dyDescent="0.2">
      <c r="A141" s="30">
        <v>1996</v>
      </c>
      <c r="B141" s="28">
        <v>0.26300000000000001</v>
      </c>
      <c r="C141" s="21">
        <v>21.815999999999999</v>
      </c>
      <c r="D141" s="21">
        <v>0</v>
      </c>
      <c r="E141" s="22">
        <v>0</v>
      </c>
      <c r="F141" s="21">
        <f>SUM(B141:E141)</f>
        <v>22.079000000000001</v>
      </c>
    </row>
    <row r="142" spans="1:10" s="20" customFormat="1" ht="10.5" customHeight="1" x14ac:dyDescent="0.2">
      <c r="A142" s="29">
        <v>1997</v>
      </c>
      <c r="B142" s="27">
        <v>0.112</v>
      </c>
      <c r="C142" s="24">
        <v>20.850999999999999</v>
      </c>
      <c r="D142" s="27">
        <v>3.1019999999999999</v>
      </c>
      <c r="E142" s="25">
        <v>0</v>
      </c>
      <c r="F142" s="24">
        <f>SUM(B142:E142)</f>
        <v>24.064999999999998</v>
      </c>
    </row>
    <row r="143" spans="1:10" s="20" customFormat="1" ht="10.5" customHeight="1" x14ac:dyDescent="0.2">
      <c r="A143" s="30">
        <v>1998</v>
      </c>
      <c r="B143" s="28">
        <v>0.124</v>
      </c>
      <c r="C143" s="21">
        <v>18.369</v>
      </c>
      <c r="D143" s="28">
        <v>7.2210000000000001</v>
      </c>
      <c r="E143" s="22">
        <v>0</v>
      </c>
      <c r="F143" s="21">
        <f>SUM(B143:E143)</f>
        <v>25.713999999999999</v>
      </c>
    </row>
    <row r="144" spans="1:10" s="20" customFormat="1" ht="10.5" customHeight="1" x14ac:dyDescent="0.2">
      <c r="A144" s="29">
        <v>1999</v>
      </c>
      <c r="B144" s="27">
        <v>0.126</v>
      </c>
      <c r="C144" s="24">
        <v>26.184000000000001</v>
      </c>
      <c r="D144" s="24">
        <v>0</v>
      </c>
      <c r="E144" s="25">
        <v>0</v>
      </c>
      <c r="F144" s="24">
        <f>SUM(B144:E144)</f>
        <v>26.310000000000002</v>
      </c>
    </row>
    <row r="145" spans="1:6" s="20" customFormat="1" ht="10.5" customHeight="1" x14ac:dyDescent="0.2">
      <c r="A145" s="30">
        <v>2000</v>
      </c>
      <c r="B145" s="28">
        <v>0.11799999999999999</v>
      </c>
      <c r="C145" s="21">
        <v>24.484000000000002</v>
      </c>
      <c r="D145" s="21">
        <v>0</v>
      </c>
      <c r="E145" s="22">
        <v>0</v>
      </c>
      <c r="F145" s="21">
        <f>SUM(B145:E145)</f>
        <v>24.602</v>
      </c>
    </row>
    <row r="146" spans="1:6" s="20" customFormat="1" ht="10.5" customHeight="1" x14ac:dyDescent="0.2">
      <c r="A146" s="29">
        <v>2001</v>
      </c>
      <c r="B146" s="24">
        <v>0</v>
      </c>
      <c r="C146" s="24">
        <v>20.963999999999999</v>
      </c>
      <c r="D146" s="24">
        <v>0</v>
      </c>
      <c r="E146" s="25">
        <v>0</v>
      </c>
      <c r="F146" s="24">
        <f>SUM(B146:E146)</f>
        <v>20.963999999999999</v>
      </c>
    </row>
    <row r="147" spans="1:6" s="20" customFormat="1" ht="10.5" customHeight="1" x14ac:dyDescent="0.2">
      <c r="A147" s="23">
        <v>2002</v>
      </c>
      <c r="B147" s="21">
        <v>0</v>
      </c>
      <c r="C147" s="21">
        <v>23.934999999999999</v>
      </c>
      <c r="D147" s="21">
        <v>0</v>
      </c>
      <c r="E147" s="22">
        <v>0</v>
      </c>
      <c r="F147" s="21">
        <f>SUM(B147:E147)</f>
        <v>23.934999999999999</v>
      </c>
    </row>
    <row r="148" spans="1:6" s="20" customFormat="1" ht="10.5" customHeight="1" x14ac:dyDescent="0.2">
      <c r="A148" s="26">
        <v>2003</v>
      </c>
      <c r="B148" s="24">
        <v>0</v>
      </c>
      <c r="C148" s="24">
        <v>22.087</v>
      </c>
      <c r="D148" s="24">
        <v>0</v>
      </c>
      <c r="E148" s="25">
        <v>0</v>
      </c>
      <c r="F148" s="24">
        <f>SUM(B148:E148)</f>
        <v>22.087</v>
      </c>
    </row>
    <row r="149" spans="1:6" s="20" customFormat="1" ht="10.5" customHeight="1" x14ac:dyDescent="0.2">
      <c r="A149" s="23">
        <v>2004</v>
      </c>
      <c r="B149" s="21">
        <v>0</v>
      </c>
      <c r="C149" s="21">
        <v>21.245999999999999</v>
      </c>
      <c r="D149" s="21">
        <v>0</v>
      </c>
      <c r="E149" s="22">
        <v>0</v>
      </c>
      <c r="F149" s="21">
        <f>SUM(B149:E149)</f>
        <v>21.245999999999999</v>
      </c>
    </row>
    <row r="150" spans="1:6" s="20" customFormat="1" ht="10.5" customHeight="1" x14ac:dyDescent="0.2">
      <c r="A150" s="26">
        <v>2005</v>
      </c>
      <c r="B150" s="24">
        <v>0</v>
      </c>
      <c r="C150" s="24">
        <v>20.135000000000002</v>
      </c>
      <c r="D150" s="24">
        <v>0</v>
      </c>
      <c r="E150" s="25">
        <v>0</v>
      </c>
      <c r="F150" s="24">
        <f>SUM(B150:E150)</f>
        <v>20.135000000000002</v>
      </c>
    </row>
    <row r="151" spans="1:6" s="20" customFormat="1" ht="10.5" customHeight="1" x14ac:dyDescent="0.2">
      <c r="A151" s="23">
        <v>2006</v>
      </c>
      <c r="B151" s="21">
        <v>0</v>
      </c>
      <c r="C151" s="21">
        <v>19.786999999999999</v>
      </c>
      <c r="D151" s="21">
        <v>0</v>
      </c>
      <c r="E151" s="22">
        <v>8.7100000000000009</v>
      </c>
      <c r="F151" s="21">
        <f>SUM(B151:E151)</f>
        <v>28.497</v>
      </c>
    </row>
    <row r="152" spans="1:6" s="20" customFormat="1" ht="10.5" customHeight="1" x14ac:dyDescent="0.2">
      <c r="A152" s="26">
        <v>2007</v>
      </c>
      <c r="B152" s="24">
        <v>0</v>
      </c>
      <c r="C152" s="24">
        <v>19.934999999999999</v>
      </c>
      <c r="D152" s="24">
        <v>0</v>
      </c>
      <c r="E152" s="25">
        <v>25.076000000000001</v>
      </c>
      <c r="F152" s="24">
        <f>SUM(B152:E152)</f>
        <v>45.010999999999996</v>
      </c>
    </row>
    <row r="153" spans="1:6" s="20" customFormat="1" ht="10.5" customHeight="1" x14ac:dyDescent="0.2">
      <c r="A153" s="23">
        <v>2008</v>
      </c>
      <c r="B153" s="21">
        <v>0</v>
      </c>
      <c r="C153" s="28">
        <v>5.7619999999999996</v>
      </c>
      <c r="D153" s="21">
        <v>0</v>
      </c>
      <c r="E153" s="22">
        <v>0</v>
      </c>
      <c r="F153" s="28">
        <f>SUM(B153:E153)</f>
        <v>5.7619999999999996</v>
      </c>
    </row>
    <row r="154" spans="1:6" s="20" customFormat="1" ht="10.5" customHeight="1" x14ac:dyDescent="0.2">
      <c r="A154" s="26">
        <v>2009</v>
      </c>
      <c r="B154" s="24">
        <v>0</v>
      </c>
      <c r="C154" s="27">
        <v>2.7570000000000001</v>
      </c>
      <c r="D154" s="24">
        <v>0</v>
      </c>
      <c r="E154" s="25">
        <v>0</v>
      </c>
      <c r="F154" s="27">
        <f>SUM(B154:E154)</f>
        <v>2.7570000000000001</v>
      </c>
    </row>
    <row r="155" spans="1:6" s="20" customFormat="1" ht="10.5" customHeight="1" x14ac:dyDescent="0.2">
      <c r="A155" s="23">
        <v>2010</v>
      </c>
      <c r="B155" s="21">
        <v>0</v>
      </c>
      <c r="C155" s="28">
        <v>0.20899999999999999</v>
      </c>
      <c r="D155" s="21">
        <v>0</v>
      </c>
      <c r="E155" s="22">
        <v>0</v>
      </c>
      <c r="F155" s="28">
        <f>SUM(B155:E155)</f>
        <v>0.20899999999999999</v>
      </c>
    </row>
    <row r="156" spans="1:6" s="20" customFormat="1" ht="10.5" customHeight="1" x14ac:dyDescent="0.2">
      <c r="A156" s="26">
        <v>2011</v>
      </c>
      <c r="B156" s="24">
        <v>0</v>
      </c>
      <c r="C156" s="46">
        <v>1.4999999999999999E-2</v>
      </c>
      <c r="D156" s="24">
        <v>0</v>
      </c>
      <c r="E156" s="25">
        <v>0</v>
      </c>
      <c r="F156" s="46">
        <f>SUM(B156:E156)</f>
        <v>1.4999999999999999E-2</v>
      </c>
    </row>
    <row r="157" spans="1:6" s="20" customFormat="1" ht="10.5" customHeight="1" x14ac:dyDescent="0.2">
      <c r="A157" s="23">
        <v>2012</v>
      </c>
      <c r="B157" s="21">
        <v>0</v>
      </c>
      <c r="C157" s="21">
        <v>37.814999999999998</v>
      </c>
      <c r="D157" s="21">
        <v>0</v>
      </c>
      <c r="E157" s="22">
        <v>0</v>
      </c>
      <c r="F157" s="21">
        <f>SUM(B157:E157)</f>
        <v>37.814999999999998</v>
      </c>
    </row>
    <row r="158" spans="1:6" s="20" customFormat="1" ht="10.5" customHeight="1" x14ac:dyDescent="0.2">
      <c r="A158" s="26">
        <v>2013</v>
      </c>
      <c r="B158" s="24">
        <v>0</v>
      </c>
      <c r="C158" s="24">
        <v>83.724999999999994</v>
      </c>
      <c r="D158" s="24">
        <v>0</v>
      </c>
      <c r="E158" s="25">
        <v>0</v>
      </c>
      <c r="F158" s="24">
        <f>SUM(B158:E158)</f>
        <v>83.724999999999994</v>
      </c>
    </row>
    <row r="159" spans="1:6" s="20" customFormat="1" ht="10.5" customHeight="1" x14ac:dyDescent="0.2">
      <c r="A159" s="23">
        <v>2014</v>
      </c>
      <c r="B159" s="21">
        <v>0</v>
      </c>
      <c r="C159" s="21">
        <v>83.347999999999999</v>
      </c>
      <c r="D159" s="21">
        <v>0</v>
      </c>
      <c r="E159" s="22">
        <v>0</v>
      </c>
      <c r="F159" s="21">
        <f>SUM(B159:E159)</f>
        <v>83.347999999999999</v>
      </c>
    </row>
    <row r="160" spans="1:6" s="20" customFormat="1" ht="10.5" customHeight="1" x14ac:dyDescent="0.2">
      <c r="A160" s="26">
        <v>2015</v>
      </c>
      <c r="B160" s="24">
        <v>0</v>
      </c>
      <c r="C160" s="24">
        <v>78.352999999999994</v>
      </c>
      <c r="D160" s="24">
        <v>0</v>
      </c>
      <c r="E160" s="25">
        <v>14.573</v>
      </c>
      <c r="F160" s="24">
        <f>SUM(B160:E160)</f>
        <v>92.925999999999988</v>
      </c>
    </row>
    <row r="161" spans="1:31" s="20" customFormat="1" ht="10.5" customHeight="1" x14ac:dyDescent="0.2">
      <c r="A161" s="23">
        <v>2016</v>
      </c>
      <c r="B161" s="21">
        <v>0</v>
      </c>
      <c r="C161" s="21">
        <v>73.578999999999994</v>
      </c>
      <c r="D161" s="21">
        <v>0</v>
      </c>
      <c r="E161" s="22">
        <v>16.344999999999999</v>
      </c>
      <c r="F161" s="21">
        <f>SUM(B161:E161)</f>
        <v>89.923999999999992</v>
      </c>
    </row>
    <row r="162" spans="1:31" s="20" customFormat="1" ht="10.5" customHeight="1" x14ac:dyDescent="0.2">
      <c r="A162" s="26">
        <v>2017</v>
      </c>
      <c r="B162" s="27">
        <v>0.107</v>
      </c>
      <c r="C162" s="24">
        <v>73.447000000000003</v>
      </c>
      <c r="D162" s="24">
        <v>0</v>
      </c>
      <c r="E162" s="25">
        <v>9.9559999999999995</v>
      </c>
      <c r="F162" s="24">
        <f>SUM(B162:E162)</f>
        <v>83.51</v>
      </c>
    </row>
    <row r="163" spans="1:31" s="20" customFormat="1" ht="10.5" customHeight="1" x14ac:dyDescent="0.2">
      <c r="A163" s="23">
        <v>2018</v>
      </c>
      <c r="B163" s="21">
        <v>0</v>
      </c>
      <c r="C163" s="21">
        <v>65.37</v>
      </c>
      <c r="D163" s="21">
        <v>0</v>
      </c>
      <c r="E163" s="22">
        <v>13.718</v>
      </c>
      <c r="F163" s="21">
        <f>SUM(B163:E163)</f>
        <v>79.088000000000008</v>
      </c>
    </row>
    <row r="164" spans="1:31" s="20" customFormat="1" ht="10.5" customHeight="1" x14ac:dyDescent="0.2">
      <c r="A164" s="26">
        <v>2019</v>
      </c>
      <c r="B164" s="24">
        <v>0</v>
      </c>
      <c r="C164" s="24">
        <v>71.239999999999995</v>
      </c>
      <c r="D164" s="24">
        <v>0</v>
      </c>
      <c r="E164" s="25">
        <v>8.8230000000000004</v>
      </c>
      <c r="F164" s="24">
        <f>SUM(B164:E164)</f>
        <v>80.062999999999988</v>
      </c>
    </row>
    <row r="165" spans="1:31" s="20" customFormat="1" ht="10.5" customHeight="1" x14ac:dyDescent="0.2">
      <c r="A165" s="23">
        <v>2020</v>
      </c>
      <c r="B165" s="21">
        <v>0</v>
      </c>
      <c r="C165" s="21">
        <v>72.227999999999994</v>
      </c>
      <c r="D165" s="21">
        <v>0</v>
      </c>
      <c r="E165" s="22">
        <v>13.07</v>
      </c>
      <c r="F165" s="21">
        <f>SUM(B165:E165)</f>
        <v>85.298000000000002</v>
      </c>
    </row>
    <row r="166" spans="1:31" customFormat="1" ht="10.5" customHeight="1" x14ac:dyDescent="0.2">
      <c r="A166" s="19">
        <v>2021</v>
      </c>
      <c r="B166" s="45">
        <v>0</v>
      </c>
      <c r="C166" s="45">
        <v>64.671999999999997</v>
      </c>
      <c r="D166" s="45">
        <v>0</v>
      </c>
      <c r="E166" s="45">
        <v>14.47</v>
      </c>
      <c r="F166" s="45">
        <f>SUM(B166:E166)</f>
        <v>79.141999999999996</v>
      </c>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row>
    <row r="167" spans="1:31" customFormat="1" ht="10.5" customHeight="1" thickBot="1" x14ac:dyDescent="0.25">
      <c r="A167" s="17">
        <v>2022</v>
      </c>
      <c r="B167" s="44">
        <v>0</v>
      </c>
      <c r="C167" s="44">
        <v>78.599999999999994</v>
      </c>
      <c r="D167" s="44">
        <v>0</v>
      </c>
      <c r="E167" s="44">
        <v>10.531000000000001</v>
      </c>
      <c r="F167" s="44">
        <f>SUM(B167:E167)</f>
        <v>89.131</v>
      </c>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row>
    <row r="168" spans="1:31" ht="7.5" customHeight="1" x14ac:dyDescent="0.2">
      <c r="A168" s="11"/>
      <c r="B168" s="11"/>
      <c r="C168" s="11"/>
      <c r="D168" s="11"/>
      <c r="F168" s="11"/>
      <c r="G168" s="11"/>
      <c r="H168" s="11"/>
      <c r="I168" s="11"/>
      <c r="J168" s="11"/>
    </row>
    <row r="169" spans="1:31" ht="11.25" customHeight="1" x14ac:dyDescent="0.2">
      <c r="A169" s="13" t="s">
        <v>2</v>
      </c>
      <c r="E169" s="1"/>
    </row>
    <row r="170" spans="1:31" ht="7.5" customHeight="1" x14ac:dyDescent="0.2">
      <c r="A170" s="11"/>
      <c r="B170" s="11"/>
      <c r="C170" s="11"/>
      <c r="D170" s="11"/>
      <c r="F170" s="11"/>
      <c r="G170" s="11"/>
      <c r="H170" s="11"/>
      <c r="I170" s="11"/>
      <c r="J170" s="11"/>
    </row>
    <row r="171" spans="1:31" customFormat="1" ht="11.25" customHeight="1" x14ac:dyDescent="0.2">
      <c r="A171" s="10" t="s">
        <v>1</v>
      </c>
      <c r="B171" s="9" t="s">
        <v>0</v>
      </c>
      <c r="C171" s="8"/>
      <c r="D171" s="8"/>
      <c r="E171" s="8"/>
      <c r="F171" s="8"/>
      <c r="G171" s="7"/>
      <c r="H171" s="7"/>
      <c r="I171" s="7"/>
      <c r="J171" s="7"/>
      <c r="K171" s="6"/>
      <c r="L171" s="7"/>
      <c r="M171" s="7"/>
      <c r="N171" s="7"/>
      <c r="O171" s="7"/>
      <c r="P171" s="7"/>
      <c r="Q171" s="6"/>
      <c r="R171" s="6"/>
      <c r="S171" s="6"/>
      <c r="T171" s="6"/>
      <c r="U171" s="6"/>
      <c r="V171" s="6"/>
      <c r="W171" s="6"/>
      <c r="X171" s="6"/>
      <c r="Y171" s="6"/>
      <c r="Z171" s="6"/>
    </row>
    <row r="175" spans="1:31" ht="30" customHeight="1" x14ac:dyDescent="0.2">
      <c r="A175" s="43" t="s">
        <v>12</v>
      </c>
      <c r="B175" s="42" t="s">
        <v>11</v>
      </c>
      <c r="C175" s="41"/>
      <c r="D175" s="41"/>
      <c r="E175" s="41"/>
      <c r="F175" s="41"/>
      <c r="G175" s="41"/>
      <c r="H175" s="35"/>
      <c r="I175" s="35"/>
      <c r="J175" s="35"/>
    </row>
    <row r="176" spans="1:31" ht="12.75" customHeight="1" x14ac:dyDescent="0.2">
      <c r="A176" s="40"/>
      <c r="B176" s="39" t="s">
        <v>10</v>
      </c>
      <c r="C176" s="38"/>
      <c r="D176" s="38"/>
      <c r="E176" s="38"/>
      <c r="F176" s="38"/>
      <c r="G176" s="38"/>
      <c r="H176" s="38"/>
      <c r="I176" s="38"/>
      <c r="J176" s="38"/>
    </row>
    <row r="177" spans="1:10" ht="7.5" customHeight="1" thickBot="1" x14ac:dyDescent="0.25">
      <c r="A177" s="36"/>
      <c r="B177" s="36"/>
      <c r="C177" s="36"/>
      <c r="D177" s="36"/>
      <c r="E177" s="37"/>
      <c r="F177" s="36"/>
      <c r="G177" s="35"/>
      <c r="H177" s="35"/>
      <c r="I177" s="35"/>
      <c r="J177" s="35"/>
    </row>
    <row r="178" spans="1:10" ht="21" customHeight="1" thickBot="1" x14ac:dyDescent="0.25">
      <c r="A178" s="34" t="s">
        <v>9</v>
      </c>
      <c r="B178" s="32" t="s">
        <v>8</v>
      </c>
      <c r="C178" s="32" t="s">
        <v>7</v>
      </c>
      <c r="D178" s="32" t="s">
        <v>6</v>
      </c>
      <c r="E178" s="32" t="s">
        <v>5</v>
      </c>
      <c r="F178" s="33" t="s">
        <v>4</v>
      </c>
      <c r="G178" s="32" t="s">
        <v>3</v>
      </c>
    </row>
    <row r="179" spans="1:10" s="20" customFormat="1" ht="10.5" customHeight="1" x14ac:dyDescent="0.2">
      <c r="A179" s="30">
        <v>1990</v>
      </c>
      <c r="B179" s="21">
        <v>3.4489999999999998</v>
      </c>
      <c r="C179" s="21">
        <v>2.512</v>
      </c>
      <c r="D179" s="21">
        <v>62.204000000000001</v>
      </c>
      <c r="E179" s="21">
        <v>182.005</v>
      </c>
      <c r="F179" s="22">
        <v>0</v>
      </c>
      <c r="G179" s="31">
        <f>SUM(B179:F179)</f>
        <v>250.17000000000002</v>
      </c>
    </row>
    <row r="180" spans="1:10" s="20" customFormat="1" ht="10.5" customHeight="1" x14ac:dyDescent="0.2">
      <c r="A180" s="29">
        <v>1991</v>
      </c>
      <c r="B180" s="24">
        <v>3.6859999999999999</v>
      </c>
      <c r="C180" s="24">
        <v>3.65</v>
      </c>
      <c r="D180" s="24">
        <v>83.275999999999996</v>
      </c>
      <c r="E180" s="24">
        <v>203.80199999999999</v>
      </c>
      <c r="F180" s="25">
        <v>0</v>
      </c>
      <c r="G180" s="24">
        <f>SUM(B180:F180)</f>
        <v>294.41399999999999</v>
      </c>
    </row>
    <row r="181" spans="1:10" s="20" customFormat="1" ht="10.5" customHeight="1" x14ac:dyDescent="0.2">
      <c r="A181" s="30">
        <v>1992</v>
      </c>
      <c r="B181" s="21">
        <v>9.9789999999999992</v>
      </c>
      <c r="C181" s="21">
        <v>0</v>
      </c>
      <c r="D181" s="21">
        <v>23.067</v>
      </c>
      <c r="E181" s="21">
        <v>230.32599999999999</v>
      </c>
      <c r="F181" s="22">
        <v>0</v>
      </c>
      <c r="G181" s="21">
        <f>SUM(B181:F181)</f>
        <v>263.37200000000001</v>
      </c>
    </row>
    <row r="182" spans="1:10" s="20" customFormat="1" ht="10.5" customHeight="1" x14ac:dyDescent="0.2">
      <c r="A182" s="29">
        <v>1993</v>
      </c>
      <c r="B182" s="24">
        <v>22.297000000000001</v>
      </c>
      <c r="C182" s="24">
        <v>0</v>
      </c>
      <c r="D182" s="24">
        <v>35.549999999999997</v>
      </c>
      <c r="E182" s="24">
        <v>281.45699999999999</v>
      </c>
      <c r="F182" s="25">
        <v>0</v>
      </c>
      <c r="G182" s="24">
        <f>SUM(B182:F182)</f>
        <v>339.30399999999997</v>
      </c>
    </row>
    <row r="183" spans="1:10" s="20" customFormat="1" ht="10.5" customHeight="1" x14ac:dyDescent="0.2">
      <c r="A183" s="30">
        <v>1994</v>
      </c>
      <c r="B183" s="21">
        <v>17.911999999999999</v>
      </c>
      <c r="C183" s="21">
        <v>0</v>
      </c>
      <c r="D183" s="21">
        <v>29.837</v>
      </c>
      <c r="E183" s="21">
        <v>280.56900000000002</v>
      </c>
      <c r="F183" s="22">
        <v>0</v>
      </c>
      <c r="G183" s="21">
        <f>SUM(B183:F183)</f>
        <v>328.31799999999998</v>
      </c>
    </row>
    <row r="184" spans="1:10" s="20" customFormat="1" ht="10.5" customHeight="1" x14ac:dyDescent="0.2">
      <c r="A184" s="29">
        <v>1995</v>
      </c>
      <c r="B184" s="24">
        <v>18.954999999999998</v>
      </c>
      <c r="C184" s="24">
        <v>0</v>
      </c>
      <c r="D184" s="24">
        <v>21.946999999999999</v>
      </c>
      <c r="E184" s="24">
        <v>260.69400000000002</v>
      </c>
      <c r="F184" s="25">
        <v>0</v>
      </c>
      <c r="G184" s="24">
        <f>SUM(B184:F184)</f>
        <v>301.596</v>
      </c>
    </row>
    <row r="185" spans="1:10" s="20" customFormat="1" ht="10.5" customHeight="1" x14ac:dyDescent="0.2">
      <c r="A185" s="30">
        <v>1996</v>
      </c>
      <c r="B185" s="21">
        <v>15.170999999999999</v>
      </c>
      <c r="C185" s="21">
        <v>14.535</v>
      </c>
      <c r="D185" s="21">
        <v>8.6310000000000002</v>
      </c>
      <c r="E185" s="21">
        <v>238.81700000000001</v>
      </c>
      <c r="F185" s="22">
        <v>0</v>
      </c>
      <c r="G185" s="21">
        <f>SUM(B185:F185)</f>
        <v>277.154</v>
      </c>
    </row>
    <row r="186" spans="1:10" s="20" customFormat="1" ht="10.5" customHeight="1" x14ac:dyDescent="0.2">
      <c r="A186" s="29">
        <v>1997</v>
      </c>
      <c r="B186" s="24">
        <v>14.238</v>
      </c>
      <c r="C186" s="24">
        <v>15.590999999999999</v>
      </c>
      <c r="D186" s="24">
        <v>9.2579999999999991</v>
      </c>
      <c r="E186" s="24">
        <v>277.91500000000002</v>
      </c>
      <c r="F186" s="25">
        <v>0</v>
      </c>
      <c r="G186" s="24">
        <f>SUM(B186:F186)</f>
        <v>317.00200000000001</v>
      </c>
    </row>
    <row r="187" spans="1:10" s="20" customFormat="1" ht="10.5" customHeight="1" x14ac:dyDescent="0.2">
      <c r="A187" s="30">
        <v>1998</v>
      </c>
      <c r="B187" s="21">
        <v>4.8860000000000001</v>
      </c>
      <c r="C187" s="21">
        <v>0</v>
      </c>
      <c r="D187" s="21">
        <v>46.54</v>
      </c>
      <c r="E187" s="21">
        <v>277.56200000000001</v>
      </c>
      <c r="F187" s="22">
        <v>0</v>
      </c>
      <c r="G187" s="21">
        <f>SUM(B187:F187)</f>
        <v>328.988</v>
      </c>
    </row>
    <row r="188" spans="1:10" s="20" customFormat="1" ht="10.5" customHeight="1" x14ac:dyDescent="0.2">
      <c r="A188" s="29">
        <v>1999</v>
      </c>
      <c r="B188" s="24">
        <v>9.8219999999999992</v>
      </c>
      <c r="C188" s="24">
        <v>0</v>
      </c>
      <c r="D188" s="24">
        <v>68.745999999999995</v>
      </c>
      <c r="E188" s="24">
        <v>191.285</v>
      </c>
      <c r="F188" s="25">
        <v>0</v>
      </c>
      <c r="G188" s="24">
        <f>SUM(B188:F188)</f>
        <v>269.85300000000001</v>
      </c>
    </row>
    <row r="189" spans="1:10" s="20" customFormat="1" ht="10.5" customHeight="1" x14ac:dyDescent="0.2">
      <c r="A189" s="30">
        <v>2000</v>
      </c>
      <c r="B189" s="21">
        <v>15.212</v>
      </c>
      <c r="C189" s="21">
        <v>0</v>
      </c>
      <c r="D189" s="21">
        <v>35.186999999999998</v>
      </c>
      <c r="E189" s="21">
        <v>257.85700000000003</v>
      </c>
      <c r="F189" s="22">
        <v>0</v>
      </c>
      <c r="G189" s="21">
        <f>SUM(B189:F189)</f>
        <v>308.25600000000003</v>
      </c>
    </row>
    <row r="190" spans="1:10" s="20" customFormat="1" ht="10.5" customHeight="1" x14ac:dyDescent="0.2">
      <c r="A190" s="29">
        <v>2001</v>
      </c>
      <c r="B190" s="24">
        <v>87.585999999999999</v>
      </c>
      <c r="C190" s="24">
        <v>0</v>
      </c>
      <c r="D190" s="24">
        <v>201.13499999999999</v>
      </c>
      <c r="E190" s="24">
        <v>0</v>
      </c>
      <c r="F190" s="25">
        <v>0</v>
      </c>
      <c r="G190" s="24">
        <f>SUM(B190:F190)</f>
        <v>288.721</v>
      </c>
    </row>
    <row r="191" spans="1:10" s="20" customFormat="1" ht="10.5" customHeight="1" x14ac:dyDescent="0.2">
      <c r="A191" s="23">
        <v>2002</v>
      </c>
      <c r="B191" s="21">
        <v>15.759</v>
      </c>
      <c r="C191" s="21">
        <v>0</v>
      </c>
      <c r="D191" s="21">
        <v>0</v>
      </c>
      <c r="E191" s="21">
        <v>0</v>
      </c>
      <c r="F191" s="22">
        <v>0</v>
      </c>
      <c r="G191" s="21">
        <f>SUM(B191:F191)</f>
        <v>15.759</v>
      </c>
    </row>
    <row r="192" spans="1:10" s="20" customFormat="1" ht="10.5" customHeight="1" x14ac:dyDescent="0.2">
      <c r="A192" s="26">
        <v>2003</v>
      </c>
      <c r="B192" s="24">
        <v>0</v>
      </c>
      <c r="C192" s="24">
        <v>0</v>
      </c>
      <c r="D192" s="24">
        <v>0</v>
      </c>
      <c r="E192" s="24">
        <v>0</v>
      </c>
      <c r="F192" s="25">
        <v>0</v>
      </c>
      <c r="G192" s="24">
        <f>SUM(B192:F192)</f>
        <v>0</v>
      </c>
    </row>
    <row r="193" spans="1:7" s="20" customFormat="1" ht="10.5" customHeight="1" x14ac:dyDescent="0.2">
      <c r="A193" s="23">
        <v>2004</v>
      </c>
      <c r="B193" s="21">
        <v>588.173</v>
      </c>
      <c r="C193" s="21">
        <v>0</v>
      </c>
      <c r="D193" s="21">
        <v>23.702000000000002</v>
      </c>
      <c r="E193" s="21">
        <v>0</v>
      </c>
      <c r="F193" s="22">
        <v>0</v>
      </c>
      <c r="G193" s="21">
        <f>SUM(B193:F193)</f>
        <v>611.875</v>
      </c>
    </row>
    <row r="194" spans="1:7" s="20" customFormat="1" ht="10.5" customHeight="1" x14ac:dyDescent="0.2">
      <c r="A194" s="26">
        <v>2005</v>
      </c>
      <c r="B194" s="24">
        <v>729.60400000000004</v>
      </c>
      <c r="C194" s="24">
        <v>0</v>
      </c>
      <c r="D194" s="24">
        <v>7.2249999999999996</v>
      </c>
      <c r="E194" s="24">
        <v>0</v>
      </c>
      <c r="F194" s="25">
        <v>0</v>
      </c>
      <c r="G194" s="24">
        <f>SUM(B194:F194)</f>
        <v>736.82900000000006</v>
      </c>
    </row>
    <row r="195" spans="1:7" s="20" customFormat="1" ht="10.5" customHeight="1" x14ac:dyDescent="0.2">
      <c r="A195" s="23">
        <v>2006</v>
      </c>
      <c r="B195" s="21">
        <v>801.85</v>
      </c>
      <c r="C195" s="21">
        <v>0</v>
      </c>
      <c r="D195" s="21">
        <v>2.831</v>
      </c>
      <c r="E195" s="21">
        <v>0</v>
      </c>
      <c r="F195" s="22">
        <v>0</v>
      </c>
      <c r="G195" s="21">
        <f>SUM(B195:F195)</f>
        <v>804.68100000000004</v>
      </c>
    </row>
    <row r="196" spans="1:7" s="20" customFormat="1" ht="10.5" customHeight="1" x14ac:dyDescent="0.2">
      <c r="A196" s="26">
        <v>2007</v>
      </c>
      <c r="B196" s="24">
        <v>856.41800000000001</v>
      </c>
      <c r="C196" s="24">
        <v>0</v>
      </c>
      <c r="D196" s="24">
        <v>44.598999999999997</v>
      </c>
      <c r="E196" s="24">
        <v>0</v>
      </c>
      <c r="F196" s="25">
        <v>0</v>
      </c>
      <c r="G196" s="24">
        <f>SUM(B196:F196)</f>
        <v>901.01700000000005</v>
      </c>
    </row>
    <row r="197" spans="1:7" s="20" customFormat="1" ht="10.5" customHeight="1" x14ac:dyDescent="0.2">
      <c r="A197" s="23">
        <v>2008</v>
      </c>
      <c r="B197" s="21">
        <v>844.23800000000006</v>
      </c>
      <c r="C197" s="21">
        <v>0</v>
      </c>
      <c r="D197" s="21">
        <v>150.96700000000001</v>
      </c>
      <c r="E197" s="21">
        <v>35.787999999999997</v>
      </c>
      <c r="F197" s="22">
        <v>143.65600000000001</v>
      </c>
      <c r="G197" s="21">
        <f>SUM(B197:F197)</f>
        <v>1174.6489999999999</v>
      </c>
    </row>
    <row r="198" spans="1:7" s="20" customFormat="1" ht="10.5" customHeight="1" x14ac:dyDescent="0.2">
      <c r="A198" s="26">
        <v>2009</v>
      </c>
      <c r="B198" s="24">
        <v>831.13199999999995</v>
      </c>
      <c r="C198" s="24">
        <v>0</v>
      </c>
      <c r="D198" s="24">
        <v>171.72499999999999</v>
      </c>
      <c r="E198" s="24">
        <v>27.933</v>
      </c>
      <c r="F198" s="25">
        <v>182.59200000000001</v>
      </c>
      <c r="G198" s="24">
        <f>SUM(B198:F198)</f>
        <v>1213.3820000000001</v>
      </c>
    </row>
    <row r="199" spans="1:7" s="20" customFormat="1" ht="10.5" customHeight="1" x14ac:dyDescent="0.2">
      <c r="A199" s="23">
        <v>2010</v>
      </c>
      <c r="B199" s="21">
        <v>839.60500000000002</v>
      </c>
      <c r="C199" s="21">
        <v>0</v>
      </c>
      <c r="D199" s="21">
        <v>155.422</v>
      </c>
      <c r="E199" s="21">
        <v>36.22</v>
      </c>
      <c r="F199" s="22">
        <v>169.47399999999999</v>
      </c>
      <c r="G199" s="21">
        <f>SUM(B199:F199)</f>
        <v>1200.721</v>
      </c>
    </row>
    <row r="200" spans="1:7" s="20" customFormat="1" ht="10.5" customHeight="1" x14ac:dyDescent="0.2">
      <c r="A200" s="26">
        <v>2011</v>
      </c>
      <c r="B200" s="24">
        <v>440.95822999999996</v>
      </c>
      <c r="C200" s="24">
        <v>0</v>
      </c>
      <c r="D200" s="24">
        <v>172.08053000000001</v>
      </c>
      <c r="E200" s="24">
        <v>32.638240000000003</v>
      </c>
      <c r="F200" s="25">
        <v>160.077</v>
      </c>
      <c r="G200" s="24">
        <f>SUM(B200:F200)</f>
        <v>805.75399999999991</v>
      </c>
    </row>
    <row r="201" spans="1:7" s="20" customFormat="1" ht="10.5" customHeight="1" x14ac:dyDescent="0.2">
      <c r="A201" s="23">
        <v>2012</v>
      </c>
      <c r="B201" s="21">
        <v>405.286</v>
      </c>
      <c r="C201" s="28">
        <v>0.36042000000000002</v>
      </c>
      <c r="D201" s="21">
        <v>483.79</v>
      </c>
      <c r="E201" s="21">
        <v>3.931</v>
      </c>
      <c r="F201" s="22">
        <v>128.38800000000001</v>
      </c>
      <c r="G201" s="21">
        <f>SUM(B201:F201)</f>
        <v>1021.7554200000001</v>
      </c>
    </row>
    <row r="202" spans="1:7" s="20" customFormat="1" ht="10.5" customHeight="1" x14ac:dyDescent="0.2">
      <c r="A202" s="26">
        <v>2013</v>
      </c>
      <c r="B202" s="24">
        <v>489.49934000000002</v>
      </c>
      <c r="C202" s="27">
        <v>8.3930000000000005E-2</v>
      </c>
      <c r="D202" s="24">
        <v>405.71527000000003</v>
      </c>
      <c r="E202" s="24">
        <v>1.7702800000000001</v>
      </c>
      <c r="F202" s="25">
        <v>156.11600000000001</v>
      </c>
      <c r="G202" s="24">
        <f>SUM(B202:F202)</f>
        <v>1053.1848199999999</v>
      </c>
    </row>
    <row r="203" spans="1:7" s="20" customFormat="1" ht="10.5" customHeight="1" x14ac:dyDescent="0.2">
      <c r="A203" s="23">
        <v>2014</v>
      </c>
      <c r="B203" s="21">
        <v>447.17048999999997</v>
      </c>
      <c r="C203" s="28">
        <v>0.49686999999999998</v>
      </c>
      <c r="D203" s="21">
        <v>460.48552000000001</v>
      </c>
      <c r="E203" s="21">
        <v>0</v>
      </c>
      <c r="F203" s="22">
        <v>114.404</v>
      </c>
      <c r="G203" s="21">
        <f>SUM(B203:F203)</f>
        <v>1022.55688</v>
      </c>
    </row>
    <row r="204" spans="1:7" s="20" customFormat="1" ht="10.5" customHeight="1" x14ac:dyDescent="0.2">
      <c r="A204" s="26">
        <v>2015</v>
      </c>
      <c r="B204" s="24">
        <v>423.69400000000002</v>
      </c>
      <c r="C204" s="27">
        <v>0.39800000000000002</v>
      </c>
      <c r="D204" s="24">
        <v>435.52499999999998</v>
      </c>
      <c r="E204" s="24">
        <v>8.3040000000000003</v>
      </c>
      <c r="F204" s="25">
        <v>102.13800000000001</v>
      </c>
      <c r="G204" s="24">
        <f>SUM(B204:F204)</f>
        <v>970.05899999999997</v>
      </c>
    </row>
    <row r="205" spans="1:7" s="20" customFormat="1" ht="10.5" customHeight="1" x14ac:dyDescent="0.2">
      <c r="A205" s="23">
        <v>2016</v>
      </c>
      <c r="B205" s="21">
        <v>437.33100000000002</v>
      </c>
      <c r="C205" s="21">
        <v>0</v>
      </c>
      <c r="D205" s="21">
        <v>408.47</v>
      </c>
      <c r="E205" s="21">
        <v>54.098999999999997</v>
      </c>
      <c r="F205" s="22">
        <v>171.97200000000001</v>
      </c>
      <c r="G205" s="21">
        <f>SUM(B205:F205)</f>
        <v>1071.8720000000001</v>
      </c>
    </row>
    <row r="206" spans="1:7" s="20" customFormat="1" ht="10.5" customHeight="1" x14ac:dyDescent="0.2">
      <c r="A206" s="26">
        <v>2017</v>
      </c>
      <c r="B206" s="24">
        <v>216.96799999999999</v>
      </c>
      <c r="C206" s="24">
        <v>0</v>
      </c>
      <c r="D206" s="24">
        <v>487.61200000000002</v>
      </c>
      <c r="E206" s="24">
        <v>16.408999999999999</v>
      </c>
      <c r="F206" s="25">
        <v>121.65</v>
      </c>
      <c r="G206" s="24">
        <f>SUM(B206:F206)</f>
        <v>842.63900000000001</v>
      </c>
    </row>
    <row r="207" spans="1:7" s="20" customFormat="1" ht="10.5" customHeight="1" x14ac:dyDescent="0.2">
      <c r="A207" s="23">
        <v>2018</v>
      </c>
      <c r="B207" s="21">
        <v>0</v>
      </c>
      <c r="C207" s="21">
        <v>0</v>
      </c>
      <c r="D207" s="21">
        <v>413.78399999999999</v>
      </c>
      <c r="E207" s="21">
        <v>6.5590000000000002</v>
      </c>
      <c r="F207" s="22">
        <v>172.03899999999999</v>
      </c>
      <c r="G207" s="21">
        <f>SUM(B207:F207)</f>
        <v>592.38200000000006</v>
      </c>
    </row>
    <row r="208" spans="1:7" s="20" customFormat="1" ht="10.5" customHeight="1" x14ac:dyDescent="0.2">
      <c r="A208" s="26">
        <v>2019</v>
      </c>
      <c r="B208" s="24">
        <v>0</v>
      </c>
      <c r="C208" s="24">
        <v>0</v>
      </c>
      <c r="D208" s="24">
        <v>363.00799999999998</v>
      </c>
      <c r="E208" s="24">
        <v>17.021999999999998</v>
      </c>
      <c r="F208" s="25">
        <v>139.72200000000001</v>
      </c>
      <c r="G208" s="24">
        <f>SUM(B208:F208)</f>
        <v>519.75199999999995</v>
      </c>
    </row>
    <row r="209" spans="1:31" s="20" customFormat="1" ht="10.5" customHeight="1" x14ac:dyDescent="0.2">
      <c r="A209" s="23">
        <v>2020</v>
      </c>
      <c r="B209" s="21">
        <v>0</v>
      </c>
      <c r="C209" s="21">
        <v>0</v>
      </c>
      <c r="D209" s="21">
        <v>327.286</v>
      </c>
      <c r="E209" s="21">
        <v>7.3840000000000003</v>
      </c>
      <c r="F209" s="22">
        <v>76.305999999999997</v>
      </c>
      <c r="G209" s="21">
        <f>SUM(B209:F209)</f>
        <v>410.976</v>
      </c>
    </row>
    <row r="210" spans="1:31" customFormat="1" ht="10.5" customHeight="1" x14ac:dyDescent="0.2">
      <c r="A210" s="19">
        <v>2021</v>
      </c>
      <c r="B210" s="18">
        <v>0</v>
      </c>
      <c r="C210" s="18">
        <v>0</v>
      </c>
      <c r="D210" s="18">
        <v>281.57100000000003</v>
      </c>
      <c r="E210" s="18">
        <v>5.27</v>
      </c>
      <c r="F210" s="18">
        <v>130.10599999999999</v>
      </c>
      <c r="G210" s="18">
        <f>SUM(B210:F210)</f>
        <v>416.947</v>
      </c>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row>
    <row r="211" spans="1:31" s="14" customFormat="1" ht="10.5" customHeight="1" thickBot="1" x14ac:dyDescent="0.25">
      <c r="A211" s="17">
        <v>2022</v>
      </c>
      <c r="B211" s="16">
        <v>0</v>
      </c>
      <c r="C211" s="16">
        <v>0</v>
      </c>
      <c r="D211" s="16">
        <v>243.65899999999999</v>
      </c>
      <c r="E211" s="16">
        <v>3.024</v>
      </c>
      <c r="F211" s="16">
        <v>97.382999999999996</v>
      </c>
      <c r="G211" s="16">
        <v>344.06599999999997</v>
      </c>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row>
    <row r="212" spans="1:31" ht="7.5" customHeight="1" x14ac:dyDescent="0.2">
      <c r="A212" s="11"/>
      <c r="B212" s="11"/>
      <c r="C212" s="11"/>
      <c r="D212" s="11"/>
      <c r="F212" s="11"/>
      <c r="G212" s="11"/>
      <c r="H212" s="11"/>
      <c r="I212" s="11"/>
      <c r="J212" s="11"/>
    </row>
    <row r="213" spans="1:31" ht="11.25" customHeight="1" x14ac:dyDescent="0.2">
      <c r="A213" s="13" t="s">
        <v>2</v>
      </c>
      <c r="E213" s="1"/>
      <c r="G213" s="12"/>
    </row>
    <row r="214" spans="1:31" ht="7.5" customHeight="1" x14ac:dyDescent="0.2">
      <c r="A214" s="11"/>
      <c r="B214" s="11"/>
      <c r="C214" s="11"/>
      <c r="D214" s="11"/>
      <c r="F214" s="11"/>
      <c r="G214" s="11"/>
      <c r="H214" s="11"/>
      <c r="I214" s="11"/>
      <c r="J214" s="11"/>
    </row>
    <row r="215" spans="1:31" customFormat="1" ht="11.25" customHeight="1" x14ac:dyDescent="0.2">
      <c r="A215" s="10" t="s">
        <v>1</v>
      </c>
      <c r="B215" s="9" t="s">
        <v>0</v>
      </c>
      <c r="C215" s="8"/>
      <c r="D215" s="8"/>
      <c r="E215" s="8"/>
      <c r="F215" s="8"/>
      <c r="G215" s="7"/>
      <c r="H215" s="7"/>
      <c r="I215" s="7"/>
      <c r="J215" s="7"/>
      <c r="K215" s="6"/>
      <c r="L215" s="7"/>
      <c r="M215" s="7"/>
      <c r="N215" s="7"/>
      <c r="O215" s="7"/>
      <c r="P215" s="7"/>
      <c r="Q215" s="6"/>
      <c r="R215" s="6"/>
      <c r="S215" s="6"/>
      <c r="T215" s="6"/>
      <c r="U215" s="6"/>
      <c r="V215" s="6"/>
      <c r="W215" s="6"/>
      <c r="X215" s="6"/>
      <c r="Y215" s="6"/>
      <c r="Z215" s="6"/>
    </row>
    <row r="216" spans="1:31" x14ac:dyDescent="0.2">
      <c r="B216" s="5"/>
      <c r="C216" s="5"/>
      <c r="D216" s="5"/>
      <c r="F216" s="5"/>
      <c r="G216" s="5"/>
      <c r="H216" s="5"/>
    </row>
    <row r="217" spans="1:31" x14ac:dyDescent="0.2">
      <c r="B217" s="5"/>
      <c r="C217" s="5"/>
      <c r="D217" s="5"/>
      <c r="F217" s="5"/>
      <c r="G217" s="5"/>
      <c r="H217" s="5"/>
    </row>
    <row r="218" spans="1:31" x14ac:dyDescent="0.2">
      <c r="B218" s="3"/>
      <c r="C218" s="3"/>
      <c r="D218" s="3"/>
      <c r="E218" s="4"/>
      <c r="F218" s="3"/>
      <c r="G218" s="3"/>
      <c r="H218" s="5"/>
    </row>
    <row r="219" spans="1:31" x14ac:dyDescent="0.2">
      <c r="B219" s="3"/>
      <c r="C219" s="3"/>
      <c r="D219" s="3"/>
      <c r="E219" s="4"/>
      <c r="F219" s="3"/>
      <c r="G219" s="3"/>
    </row>
    <row r="220" spans="1:31" x14ac:dyDescent="0.2">
      <c r="B220" s="3"/>
      <c r="C220" s="3"/>
      <c r="D220" s="3"/>
      <c r="E220" s="3"/>
      <c r="F220" s="3"/>
      <c r="G220" s="3"/>
    </row>
  </sheetData>
  <mergeCells count="10">
    <mergeCell ref="B215:F215"/>
    <mergeCell ref="B171:F171"/>
    <mergeCell ref="B41:F41"/>
    <mergeCell ref="A39:G39"/>
    <mergeCell ref="B87:F87"/>
    <mergeCell ref="B127:F127"/>
    <mergeCell ref="B131:G131"/>
    <mergeCell ref="B175:G175"/>
    <mergeCell ref="B83:F83"/>
    <mergeCell ref="B45:K45"/>
  </mergeCells>
  <conditionalFormatting sqref="B37:D37">
    <cfRule type="expression" dxfId="4" priority="1">
      <formula>MOD(ROW(),2)=0</formula>
    </cfRule>
    <cfRule type="expression" dxfId="3" priority="2">
      <formula>MOD(ROW(),2)=0</formula>
    </cfRule>
    <cfRule type="expression" dxfId="2" priority="3">
      <formula>"MOD(ROW(),2)=0"</formula>
    </cfRule>
    <cfRule type="expression" dxfId="1" priority="4">
      <formula>"MOD(ROW(),2)=0"</formula>
    </cfRule>
    <cfRule type="expression" dxfId="0" priority="5">
      <formula>"MOD(ROW(),2)=0"</formula>
    </cfRule>
  </conditionalFormatting>
  <hyperlinks>
    <hyperlink ref="B41:F41" r:id="rId1" display="EIA, Electric Power Annual - Historical state-level tables" xr:uid="{E1F3BBD1-F678-4181-9A50-E41B6505C004}"/>
    <hyperlink ref="B83:F83" r:id="rId2" display="EIA, Electric Power Annual - Historical state-level tables" xr:uid="{A30AE51D-ABB1-4C4D-B438-67E888626F8A}"/>
    <hyperlink ref="B127:F127" r:id="rId3" display="EIA, Electric Power Annual - Historical state-level tables" xr:uid="{58D46617-96E1-49D7-B76F-52331F5FD060}"/>
    <hyperlink ref="B171:F171" r:id="rId4" display="EIA, Electric Power Annual - Historical state-level tables" xr:uid="{B72EA940-B6A6-4126-8DAD-26DFABA51E7C}"/>
    <hyperlink ref="B215:F215" r:id="rId5" display="EIA, Electric Power Annual - Historical state-level tables" xr:uid="{69F09498-5873-4160-B828-387948D89411}"/>
  </hyperlinks>
  <printOptions horizontalCentered="1"/>
  <pageMargins left="0.25" right="0.25" top="0.25" bottom="0.25" header="0.5" footer="0.5"/>
  <pageSetup scale="76" orientation="portrait" r:id="rId6"/>
  <headerFooter alignWithMargins="0"/>
  <rowBreaks count="2" manualBreakCount="2">
    <brk id="86" max="10" man="1"/>
    <brk id="17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 5.12</vt:lpstr>
      <vt:lpstr>'T 5.12'!Print_Area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Mackenzie Cope</dc:creator>
  <cp:lastModifiedBy>Mackenzie Cope</cp:lastModifiedBy>
  <dcterms:created xsi:type="dcterms:W3CDTF">2024-03-28T19:06:55Z</dcterms:created>
  <dcterms:modified xsi:type="dcterms:W3CDTF">2024-03-28T19:07:11Z</dcterms:modified>
</cp:coreProperties>
</file>