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Z:\html\docs\statistics\coal2.0\"/>
    </mc:Choice>
  </mc:AlternateContent>
  <xr:revisionPtr revIDLastSave="0" documentId="8_{3F0FB4B7-0511-456B-A09B-7FD813E2126F}" xr6:coauthVersionLast="47" xr6:coauthVersionMax="47" xr10:uidLastSave="{00000000-0000-0000-0000-000000000000}"/>
  <bookViews>
    <workbookView xWindow="-60" yWindow="-16440" windowWidth="29040" windowHeight="15720" xr2:uid="{F2E9C12B-87A8-42C8-B7F2-6E606400745C}"/>
  </bookViews>
  <sheets>
    <sheet name="T 2.23 &amp; F 2.11" sheetId="1" r:id="rId1"/>
  </sheets>
  <definedNames>
    <definedName name="_xlnm.Print_Area" localSheetId="0">'T 2.23 &amp; F 2.11'!$A$1:$AA$60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  <c r="E6" i="1"/>
  <c r="H6" i="1"/>
  <c r="K6" i="1"/>
  <c r="N6" i="1"/>
  <c r="B7" i="1"/>
  <c r="E7" i="1"/>
  <c r="H7" i="1"/>
  <c r="K7" i="1"/>
  <c r="N7" i="1"/>
  <c r="B8" i="1"/>
  <c r="E8" i="1"/>
  <c r="H8" i="1"/>
  <c r="K8" i="1"/>
  <c r="N8" i="1"/>
  <c r="B9" i="1"/>
  <c r="E9" i="1"/>
  <c r="H9" i="1"/>
  <c r="K9" i="1"/>
  <c r="N9" i="1"/>
  <c r="B10" i="1"/>
  <c r="E10" i="1"/>
  <c r="H10" i="1"/>
  <c r="K10" i="1"/>
  <c r="N10" i="1"/>
  <c r="B11" i="1"/>
  <c r="E11" i="1"/>
  <c r="H11" i="1"/>
  <c r="K11" i="1"/>
  <c r="N11" i="1"/>
  <c r="B12" i="1"/>
  <c r="E12" i="1"/>
  <c r="H12" i="1"/>
  <c r="K12" i="1"/>
  <c r="N12" i="1"/>
  <c r="B13" i="1"/>
  <c r="E13" i="1"/>
  <c r="H13" i="1"/>
  <c r="K13" i="1"/>
  <c r="N13" i="1"/>
  <c r="B14" i="1"/>
  <c r="E14" i="1"/>
  <c r="H14" i="1"/>
  <c r="K14" i="1"/>
  <c r="N14" i="1"/>
  <c r="B15" i="1"/>
  <c r="E15" i="1"/>
  <c r="H15" i="1"/>
  <c r="K15" i="1"/>
  <c r="N15" i="1"/>
  <c r="B16" i="1"/>
  <c r="E16" i="1"/>
  <c r="H16" i="1"/>
  <c r="K16" i="1"/>
  <c r="N16" i="1"/>
  <c r="B17" i="1"/>
  <c r="E17" i="1"/>
  <c r="H17" i="1"/>
  <c r="K17" i="1"/>
  <c r="N17" i="1"/>
  <c r="B18" i="1"/>
  <c r="E18" i="1"/>
  <c r="H18" i="1"/>
  <c r="K18" i="1"/>
  <c r="N18" i="1"/>
  <c r="B19" i="1"/>
  <c r="E19" i="1"/>
  <c r="H19" i="1"/>
  <c r="K19" i="1"/>
  <c r="N19" i="1"/>
  <c r="B20" i="1"/>
  <c r="E20" i="1"/>
  <c r="H20" i="1"/>
  <c r="K20" i="1"/>
  <c r="N20" i="1"/>
  <c r="B21" i="1"/>
  <c r="E21" i="1"/>
  <c r="H21" i="1"/>
  <c r="K21" i="1"/>
  <c r="N21" i="1"/>
  <c r="B22" i="1"/>
  <c r="E22" i="1"/>
  <c r="H22" i="1"/>
  <c r="K22" i="1"/>
  <c r="N22" i="1"/>
  <c r="B23" i="1"/>
  <c r="E23" i="1"/>
  <c r="H23" i="1"/>
  <c r="N23" i="1"/>
  <c r="B24" i="1"/>
  <c r="E24" i="1"/>
  <c r="H24" i="1"/>
  <c r="K24" i="1"/>
  <c r="N24" i="1"/>
  <c r="B25" i="1"/>
  <c r="E25" i="1"/>
  <c r="H25" i="1"/>
  <c r="K25" i="1"/>
  <c r="N25" i="1"/>
  <c r="B26" i="1"/>
  <c r="E26" i="1"/>
  <c r="H26" i="1"/>
  <c r="K26" i="1"/>
  <c r="N26" i="1"/>
  <c r="B27" i="1"/>
  <c r="E27" i="1"/>
  <c r="H27" i="1"/>
  <c r="K27" i="1"/>
  <c r="N27" i="1"/>
  <c r="B28" i="1"/>
  <c r="E28" i="1"/>
  <c r="H28" i="1"/>
  <c r="K28" i="1"/>
  <c r="N28" i="1"/>
  <c r="B29" i="1"/>
  <c r="E29" i="1"/>
  <c r="H29" i="1"/>
  <c r="K29" i="1"/>
  <c r="N29" i="1"/>
  <c r="B30" i="1"/>
  <c r="E30" i="1"/>
  <c r="H30" i="1"/>
  <c r="K30" i="1"/>
  <c r="N30" i="1"/>
  <c r="B31" i="1"/>
  <c r="E31" i="1"/>
  <c r="H31" i="1"/>
  <c r="K31" i="1"/>
  <c r="N31" i="1"/>
  <c r="B32" i="1"/>
  <c r="E32" i="1"/>
  <c r="H32" i="1"/>
  <c r="K32" i="1"/>
  <c r="N32" i="1"/>
  <c r="B33" i="1"/>
  <c r="E33" i="1"/>
  <c r="H33" i="1"/>
  <c r="K33" i="1"/>
  <c r="N33" i="1"/>
  <c r="B34" i="1"/>
  <c r="E34" i="1"/>
  <c r="H34" i="1"/>
  <c r="K34" i="1"/>
  <c r="N34" i="1"/>
  <c r="B35" i="1"/>
  <c r="E35" i="1"/>
  <c r="H35" i="1"/>
  <c r="K35" i="1"/>
  <c r="N35" i="1"/>
  <c r="B36" i="1"/>
  <c r="E36" i="1"/>
  <c r="H36" i="1"/>
  <c r="K36" i="1"/>
  <c r="N36" i="1"/>
  <c r="B37" i="1"/>
  <c r="E37" i="1"/>
  <c r="H37" i="1"/>
  <c r="K37" i="1"/>
  <c r="N37" i="1"/>
  <c r="B38" i="1"/>
  <c r="E38" i="1"/>
  <c r="H38" i="1"/>
  <c r="N38" i="1"/>
  <c r="B39" i="1"/>
  <c r="E39" i="1"/>
  <c r="H39" i="1"/>
  <c r="N39" i="1"/>
  <c r="B40" i="1"/>
  <c r="E40" i="1"/>
  <c r="H40" i="1"/>
  <c r="N40" i="1"/>
  <c r="B41" i="1"/>
  <c r="E41" i="1"/>
  <c r="H41" i="1"/>
  <c r="N41" i="1"/>
  <c r="B42" i="1"/>
  <c r="E42" i="1"/>
  <c r="H42" i="1"/>
  <c r="N42" i="1"/>
  <c r="B43" i="1"/>
  <c r="E43" i="1"/>
  <c r="H43" i="1"/>
  <c r="N43" i="1"/>
  <c r="H44" i="1"/>
  <c r="N44" i="1"/>
  <c r="H45" i="1"/>
  <c r="N45" i="1"/>
  <c r="H46" i="1"/>
  <c r="N46" i="1"/>
  <c r="H47" i="1"/>
  <c r="N47" i="1"/>
  <c r="H48" i="1"/>
  <c r="N48" i="1"/>
  <c r="H49" i="1"/>
  <c r="N49" i="1"/>
  <c r="H50" i="1"/>
  <c r="N50" i="1"/>
  <c r="H51" i="1"/>
  <c r="N51" i="1"/>
  <c r="H52" i="1"/>
  <c r="N52" i="1"/>
  <c r="H53" i="1"/>
  <c r="N53" i="1"/>
  <c r="H54" i="1"/>
  <c r="N54" i="1"/>
  <c r="H55" i="1"/>
  <c r="N55" i="1"/>
  <c r="H56" i="1"/>
  <c r="N56" i="1"/>
  <c r="H57" i="1"/>
  <c r="N57" i="1"/>
  <c r="H58" i="1"/>
  <c r="N58" i="1"/>
</calcChain>
</file>

<file path=xl/sharedStrings.xml><?xml version="1.0" encoding="utf-8"?>
<sst xmlns="http://schemas.openxmlformats.org/spreadsheetml/2006/main" count="184" uniqueCount="17">
  <si>
    <t>EIA, State Energy Consumption, Price, and Expenditure Estimates (SEDS)</t>
  </si>
  <si>
    <t>Source:</t>
  </si>
  <si>
    <t>--</t>
  </si>
  <si>
    <t>Coke</t>
  </si>
  <si>
    <t>Res</t>
  </si>
  <si>
    <t>mmBtu/ton</t>
  </si>
  <si>
    <t>$/mmBtu</t>
  </si>
  <si>
    <t>$/short ton</t>
  </si>
  <si>
    <t>Electric Utilities</t>
  </si>
  <si>
    <t>Coking Coal</t>
  </si>
  <si>
    <t>Other Industrial</t>
  </si>
  <si>
    <t>Commercial</t>
  </si>
  <si>
    <t>Residential</t>
  </si>
  <si>
    <t>Year</t>
  </si>
  <si>
    <t>Nominal dollars</t>
  </si>
  <si>
    <t>End-Use Price of Coal Consumed in Utah, 1970-2022</t>
  </si>
  <si>
    <t>Table 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</si>
</sst>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0.000"/>
    <numFmt numFmtId="165" formatCode="0.0"/>
  </numFmts>
  <fonts count="13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6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2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2" borderId="0"/>
    <xf numFmtId="0" fontId="7" fillId="2" borderId="0"/>
    <xf numFmtId="0" fontId="1" fillId="2" borderId="0"/>
    <xf numFmtId="0" fontId="1" fillId="2" borderId="0"/>
  </cellStyleXfs>
  <cellXfs count="8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0" xfId="2" applyFont="1" applyFill="1" applyBorder="1" applyAlignment="1" applyProtection="1">
      <alignment vertical="center"/>
    </xf>
    <xf numFmtId="165" fontId="4" fillId="0" borderId="0" xfId="2" applyNumberFormat="1" applyFont="1" applyFill="1" applyBorder="1" applyAlignment="1" applyProtection="1">
      <alignment horizontal="left" vertical="center"/>
    </xf>
    <xf numFmtId="0" fontId="5" fillId="0" borderId="0" xfId="1" applyFont="1" applyFill="1" applyAlignment="1">
      <alignment horizontal="left" vertical="center"/>
    </xf>
    <xf numFmtId="2" fontId="2" fillId="0" borderId="0" xfId="3" applyNumberFormat="1" applyFont="1" applyFill="1" applyAlignment="1">
      <alignment horizontal="center" vertical="center"/>
    </xf>
    <xf numFmtId="7" fontId="2" fillId="0" borderId="0" xfId="3" applyNumberFormat="1" applyFont="1" applyFill="1" applyAlignment="1">
      <alignment horizontal="center" vertical="center"/>
    </xf>
    <xf numFmtId="0" fontId="2" fillId="0" borderId="0" xfId="3" applyFont="1" applyFill="1" applyAlignment="1">
      <alignment horizontal="center" vertical="center"/>
    </xf>
    <xf numFmtId="164" fontId="2" fillId="0" borderId="0" xfId="3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5" fillId="3" borderId="1" xfId="3" applyNumberFormat="1" applyFont="1" applyFill="1" applyBorder="1" applyAlignment="1">
      <alignment horizontal="right" vertical="center"/>
    </xf>
    <xf numFmtId="2" fontId="5" fillId="3" borderId="1" xfId="0" applyNumberFormat="1" applyFont="1" applyFill="1" applyBorder="1" applyAlignment="1">
      <alignment horizontal="right" vertical="center"/>
    </xf>
    <xf numFmtId="2" fontId="5" fillId="0" borderId="2" xfId="3" applyNumberFormat="1" applyFont="1" applyFill="1" applyBorder="1" applyAlignment="1">
      <alignment horizontal="right" vertical="center"/>
    </xf>
    <xf numFmtId="2" fontId="5" fillId="3" borderId="1" xfId="0" quotePrefix="1" applyNumberFormat="1" applyFont="1" applyFill="1" applyBorder="1" applyAlignment="1">
      <alignment horizontal="right" vertical="center"/>
    </xf>
    <xf numFmtId="2" fontId="5" fillId="3" borderId="2" xfId="0" quotePrefix="1" applyNumberFormat="1" applyFont="1" applyFill="1" applyBorder="1" applyAlignment="1">
      <alignment horizontal="right" vertical="center"/>
    </xf>
    <xf numFmtId="2" fontId="5" fillId="3" borderId="1" xfId="3" quotePrefix="1" applyNumberFormat="1" applyFont="1" applyFill="1" applyBorder="1" applyAlignment="1">
      <alignment horizontal="right" vertical="center"/>
    </xf>
    <xf numFmtId="2" fontId="5" fillId="3" borderId="2" xfId="3" quotePrefix="1" applyNumberFormat="1" applyFont="1" applyFill="1" applyBorder="1" applyAlignment="1">
      <alignment horizontal="right" vertical="center"/>
    </xf>
    <xf numFmtId="0" fontId="5" fillId="3" borderId="1" xfId="3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2" fontId="5" fillId="4" borderId="0" xfId="3" applyNumberFormat="1" applyFont="1" applyFill="1" applyAlignment="1">
      <alignment horizontal="right" vertical="center"/>
    </xf>
    <xf numFmtId="2" fontId="5" fillId="4" borderId="0" xfId="0" applyNumberFormat="1" applyFont="1" applyFill="1" applyAlignment="1">
      <alignment horizontal="right" vertical="center"/>
    </xf>
    <xf numFmtId="2" fontId="5" fillId="4" borderId="5" xfId="3" applyNumberFormat="1" applyFont="1" applyFill="1" applyBorder="1" applyAlignment="1">
      <alignment horizontal="right" vertical="center"/>
    </xf>
    <xf numFmtId="2" fontId="5" fillId="4" borderId="0" xfId="0" quotePrefix="1" applyNumberFormat="1" applyFont="1" applyFill="1" applyAlignment="1">
      <alignment horizontal="right" vertical="center"/>
    </xf>
    <xf numFmtId="2" fontId="5" fillId="4" borderId="5" xfId="0" quotePrefix="1" applyNumberFormat="1" applyFont="1" applyFill="1" applyBorder="1" applyAlignment="1">
      <alignment horizontal="right" vertical="center"/>
    </xf>
    <xf numFmtId="2" fontId="5" fillId="4" borderId="0" xfId="3" quotePrefix="1" applyNumberFormat="1" applyFont="1" applyFill="1" applyAlignment="1">
      <alignment horizontal="right" vertical="center"/>
    </xf>
    <xf numFmtId="2" fontId="5" fillId="4" borderId="5" xfId="3" quotePrefix="1" applyNumberFormat="1" applyFont="1" applyFill="1" applyBorder="1" applyAlignment="1">
      <alignment horizontal="right" vertical="center"/>
    </xf>
    <xf numFmtId="0" fontId="5" fillId="4" borderId="0" xfId="3" applyFont="1" applyFill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2" fontId="5" fillId="0" borderId="0" xfId="3" applyNumberFormat="1" applyFont="1" applyFill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2" fontId="5" fillId="0" borderId="5" xfId="3" applyNumberFormat="1" applyFont="1" applyFill="1" applyBorder="1" applyAlignment="1">
      <alignment horizontal="right" vertical="center"/>
    </xf>
    <xf numFmtId="2" fontId="5" fillId="0" borderId="0" xfId="0" quotePrefix="1" applyNumberFormat="1" applyFont="1" applyAlignment="1">
      <alignment horizontal="right" vertical="center"/>
    </xf>
    <xf numFmtId="2" fontId="5" fillId="0" borderId="5" xfId="0" quotePrefix="1" applyNumberFormat="1" applyFont="1" applyBorder="1" applyAlignment="1">
      <alignment horizontal="right" vertical="center"/>
    </xf>
    <xf numFmtId="2" fontId="5" fillId="0" borderId="0" xfId="3" quotePrefix="1" applyNumberFormat="1" applyFont="1" applyFill="1" applyAlignment="1">
      <alignment horizontal="right" vertical="center"/>
    </xf>
    <xf numFmtId="2" fontId="5" fillId="0" borderId="5" xfId="3" quotePrefix="1" applyNumberFormat="1" applyFont="1" applyFill="1" applyBorder="1" applyAlignment="1">
      <alignment horizontal="right" vertical="center"/>
    </xf>
    <xf numFmtId="0" fontId="5" fillId="0" borderId="0" xfId="3" applyFont="1" applyFill="1" applyAlignment="1">
      <alignment horizontal="center" vertical="center"/>
    </xf>
    <xf numFmtId="165" fontId="2" fillId="0" borderId="0" xfId="4" applyNumberFormat="1" applyFont="1" applyFill="1" applyAlignment="1">
      <alignment horizontal="center" vertical="center"/>
    </xf>
    <xf numFmtId="2" fontId="5" fillId="4" borderId="8" xfId="0" quotePrefix="1" applyNumberFormat="1" applyFont="1" applyFill="1" applyBorder="1" applyAlignment="1">
      <alignment horizontal="right" vertical="center"/>
    </xf>
    <xf numFmtId="2" fontId="5" fillId="0" borderId="8" xfId="0" quotePrefix="1" applyNumberFormat="1" applyFont="1" applyBorder="1" applyAlignment="1">
      <alignment horizontal="right" vertical="center"/>
    </xf>
    <xf numFmtId="2" fontId="5" fillId="4" borderId="8" xfId="0" applyNumberFormat="1" applyFont="1" applyFill="1" applyBorder="1" applyAlignment="1">
      <alignment horizontal="right" vertical="center"/>
    </xf>
    <xf numFmtId="0" fontId="5" fillId="4" borderId="0" xfId="0" applyFont="1" applyFill="1" applyAlignment="1">
      <alignment horizontal="center" vertical="center"/>
    </xf>
    <xf numFmtId="2" fontId="5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4" fontId="8" fillId="5" borderId="11" xfId="5" applyNumberFormat="1" applyFont="1" applyFill="1" applyBorder="1" applyAlignment="1">
      <alignment horizontal="right" vertical="center"/>
    </xf>
    <xf numFmtId="0" fontId="8" fillId="5" borderId="11" xfId="5" applyFont="1" applyFill="1" applyBorder="1" applyAlignment="1">
      <alignment horizontal="right" vertical="center"/>
    </xf>
    <xf numFmtId="0" fontId="8" fillId="5" borderId="12" xfId="0" applyFont="1" applyFill="1" applyBorder="1" applyAlignment="1">
      <alignment horizontal="right" vertical="center"/>
    </xf>
    <xf numFmtId="0" fontId="9" fillId="5" borderId="11" xfId="0" applyFont="1" applyFill="1" applyBorder="1" applyAlignment="1">
      <alignment vertical="center"/>
    </xf>
    <xf numFmtId="0" fontId="9" fillId="6" borderId="11" xfId="0" applyFont="1" applyFill="1" applyBorder="1" applyAlignment="1">
      <alignment vertical="center"/>
    </xf>
    <xf numFmtId="0" fontId="10" fillId="5" borderId="11" xfId="5" applyFont="1" applyFill="1" applyBorder="1" applyAlignment="1">
      <alignment horizontal="center" vertical="center" wrapText="1"/>
    </xf>
    <xf numFmtId="0" fontId="10" fillId="5" borderId="12" xfId="5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vertical="center" wrapText="1"/>
    </xf>
    <xf numFmtId="0" fontId="10" fillId="5" borderId="13" xfId="5" applyFont="1" applyFill="1" applyBorder="1" applyAlignment="1">
      <alignment horizontal="center" vertical="center" wrapText="1"/>
    </xf>
    <xf numFmtId="0" fontId="10" fillId="5" borderId="11" xfId="5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5" applyFont="1" applyFill="1" applyBorder="1" applyAlignment="1">
      <alignment vertical="center"/>
    </xf>
    <xf numFmtId="164" fontId="2" fillId="0" borderId="1" xfId="5" applyNumberFormat="1" applyFont="1" applyFill="1" applyBorder="1" applyAlignment="1">
      <alignment vertical="center"/>
    </xf>
    <xf numFmtId="2" fontId="2" fillId="0" borderId="1" xfId="5" applyNumberFormat="1" applyFont="1" applyFill="1" applyBorder="1" applyAlignment="1">
      <alignment vertical="center"/>
    </xf>
    <xf numFmtId="0" fontId="2" fillId="0" borderId="0" xfId="5" applyFont="1" applyFill="1" applyAlignment="1">
      <alignment vertical="center"/>
    </xf>
    <xf numFmtId="164" fontId="2" fillId="0" borderId="0" xfId="5" applyNumberFormat="1" applyFont="1" applyFill="1" applyAlignment="1">
      <alignment vertical="center"/>
    </xf>
    <xf numFmtId="2" fontId="2" fillId="0" borderId="0" xfId="5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6" applyFont="1" applyFill="1" applyAlignment="1">
      <alignment vertical="center"/>
    </xf>
    <xf numFmtId="164" fontId="7" fillId="0" borderId="0" xfId="6" applyNumberFormat="1" applyFont="1" applyFill="1" applyAlignment="1">
      <alignment vertical="center"/>
    </xf>
    <xf numFmtId="2" fontId="7" fillId="0" borderId="0" xfId="6" applyNumberFormat="1" applyFont="1" applyFill="1" applyAlignment="1">
      <alignment vertical="center"/>
    </xf>
    <xf numFmtId="0" fontId="12" fillId="0" borderId="0" xfId="6" applyFont="1" applyFill="1" applyAlignment="1">
      <alignment vertical="center"/>
    </xf>
    <xf numFmtId="0" fontId="7" fillId="0" borderId="0" xfId="5" applyFont="1" applyFill="1" applyAlignment="1">
      <alignment vertical="center"/>
    </xf>
  </cellXfs>
  <cellStyles count="7">
    <cellStyle name="F5" xfId="6" xr:uid="{21487897-39A7-4CE8-80CC-1F09A831D928}"/>
    <cellStyle name="F6" xfId="5" xr:uid="{B2F7BEC2-9083-4868-A8B8-DCE2D16B2CA9}"/>
    <cellStyle name="F7" xfId="3" xr:uid="{1136BDCF-BC70-4318-AD87-718FCEBC89CE}"/>
    <cellStyle name="F7_T 2.23 &amp; F 2.11" xfId="4" xr:uid="{9D810522-69FD-4D21-8916-ECD6A8C630FA}"/>
    <cellStyle name="F8" xfId="1" xr:uid="{83CC8AF0-8AE3-4520-931F-8F33741CE70E}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2.11 - End-Use Price of Coal Consumed in Utah, 1970-2022</a:t>
            </a:r>
          </a:p>
        </c:rich>
      </c:tx>
      <c:layout>
        <c:manualLayout>
          <c:xMode val="edge"/>
          <c:yMode val="edge"/>
          <c:x val="0.16981132075471697"/>
          <c:y val="4.67532467532467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70440749201323"/>
          <c:y val="0.13281660882437088"/>
          <c:w val="0.82699609064264046"/>
          <c:h val="0.67800077123061042"/>
        </c:manualLayout>
      </c:layout>
      <c:lineChart>
        <c:grouping val="standard"/>
        <c:varyColors val="0"/>
        <c:ser>
          <c:idx val="0"/>
          <c:order val="0"/>
          <c:tx>
            <c:strRef>
              <c:f>'T 2.23 &amp; F 2.11'!$B$4:$D$4</c:f>
              <c:strCache>
                <c:ptCount val="1"/>
                <c:pt idx="0">
                  <c:v>Residential</c:v>
                </c:pt>
              </c:strCache>
            </c:strRef>
          </c:tx>
          <c:marker>
            <c:symbol val="none"/>
          </c:marker>
          <c:cat>
            <c:numRef>
              <c:f>'T 2.23 &amp; F 2.11'!$A$6:$A$58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'T 2.23 &amp; F 2.11'!$AF$6:$AF$58</c:f>
              <c:numCache>
                <c:formatCode>General</c:formatCode>
                <c:ptCount val="53"/>
                <c:pt idx="0">
                  <c:v>0.75656999999999996</c:v>
                </c:pt>
                <c:pt idx="1">
                  <c:v>0.72936999999999996</c:v>
                </c:pt>
                <c:pt idx="2">
                  <c:v>0.73146999999999995</c:v>
                </c:pt>
                <c:pt idx="3">
                  <c:v>0.72199999999999998</c:v>
                </c:pt>
                <c:pt idx="4">
                  <c:v>1.2310000000000001</c:v>
                </c:pt>
                <c:pt idx="5">
                  <c:v>1.33</c:v>
                </c:pt>
                <c:pt idx="6">
                  <c:v>1.52</c:v>
                </c:pt>
                <c:pt idx="7">
                  <c:v>1.71</c:v>
                </c:pt>
                <c:pt idx="8">
                  <c:v>2.1989999999999998</c:v>
                </c:pt>
                <c:pt idx="9">
                  <c:v>3.6518999999999999</c:v>
                </c:pt>
                <c:pt idx="10">
                  <c:v>3.0247299999999999</c:v>
                </c:pt>
                <c:pt idx="11">
                  <c:v>4.3405699999999996</c:v>
                </c:pt>
                <c:pt idx="12">
                  <c:v>3.8065000000000002</c:v>
                </c:pt>
                <c:pt idx="13">
                  <c:v>3.39541</c:v>
                </c:pt>
                <c:pt idx="14">
                  <c:v>3.7836599999999998</c:v>
                </c:pt>
                <c:pt idx="15">
                  <c:v>3.46041</c:v>
                </c:pt>
                <c:pt idx="16">
                  <c:v>3.4217599999999999</c:v>
                </c:pt>
                <c:pt idx="17">
                  <c:v>2.62242</c:v>
                </c:pt>
                <c:pt idx="18">
                  <c:v>2.6276899999999999</c:v>
                </c:pt>
                <c:pt idx="19">
                  <c:v>3.0106700000000002</c:v>
                </c:pt>
                <c:pt idx="20">
                  <c:v>3.0177</c:v>
                </c:pt>
                <c:pt idx="21">
                  <c:v>3.06162</c:v>
                </c:pt>
                <c:pt idx="22">
                  <c:v>2.7963399999999998</c:v>
                </c:pt>
                <c:pt idx="23">
                  <c:v>2.47309</c:v>
                </c:pt>
                <c:pt idx="24">
                  <c:v>2.2798400000000001</c:v>
                </c:pt>
                <c:pt idx="25">
                  <c:v>2.2078099999999998</c:v>
                </c:pt>
                <c:pt idx="26">
                  <c:v>2.1955200000000001</c:v>
                </c:pt>
                <c:pt idx="27">
                  <c:v>2.72431</c:v>
                </c:pt>
                <c:pt idx="28">
                  <c:v>2.8701300000000001</c:v>
                </c:pt>
                <c:pt idx="29">
                  <c:v>3.4779800000000001</c:v>
                </c:pt>
                <c:pt idx="30">
                  <c:v>2.6153900000000001</c:v>
                </c:pt>
                <c:pt idx="31">
                  <c:v>2.85256</c:v>
                </c:pt>
                <c:pt idx="32">
                  <c:v>2.57403</c:v>
                </c:pt>
                <c:pt idx="33">
                  <c:v>2.51877</c:v>
                </c:pt>
                <c:pt idx="34">
                  <c:v>3.3269000000000002</c:v>
                </c:pt>
                <c:pt idx="35">
                  <c:v>3.5552800000000002</c:v>
                </c:pt>
                <c:pt idx="36">
                  <c:v>3.7309600000000001</c:v>
                </c:pt>
                <c:pt idx="37">
                  <c:v>3.8890699999999998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1D-4A98-A7EC-A5378B46B55F}"/>
            </c:ext>
          </c:extLst>
        </c:ser>
        <c:ser>
          <c:idx val="2"/>
          <c:order val="1"/>
          <c:tx>
            <c:v>Commercial and Other Industrial</c:v>
          </c:tx>
          <c:marker>
            <c:symbol val="none"/>
          </c:marker>
          <c:cat>
            <c:numRef>
              <c:f>'T 2.23 &amp; F 2.11'!$A$6:$A$58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'T 2.23 &amp; F 2.11'!$I$6:$I$58</c:f>
              <c:numCache>
                <c:formatCode>0.00</c:formatCode>
                <c:ptCount val="53"/>
                <c:pt idx="0">
                  <c:v>0.28999999999999998</c:v>
                </c:pt>
                <c:pt idx="1">
                  <c:v>0.37</c:v>
                </c:pt>
                <c:pt idx="2">
                  <c:v>0.33</c:v>
                </c:pt>
                <c:pt idx="3">
                  <c:v>0.37</c:v>
                </c:pt>
                <c:pt idx="4">
                  <c:v>0.72</c:v>
                </c:pt>
                <c:pt idx="5">
                  <c:v>0.74</c:v>
                </c:pt>
                <c:pt idx="6">
                  <c:v>0.97</c:v>
                </c:pt>
                <c:pt idx="7">
                  <c:v>1.06</c:v>
                </c:pt>
                <c:pt idx="8">
                  <c:v>1.0900000000000001</c:v>
                </c:pt>
                <c:pt idx="9">
                  <c:v>1.25</c:v>
                </c:pt>
                <c:pt idx="10">
                  <c:v>1.07</c:v>
                </c:pt>
                <c:pt idx="11">
                  <c:v>1.21</c:v>
                </c:pt>
                <c:pt idx="12">
                  <c:v>1.47</c:v>
                </c:pt>
                <c:pt idx="13">
                  <c:v>1.49</c:v>
                </c:pt>
                <c:pt idx="14">
                  <c:v>1.47</c:v>
                </c:pt>
                <c:pt idx="15">
                  <c:v>1.28</c:v>
                </c:pt>
                <c:pt idx="16">
                  <c:v>1.27</c:v>
                </c:pt>
                <c:pt idx="17">
                  <c:v>1.08</c:v>
                </c:pt>
                <c:pt idx="18">
                  <c:v>1.1100000000000001</c:v>
                </c:pt>
                <c:pt idx="19">
                  <c:v>1.19</c:v>
                </c:pt>
                <c:pt idx="20">
                  <c:v>1.23</c:v>
                </c:pt>
                <c:pt idx="21">
                  <c:v>1.1399999999999999</c:v>
                </c:pt>
                <c:pt idx="22">
                  <c:v>1.1000000000000001</c:v>
                </c:pt>
                <c:pt idx="23">
                  <c:v>1.1299999999999999</c:v>
                </c:pt>
                <c:pt idx="24">
                  <c:v>1.1599999999999999</c:v>
                </c:pt>
                <c:pt idx="25">
                  <c:v>0.86</c:v>
                </c:pt>
                <c:pt idx="26">
                  <c:v>0.82</c:v>
                </c:pt>
                <c:pt idx="27">
                  <c:v>0.82</c:v>
                </c:pt>
                <c:pt idx="28">
                  <c:v>0.83</c:v>
                </c:pt>
                <c:pt idx="29">
                  <c:v>0.93</c:v>
                </c:pt>
                <c:pt idx="30">
                  <c:v>1.07</c:v>
                </c:pt>
                <c:pt idx="31">
                  <c:v>1.1100000000000001</c:v>
                </c:pt>
                <c:pt idx="32">
                  <c:v>1.1200000000000001</c:v>
                </c:pt>
                <c:pt idx="33">
                  <c:v>1.1599999999999999</c:v>
                </c:pt>
                <c:pt idx="34">
                  <c:v>1.58</c:v>
                </c:pt>
                <c:pt idx="35">
                  <c:v>1.83</c:v>
                </c:pt>
                <c:pt idx="36">
                  <c:v>1.92</c:v>
                </c:pt>
                <c:pt idx="37">
                  <c:v>1.9</c:v>
                </c:pt>
                <c:pt idx="38">
                  <c:v>1.96</c:v>
                </c:pt>
                <c:pt idx="39">
                  <c:v>2.4300000000000002</c:v>
                </c:pt>
                <c:pt idx="40">
                  <c:v>2.15</c:v>
                </c:pt>
                <c:pt idx="41">
                  <c:v>2.52</c:v>
                </c:pt>
                <c:pt idx="42">
                  <c:v>2.67</c:v>
                </c:pt>
                <c:pt idx="43">
                  <c:v>2.2999999999999998</c:v>
                </c:pt>
                <c:pt idx="44">
                  <c:v>2.36</c:v>
                </c:pt>
                <c:pt idx="45">
                  <c:v>2.31</c:v>
                </c:pt>
                <c:pt idx="46">
                  <c:v>2.19</c:v>
                </c:pt>
                <c:pt idx="47">
                  <c:v>2.31</c:v>
                </c:pt>
                <c:pt idx="48">
                  <c:v>2.33</c:v>
                </c:pt>
                <c:pt idx="49">
                  <c:v>2.5299999999999998</c:v>
                </c:pt>
                <c:pt idx="50">
                  <c:v>2.3199999999999998</c:v>
                </c:pt>
                <c:pt idx="51">
                  <c:v>2.19</c:v>
                </c:pt>
                <c:pt idx="52">
                  <c:v>2.56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1D-4A98-A7EC-A5378B46B55F}"/>
            </c:ext>
          </c:extLst>
        </c:ser>
        <c:ser>
          <c:idx val="4"/>
          <c:order val="2"/>
          <c:tx>
            <c:strRef>
              <c:f>'T 2.23 &amp; F 2.11'!$K$4:$M$4</c:f>
              <c:strCache>
                <c:ptCount val="1"/>
                <c:pt idx="0">
                  <c:v>Coking Coal</c:v>
                </c:pt>
              </c:strCache>
            </c:strRef>
          </c:tx>
          <c:marker>
            <c:symbol val="none"/>
          </c:marker>
          <c:cat>
            <c:numRef>
              <c:f>'T 2.23 &amp; F 2.11'!$A$6:$A$58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'T 2.23 &amp; F 2.11'!$AG$6:$AG$58</c:f>
              <c:numCache>
                <c:formatCode>General</c:formatCode>
                <c:ptCount val="53"/>
                <c:pt idx="0">
                  <c:v>0.43320999999999998</c:v>
                </c:pt>
                <c:pt idx="1">
                  <c:v>0.46642</c:v>
                </c:pt>
                <c:pt idx="2">
                  <c:v>0.51566999999999996</c:v>
                </c:pt>
                <c:pt idx="3">
                  <c:v>0.60672000000000004</c:v>
                </c:pt>
                <c:pt idx="4">
                  <c:v>1.29291</c:v>
                </c:pt>
                <c:pt idx="5">
                  <c:v>1.3847</c:v>
                </c:pt>
                <c:pt idx="6">
                  <c:v>1.5130600000000001</c:v>
                </c:pt>
                <c:pt idx="7">
                  <c:v>1.58134</c:v>
                </c:pt>
                <c:pt idx="8">
                  <c:v>1.7040999999999999</c:v>
                </c:pt>
                <c:pt idx="9">
                  <c:v>1.73993</c:v>
                </c:pt>
                <c:pt idx="10">
                  <c:v>1.9731300000000001</c:v>
                </c:pt>
                <c:pt idx="11">
                  <c:v>2.2578399999999998</c:v>
                </c:pt>
                <c:pt idx="12">
                  <c:v>2.07463</c:v>
                </c:pt>
                <c:pt idx="13">
                  <c:v>1.5764899999999999</c:v>
                </c:pt>
                <c:pt idx="14">
                  <c:v>1.91343</c:v>
                </c:pt>
                <c:pt idx="15">
                  <c:v>1.9279900000000001</c:v>
                </c:pt>
                <c:pt idx="16">
                  <c:v>1.75373</c:v>
                </c:pt>
                <c:pt idx="18">
                  <c:v>2.0246300000000002</c:v>
                </c:pt>
                <c:pt idx="19">
                  <c:v>1.92052</c:v>
                </c:pt>
                <c:pt idx="20">
                  <c:v>1.84291</c:v>
                </c:pt>
                <c:pt idx="21">
                  <c:v>1.9891799999999999</c:v>
                </c:pt>
                <c:pt idx="22">
                  <c:v>2.00448</c:v>
                </c:pt>
                <c:pt idx="23">
                  <c:v>1.95112</c:v>
                </c:pt>
                <c:pt idx="24">
                  <c:v>1.8992500000000001</c:v>
                </c:pt>
                <c:pt idx="25">
                  <c:v>1.96791</c:v>
                </c:pt>
                <c:pt idx="26">
                  <c:v>1.9376899999999999</c:v>
                </c:pt>
                <c:pt idx="27">
                  <c:v>1.8936599999999999</c:v>
                </c:pt>
                <c:pt idx="28">
                  <c:v>1.80017</c:v>
                </c:pt>
                <c:pt idx="29">
                  <c:v>1.74074</c:v>
                </c:pt>
                <c:pt idx="30">
                  <c:v>1.66343</c:v>
                </c:pt>
                <c:pt idx="31">
                  <c:v>1.7330700000000001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1D-4A98-A7EC-A5378B46B55F}"/>
            </c:ext>
          </c:extLst>
        </c:ser>
        <c:ser>
          <c:idx val="3"/>
          <c:order val="3"/>
          <c:tx>
            <c:strRef>
              <c:f>'T 2.23 &amp; F 2.11'!$N$4:$P$4</c:f>
              <c:strCache>
                <c:ptCount val="1"/>
                <c:pt idx="0">
                  <c:v>Electric Utilities</c:v>
                </c:pt>
              </c:strCache>
            </c:strRef>
          </c:tx>
          <c:marker>
            <c:symbol val="none"/>
          </c:marker>
          <c:cat>
            <c:numRef>
              <c:f>'T 2.23 &amp; F 2.11'!$A$6:$A$58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'T 2.23 &amp; F 2.11'!$O$6:$O$58</c:f>
              <c:numCache>
                <c:formatCode>0.00</c:formatCode>
                <c:ptCount val="53"/>
                <c:pt idx="0">
                  <c:v>0.23</c:v>
                </c:pt>
                <c:pt idx="1">
                  <c:v>0.28000000000000003</c:v>
                </c:pt>
                <c:pt idx="2">
                  <c:v>0.28999999999999998</c:v>
                </c:pt>
                <c:pt idx="3">
                  <c:v>0.34</c:v>
                </c:pt>
                <c:pt idx="4">
                  <c:v>0.4</c:v>
                </c:pt>
                <c:pt idx="5">
                  <c:v>0.48</c:v>
                </c:pt>
                <c:pt idx="6">
                  <c:v>0.64</c:v>
                </c:pt>
                <c:pt idx="7">
                  <c:v>0.74</c:v>
                </c:pt>
                <c:pt idx="8">
                  <c:v>0.85</c:v>
                </c:pt>
                <c:pt idx="9">
                  <c:v>1.03</c:v>
                </c:pt>
                <c:pt idx="10">
                  <c:v>1.1399999999999999</c:v>
                </c:pt>
                <c:pt idx="11">
                  <c:v>1.27</c:v>
                </c:pt>
                <c:pt idx="12">
                  <c:v>1.41</c:v>
                </c:pt>
                <c:pt idx="13">
                  <c:v>1.35</c:v>
                </c:pt>
                <c:pt idx="14">
                  <c:v>1.34</c:v>
                </c:pt>
                <c:pt idx="15">
                  <c:v>1.37</c:v>
                </c:pt>
                <c:pt idx="16">
                  <c:v>1.41</c:v>
                </c:pt>
                <c:pt idx="17">
                  <c:v>1.25</c:v>
                </c:pt>
                <c:pt idx="18">
                  <c:v>1.27</c:v>
                </c:pt>
                <c:pt idx="19">
                  <c:v>1.24</c:v>
                </c:pt>
                <c:pt idx="20">
                  <c:v>1.17</c:v>
                </c:pt>
                <c:pt idx="21">
                  <c:v>1.19</c:v>
                </c:pt>
                <c:pt idx="22">
                  <c:v>1.21</c:v>
                </c:pt>
                <c:pt idx="23">
                  <c:v>1.19</c:v>
                </c:pt>
                <c:pt idx="24">
                  <c:v>1.1399999999999999</c:v>
                </c:pt>
                <c:pt idx="25">
                  <c:v>1.0900000000000001</c:v>
                </c:pt>
                <c:pt idx="26">
                  <c:v>1.07</c:v>
                </c:pt>
                <c:pt idx="27">
                  <c:v>1.1100000000000001</c:v>
                </c:pt>
                <c:pt idx="28">
                  <c:v>1.1499999999999999</c:v>
                </c:pt>
                <c:pt idx="29">
                  <c:v>1.03</c:v>
                </c:pt>
                <c:pt idx="30">
                  <c:v>1.01</c:v>
                </c:pt>
                <c:pt idx="31">
                  <c:v>1.1200000000000001</c:v>
                </c:pt>
                <c:pt idx="32">
                  <c:v>0.97</c:v>
                </c:pt>
                <c:pt idx="33">
                  <c:v>1.04</c:v>
                </c:pt>
                <c:pt idx="34">
                  <c:v>1.1299999999999999</c:v>
                </c:pt>
                <c:pt idx="35">
                  <c:v>1.1299999999999999</c:v>
                </c:pt>
                <c:pt idx="36">
                  <c:v>1.24</c:v>
                </c:pt>
                <c:pt idx="37">
                  <c:v>1.36</c:v>
                </c:pt>
                <c:pt idx="38">
                  <c:v>1.38</c:v>
                </c:pt>
                <c:pt idx="39">
                  <c:v>1.55</c:v>
                </c:pt>
                <c:pt idx="40">
                  <c:v>1.69</c:v>
                </c:pt>
                <c:pt idx="41">
                  <c:v>1.77</c:v>
                </c:pt>
                <c:pt idx="42">
                  <c:v>1.92</c:v>
                </c:pt>
                <c:pt idx="43">
                  <c:v>2.04</c:v>
                </c:pt>
                <c:pt idx="44">
                  <c:v>2.1</c:v>
                </c:pt>
                <c:pt idx="45">
                  <c:v>1.94</c:v>
                </c:pt>
                <c:pt idx="46">
                  <c:v>1.94</c:v>
                </c:pt>
                <c:pt idx="47">
                  <c:v>1.96</c:v>
                </c:pt>
                <c:pt idx="48">
                  <c:v>2.02</c:v>
                </c:pt>
                <c:pt idx="49">
                  <c:v>1.97</c:v>
                </c:pt>
                <c:pt idx="50">
                  <c:v>2.04</c:v>
                </c:pt>
                <c:pt idx="51">
                  <c:v>1.99</c:v>
                </c:pt>
                <c:pt idx="52">
                  <c:v>2.16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1D-4A98-A7EC-A5378B46B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426880"/>
        <c:axId val="208428416"/>
      </c:lineChart>
      <c:catAx>
        <c:axId val="20842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842841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208428416"/>
        <c:scaling>
          <c:orientation val="minMax"/>
          <c:max val="4.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$ per mmBtu</a:t>
                </a:r>
              </a:p>
            </c:rich>
          </c:tx>
          <c:layout>
            <c:manualLayout>
              <c:xMode val="edge"/>
              <c:yMode val="edge"/>
              <c:x val="1.2384878146309506E-2"/>
              <c:y val="0.37402644574641442"/>
            </c:manualLayout>
          </c:layout>
          <c:overlay val="0"/>
        </c:title>
        <c:numFmt formatCode="\$#,##0.0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8426880"/>
        <c:crosses val="autoZero"/>
        <c:crossBetween val="midCat"/>
        <c:majorUnit val="1"/>
        <c:minorUnit val="0.5"/>
      </c:valAx>
    </c:plotArea>
    <c:legend>
      <c:legendPos val="b"/>
      <c:layout>
        <c:manualLayout>
          <c:xMode val="edge"/>
          <c:yMode val="edge"/>
          <c:x val="0.22641509433962265"/>
          <c:y val="0.87532576609741963"/>
          <c:w val="0.69025927674761889"/>
          <c:h val="8.5714285714285743E-2"/>
        </c:manualLayout>
      </c:layout>
      <c:overlay val="0"/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scene3d>
      <a:camera prst="orthographicFront"/>
      <a:lightRig rig="threePt" dir="t"/>
    </a:scene3d>
    <a:sp3d>
      <a:bevelT w="190500" h="38100"/>
    </a:sp3d>
  </c:sp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133349</xdr:colOff>
      <xdr:row>5</xdr:row>
      <xdr:rowOff>95250</xdr:rowOff>
    </xdr:from>
    <xdr:to>
      <xdr:col>26</xdr:col>
      <xdr:colOff>390524</xdr:colOff>
      <xdr:row>33</xdr:row>
      <xdr:rowOff>114300</xdr:rowOff>
    </xdr:to>
    <xdr:graphicFrame macro="">
      <xdr:nvGraphicFramePr>
        <xdr:cNvPr id="2" name="Chart 18">
          <a:extLst>
            <a:ext uri="{FF2B5EF4-FFF2-40B4-BE49-F238E27FC236}">
              <a16:creationId xmlns:a16="http://schemas.microsoft.com/office/drawing/2014/main" id="{79077A6E-C2A2-42DC-99F5-CD63B99EC7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ia.gov/state/seds/" TargetMode="External"/><Relationship Id="rId2" Type="http://schemas.openxmlformats.org/officeDocument/2006/relationships/hyperlink" Target="http://www.eia.doe.gov/emeu/states/sep_fuel/notes/_fuelnotes_multistate.html" TargetMode="External"/><Relationship Id="rId1" Type="http://schemas.openxmlformats.org/officeDocument/2006/relationships/hyperlink" Target="http://www.eia.doe.gov/emeu/states/_use_multistate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52E93-BA14-496F-8D9B-8777D21528F0}">
  <dimension ref="A1:HP68"/>
  <sheetViews>
    <sheetView showGridLines="0" tabSelected="1" zoomScaleNormal="100" workbookViewId="0">
      <selection activeCell="W39" sqref="W39"/>
    </sheetView>
  </sheetViews>
  <sheetFormatPr defaultColWidth="9.140625" defaultRowHeight="12.75" x14ac:dyDescent="0.2"/>
  <cols>
    <col min="1" max="1" width="10.85546875" style="2" customWidth="1"/>
    <col min="2" max="2" width="8.5703125" style="2" customWidth="1"/>
    <col min="3" max="3" width="6.85546875" style="4" bestFit="1" customWidth="1"/>
    <col min="4" max="4" width="8.28515625" style="3" bestFit="1" customWidth="1"/>
    <col min="5" max="5" width="8.5703125" style="2" bestFit="1" customWidth="1"/>
    <col min="6" max="6" width="6.85546875" style="2" bestFit="1" customWidth="1"/>
    <col min="7" max="7" width="8.28515625" style="2" bestFit="1" customWidth="1"/>
    <col min="8" max="8" width="8.5703125" style="2" bestFit="1" customWidth="1"/>
    <col min="9" max="9" width="6.85546875" style="2" bestFit="1" customWidth="1"/>
    <col min="10" max="10" width="8.28515625" style="2" bestFit="1" customWidth="1"/>
    <col min="11" max="11" width="8.5703125" style="2" bestFit="1" customWidth="1"/>
    <col min="12" max="12" width="6.85546875" style="2" bestFit="1" customWidth="1"/>
    <col min="13" max="13" width="8.28515625" style="2" bestFit="1" customWidth="1"/>
    <col min="14" max="14" width="8.5703125" style="2" bestFit="1" customWidth="1"/>
    <col min="15" max="15" width="6.85546875" style="2" bestFit="1" customWidth="1"/>
    <col min="16" max="16" width="8.28515625" style="2" bestFit="1" customWidth="1"/>
    <col min="17" max="224" width="8.42578125" style="2" customWidth="1"/>
    <col min="225" max="16384" width="9.140625" style="1"/>
  </cols>
  <sheetData>
    <row r="1" spans="1:224" ht="15.75" x14ac:dyDescent="0.2">
      <c r="A1" s="80" t="s">
        <v>16</v>
      </c>
      <c r="B1" s="79" t="s">
        <v>15</v>
      </c>
      <c r="C1" s="78"/>
      <c r="D1" s="77"/>
      <c r="E1" s="76"/>
      <c r="F1" s="76"/>
      <c r="G1" s="76"/>
      <c r="H1" s="76"/>
      <c r="I1" s="76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</row>
    <row r="2" spans="1:224" ht="11.25" customHeight="1" x14ac:dyDescent="0.2">
      <c r="A2" s="72"/>
      <c r="B2" s="72" t="s">
        <v>14</v>
      </c>
      <c r="C2" s="74"/>
      <c r="D2" s="73"/>
      <c r="E2" s="72"/>
      <c r="F2" s="72"/>
      <c r="G2" s="72"/>
      <c r="H2" s="72"/>
      <c r="I2" s="72"/>
    </row>
    <row r="3" spans="1:224" ht="7.5" customHeight="1" thickBot="1" x14ac:dyDescent="0.25">
      <c r="A3" s="69"/>
      <c r="B3" s="69"/>
      <c r="C3" s="71"/>
      <c r="D3" s="70"/>
      <c r="E3" s="69"/>
      <c r="F3" s="69"/>
      <c r="G3" s="69"/>
      <c r="H3" s="69"/>
      <c r="I3" s="69"/>
      <c r="J3" s="68"/>
      <c r="K3" s="68"/>
      <c r="L3" s="68"/>
      <c r="M3" s="68"/>
      <c r="N3" s="68"/>
      <c r="O3" s="68"/>
      <c r="P3" s="68"/>
    </row>
    <row r="4" spans="1:224" ht="17.25" customHeight="1" thickBot="1" x14ac:dyDescent="0.25">
      <c r="A4" s="67" t="s">
        <v>13</v>
      </c>
      <c r="B4" s="59" t="s">
        <v>12</v>
      </c>
      <c r="C4" s="58"/>
      <c r="D4" s="66"/>
      <c r="E4" s="59" t="s">
        <v>11</v>
      </c>
      <c r="F4" s="58"/>
      <c r="G4" s="65"/>
      <c r="H4" s="59" t="s">
        <v>10</v>
      </c>
      <c r="I4" s="64"/>
      <c r="J4" s="63"/>
      <c r="K4" s="62" t="s">
        <v>9</v>
      </c>
      <c r="L4" s="61"/>
      <c r="M4" s="60"/>
      <c r="N4" s="59" t="s">
        <v>8</v>
      </c>
      <c r="O4" s="58"/>
      <c r="P4" s="57"/>
    </row>
    <row r="5" spans="1:224" ht="15.75" customHeight="1" thickBot="1" x14ac:dyDescent="0.25">
      <c r="A5" s="56"/>
      <c r="B5" s="55" t="s">
        <v>7</v>
      </c>
      <c r="C5" s="54" t="s">
        <v>6</v>
      </c>
      <c r="D5" s="53" t="s">
        <v>5</v>
      </c>
      <c r="E5" s="55" t="s">
        <v>7</v>
      </c>
      <c r="F5" s="54" t="s">
        <v>6</v>
      </c>
      <c r="G5" s="53" t="s">
        <v>5</v>
      </c>
      <c r="H5" s="55" t="s">
        <v>7</v>
      </c>
      <c r="I5" s="54" t="s">
        <v>6</v>
      </c>
      <c r="J5" s="53" t="s">
        <v>5</v>
      </c>
      <c r="K5" s="55" t="s">
        <v>7</v>
      </c>
      <c r="L5" s="54" t="s">
        <v>6</v>
      </c>
      <c r="M5" s="53" t="s">
        <v>5</v>
      </c>
      <c r="N5" s="55" t="s">
        <v>7</v>
      </c>
      <c r="O5" s="54" t="s">
        <v>6</v>
      </c>
      <c r="P5" s="53" t="s">
        <v>5</v>
      </c>
      <c r="AF5" s="52" t="s">
        <v>4</v>
      </c>
      <c r="AG5" s="51" t="s">
        <v>3</v>
      </c>
    </row>
    <row r="6" spans="1:224" s="14" customFormat="1" ht="11.25" customHeight="1" x14ac:dyDescent="0.2">
      <c r="A6" s="43">
        <v>1970</v>
      </c>
      <c r="B6" s="38">
        <f>C6*D6</f>
        <v>18.975081967213114</v>
      </c>
      <c r="C6" s="36">
        <v>0.76</v>
      </c>
      <c r="D6" s="36">
        <v>24.967213114754099</v>
      </c>
      <c r="E6" s="38">
        <f>F6*G6</f>
        <v>7.2318749999999996</v>
      </c>
      <c r="F6" s="36">
        <v>0.28999999999999998</v>
      </c>
      <c r="G6" s="36">
        <v>24.9375</v>
      </c>
      <c r="H6" s="38">
        <f>J6*I6</f>
        <v>7.0936899999999987</v>
      </c>
      <c r="I6" s="36">
        <v>0.28999999999999998</v>
      </c>
      <c r="J6" s="37">
        <v>24.460999999999999</v>
      </c>
      <c r="K6" s="38">
        <f>M6*L6</f>
        <v>11.525273098519651</v>
      </c>
      <c r="L6" s="37">
        <v>0.43</v>
      </c>
      <c r="M6" s="49">
        <v>26.80296069423175</v>
      </c>
      <c r="N6" s="38">
        <f>P6*O6</f>
        <v>5.7067600000000009</v>
      </c>
      <c r="O6" s="36">
        <v>0.23</v>
      </c>
      <c r="P6" s="36">
        <v>24.812000000000001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35">
        <v>0.75656999999999996</v>
      </c>
      <c r="AG6" s="34">
        <v>0.43320999999999998</v>
      </c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</row>
    <row r="7" spans="1:224" s="14" customFormat="1" ht="11.25" customHeight="1" x14ac:dyDescent="0.2">
      <c r="A7" s="33">
        <v>1971</v>
      </c>
      <c r="B7" s="28">
        <f>C7*D7</f>
        <v>17.965423728813558</v>
      </c>
      <c r="C7" s="26">
        <v>0.73</v>
      </c>
      <c r="D7" s="26">
        <v>24.610169491525422</v>
      </c>
      <c r="E7" s="28">
        <f>F7*G7</f>
        <v>9.1681147540983599</v>
      </c>
      <c r="F7" s="26">
        <v>0.37</v>
      </c>
      <c r="G7" s="26">
        <v>24.778688524590162</v>
      </c>
      <c r="H7" s="28">
        <f>J7*I7</f>
        <v>8.9247699999999988</v>
      </c>
      <c r="I7" s="26">
        <v>0.37</v>
      </c>
      <c r="J7" s="27">
        <v>24.120999999999999</v>
      </c>
      <c r="K7" s="28">
        <f>M7*L7</f>
        <v>12.595540467137424</v>
      </c>
      <c r="L7" s="27">
        <v>0.47</v>
      </c>
      <c r="M7" s="47">
        <v>26.799022270505159</v>
      </c>
      <c r="N7" s="28">
        <f>P7*O7</f>
        <v>6.8768000000000002</v>
      </c>
      <c r="O7" s="26">
        <v>0.28000000000000003</v>
      </c>
      <c r="P7" s="26">
        <v>24.56</v>
      </c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35">
        <v>0.72936999999999996</v>
      </c>
      <c r="AG7" s="34">
        <v>0.46642</v>
      </c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</row>
    <row r="8" spans="1:224" s="14" customFormat="1" ht="11.25" customHeight="1" x14ac:dyDescent="0.2">
      <c r="A8" s="43">
        <v>1972</v>
      </c>
      <c r="B8" s="38">
        <f>C8*D8</f>
        <v>17.985507246376809</v>
      </c>
      <c r="C8" s="36">
        <v>0.73</v>
      </c>
      <c r="D8" s="36">
        <v>24.637681159420289</v>
      </c>
      <c r="E8" s="38">
        <f>F8*G8</f>
        <v>8.0814130434782623</v>
      </c>
      <c r="F8" s="36">
        <v>0.33</v>
      </c>
      <c r="G8" s="36">
        <v>24.489130434782609</v>
      </c>
      <c r="H8" s="38">
        <f>J8*I8</f>
        <v>7.91967</v>
      </c>
      <c r="I8" s="36">
        <v>0.33</v>
      </c>
      <c r="J8" s="37">
        <v>23.998999999999999</v>
      </c>
      <c r="K8" s="38">
        <f>M8*L8</f>
        <v>13.932035190615837</v>
      </c>
      <c r="L8" s="37">
        <v>0.52</v>
      </c>
      <c r="M8" s="49">
        <v>26.792375366568915</v>
      </c>
      <c r="N8" s="38">
        <f>P8*O8</f>
        <v>7.0272799999999993</v>
      </c>
      <c r="O8" s="36">
        <v>0.28999999999999998</v>
      </c>
      <c r="P8" s="36">
        <v>24.231999999999999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35">
        <v>0.73146999999999995</v>
      </c>
      <c r="AG8" s="34">
        <v>0.51566999999999996</v>
      </c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</row>
    <row r="9" spans="1:224" s="14" customFormat="1" ht="11.25" customHeight="1" x14ac:dyDescent="0.2">
      <c r="A9" s="33">
        <v>1973</v>
      </c>
      <c r="B9" s="28">
        <f>C9*D9</f>
        <v>17.64</v>
      </c>
      <c r="C9" s="26">
        <v>0.72</v>
      </c>
      <c r="D9" s="26">
        <v>24.5</v>
      </c>
      <c r="E9" s="28">
        <f>F9*G9</f>
        <v>9.1404800000000002</v>
      </c>
      <c r="F9" s="26">
        <v>0.37</v>
      </c>
      <c r="G9" s="26">
        <v>24.704000000000001</v>
      </c>
      <c r="H9" s="28">
        <f>J9*I9</f>
        <v>8.8977599999999999</v>
      </c>
      <c r="I9" s="26">
        <v>0.37</v>
      </c>
      <c r="J9" s="27">
        <v>24.047999999999998</v>
      </c>
      <c r="K9" s="28">
        <f>M9*L9</f>
        <v>16.343804232804235</v>
      </c>
      <c r="L9" s="27">
        <v>0.61</v>
      </c>
      <c r="M9" s="47">
        <v>26.793121693121694</v>
      </c>
      <c r="N9" s="28">
        <f>P9*O9</f>
        <v>8.2048800000000011</v>
      </c>
      <c r="O9" s="26">
        <v>0.34</v>
      </c>
      <c r="P9" s="26">
        <v>24.132000000000001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35">
        <v>0.72199999999999998</v>
      </c>
      <c r="AG9" s="34">
        <v>0.60672000000000004</v>
      </c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</row>
    <row r="10" spans="1:224" s="14" customFormat="1" ht="11.25" customHeight="1" x14ac:dyDescent="0.2">
      <c r="A10" s="43">
        <v>1974</v>
      </c>
      <c r="B10" s="38">
        <f>C10*D10</f>
        <v>29.93362831858407</v>
      </c>
      <c r="C10" s="36">
        <v>1.23</v>
      </c>
      <c r="D10" s="36">
        <v>24.336283185840706</v>
      </c>
      <c r="E10" s="38">
        <f>F10*G10</f>
        <v>17.459253112033192</v>
      </c>
      <c r="F10" s="36">
        <v>0.72</v>
      </c>
      <c r="G10" s="36">
        <v>24.248962655601659</v>
      </c>
      <c r="H10" s="38">
        <f>J10*I10</f>
        <v>17.187839999999998</v>
      </c>
      <c r="I10" s="36">
        <v>0.72</v>
      </c>
      <c r="J10" s="37">
        <v>23.872</v>
      </c>
      <c r="K10" s="38">
        <f>M10*L10</f>
        <v>34.569269153225804</v>
      </c>
      <c r="L10" s="37">
        <v>1.29</v>
      </c>
      <c r="M10" s="49">
        <v>26.797883064516128</v>
      </c>
      <c r="N10" s="38">
        <f>P10*O10</f>
        <v>9.533199999999999</v>
      </c>
      <c r="O10" s="36">
        <v>0.4</v>
      </c>
      <c r="P10" s="36">
        <v>23.832999999999998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35">
        <v>1.2310000000000001</v>
      </c>
      <c r="AG10" s="34">
        <v>1.29291</v>
      </c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</row>
    <row r="11" spans="1:224" s="14" customFormat="1" ht="11.25" customHeight="1" x14ac:dyDescent="0.2">
      <c r="A11" s="33">
        <v>1975</v>
      </c>
      <c r="B11" s="28">
        <f>C11*D11</f>
        <v>31.885897435897437</v>
      </c>
      <c r="C11" s="26">
        <v>1.33</v>
      </c>
      <c r="D11" s="26">
        <v>23.974358974358974</v>
      </c>
      <c r="E11" s="28">
        <f>F11*G11</f>
        <v>17.54282608695652</v>
      </c>
      <c r="F11" s="26">
        <v>0.74</v>
      </c>
      <c r="G11" s="26">
        <v>23.706521739130434</v>
      </c>
      <c r="H11" s="28">
        <f>J11*I11</f>
        <v>17.496559999999999</v>
      </c>
      <c r="I11" s="26">
        <v>0.74</v>
      </c>
      <c r="J11" s="27">
        <v>23.643999999999998</v>
      </c>
      <c r="K11" s="28">
        <f>M11*L11</f>
        <v>36.984285714285711</v>
      </c>
      <c r="L11" s="27">
        <v>1.38</v>
      </c>
      <c r="M11" s="47">
        <v>26.800207039337476</v>
      </c>
      <c r="N11" s="28">
        <f>P11*O11</f>
        <v>11.351999999999999</v>
      </c>
      <c r="O11" s="26">
        <v>0.48</v>
      </c>
      <c r="P11" s="26">
        <v>23.65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35">
        <v>1.33</v>
      </c>
      <c r="AG11" s="34">
        <v>1.3847</v>
      </c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</row>
    <row r="12" spans="1:224" s="14" customFormat="1" ht="11.25" customHeight="1" x14ac:dyDescent="0.2">
      <c r="A12" s="43">
        <v>1976</v>
      </c>
      <c r="B12" s="38">
        <f>C12*D12</f>
        <v>34.200000000000003</v>
      </c>
      <c r="C12" s="36">
        <v>1.52</v>
      </c>
      <c r="D12" s="36">
        <v>22.5</v>
      </c>
      <c r="E12" s="38">
        <f>F12*G12</f>
        <v>21.667702702702702</v>
      </c>
      <c r="F12" s="36">
        <v>0.97</v>
      </c>
      <c r="G12" s="36">
        <v>22.337837837837839</v>
      </c>
      <c r="H12" s="38">
        <f>J12*I12</f>
        <v>21.623240000000003</v>
      </c>
      <c r="I12" s="36">
        <v>0.97</v>
      </c>
      <c r="J12" s="37">
        <v>22.292000000000002</v>
      </c>
      <c r="K12" s="38">
        <f>M12*L12</f>
        <v>40.463221031138339</v>
      </c>
      <c r="L12" s="37">
        <v>1.51</v>
      </c>
      <c r="M12" s="49">
        <v>26.796835119959162</v>
      </c>
      <c r="N12" s="38">
        <f>P12*O12</f>
        <v>14.847360000000002</v>
      </c>
      <c r="O12" s="36">
        <v>0.64</v>
      </c>
      <c r="P12" s="36">
        <v>23.199000000000002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35">
        <v>1.52</v>
      </c>
      <c r="AG12" s="34">
        <v>1.5130600000000001</v>
      </c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</row>
    <row r="13" spans="1:224" s="14" customFormat="1" ht="11.25" customHeight="1" x14ac:dyDescent="0.2">
      <c r="A13" s="33">
        <v>1977</v>
      </c>
      <c r="B13" s="28">
        <f>C13*D13</f>
        <v>39.459873417721518</v>
      </c>
      <c r="C13" s="26">
        <v>1.71</v>
      </c>
      <c r="D13" s="26">
        <v>23.075949367088608</v>
      </c>
      <c r="E13" s="28">
        <f>F13*G13</f>
        <v>24.479211822660098</v>
      </c>
      <c r="F13" s="26">
        <v>1.06</v>
      </c>
      <c r="G13" s="26">
        <v>23.093596059113299</v>
      </c>
      <c r="H13" s="28">
        <f>J13*I13</f>
        <v>23.871200000000002</v>
      </c>
      <c r="I13" s="26">
        <v>1.06</v>
      </c>
      <c r="J13" s="27">
        <v>22.52</v>
      </c>
      <c r="K13" s="28">
        <f>M13*L13</f>
        <v>42.354475138121543</v>
      </c>
      <c r="L13" s="27">
        <v>1.58</v>
      </c>
      <c r="M13" s="47">
        <v>26.806629834254142</v>
      </c>
      <c r="N13" s="28">
        <f>P13*O13</f>
        <v>17.2272</v>
      </c>
      <c r="O13" s="26">
        <v>0.74</v>
      </c>
      <c r="P13" s="26">
        <v>23.28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35">
        <v>1.71</v>
      </c>
      <c r="AG13" s="34">
        <v>1.58134</v>
      </c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</row>
    <row r="14" spans="1:224" s="14" customFormat="1" ht="11.25" customHeight="1" x14ac:dyDescent="0.2">
      <c r="A14" s="43">
        <v>1978</v>
      </c>
      <c r="B14" s="38">
        <f>C14*D14</f>
        <v>50.160000000000004</v>
      </c>
      <c r="C14" s="36">
        <v>2.2000000000000002</v>
      </c>
      <c r="D14" s="36">
        <v>22.8</v>
      </c>
      <c r="E14" s="38">
        <f>F14*G14</f>
        <v>25.039722222222224</v>
      </c>
      <c r="F14" s="36">
        <v>1.0900000000000001</v>
      </c>
      <c r="G14" s="36">
        <v>22.972222222222221</v>
      </c>
      <c r="H14" s="38">
        <f>J14*I14</f>
        <v>24.612200000000001</v>
      </c>
      <c r="I14" s="36">
        <v>1.0900000000000001</v>
      </c>
      <c r="J14" s="37">
        <v>22.58</v>
      </c>
      <c r="K14" s="38">
        <f>M14*L14</f>
        <v>45.548999999999999</v>
      </c>
      <c r="L14" s="37">
        <v>1.7</v>
      </c>
      <c r="M14" s="49">
        <v>26.793529411764705</v>
      </c>
      <c r="N14" s="38">
        <f>P14*O14</f>
        <v>19.791399999999999</v>
      </c>
      <c r="O14" s="36">
        <v>0.85</v>
      </c>
      <c r="P14" s="36">
        <v>23.283999999999999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35">
        <v>2.1989999999999998</v>
      </c>
      <c r="AG14" s="34">
        <v>1.7040999999999999</v>
      </c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</row>
    <row r="15" spans="1:224" s="14" customFormat="1" ht="11.25" customHeight="1" x14ac:dyDescent="0.2">
      <c r="A15" s="33">
        <v>1979</v>
      </c>
      <c r="B15" s="28">
        <f>C15*D15</f>
        <v>85.572222222222209</v>
      </c>
      <c r="C15" s="26">
        <v>3.65</v>
      </c>
      <c r="D15" s="26">
        <v>23.444444444444443</v>
      </c>
      <c r="E15" s="28">
        <f>F15*G15</f>
        <v>29.176267281105993</v>
      </c>
      <c r="F15" s="26">
        <v>1.25</v>
      </c>
      <c r="G15" s="26">
        <v>23.341013824884794</v>
      </c>
      <c r="H15" s="28">
        <f>J15*I15</f>
        <v>28.563749999999999</v>
      </c>
      <c r="I15" s="26">
        <v>1.25</v>
      </c>
      <c r="J15" s="27">
        <v>22.850999999999999</v>
      </c>
      <c r="K15" s="28">
        <f>M15*L15</f>
        <v>46.625124282982789</v>
      </c>
      <c r="L15" s="27">
        <v>1.74</v>
      </c>
      <c r="M15" s="47">
        <v>26.796048438495855</v>
      </c>
      <c r="N15" s="28">
        <f>P15*O15</f>
        <v>24.05874</v>
      </c>
      <c r="O15" s="26">
        <v>1.03</v>
      </c>
      <c r="P15" s="26">
        <v>23.358000000000001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35">
        <v>3.6518999999999999</v>
      </c>
      <c r="AG15" s="34">
        <v>1.73993</v>
      </c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</row>
    <row r="16" spans="1:224" s="14" customFormat="1" ht="11.25" customHeight="1" x14ac:dyDescent="0.2">
      <c r="A16" s="43">
        <v>1980</v>
      </c>
      <c r="B16" s="38">
        <f>C16*D16</f>
        <v>69.701599999999999</v>
      </c>
      <c r="C16" s="36">
        <v>3.02</v>
      </c>
      <c r="D16" s="36">
        <v>23.08</v>
      </c>
      <c r="E16" s="38">
        <f>F16*G16</f>
        <v>24.833155080213903</v>
      </c>
      <c r="F16" s="36">
        <v>1.07</v>
      </c>
      <c r="G16" s="36">
        <v>23.208556149732619</v>
      </c>
      <c r="H16" s="38">
        <f>J16*I16</f>
        <v>23.894170000000003</v>
      </c>
      <c r="I16" s="36">
        <v>1.07</v>
      </c>
      <c r="J16" s="37">
        <v>22.331</v>
      </c>
      <c r="K16" s="38">
        <f>M16*L16</f>
        <v>52.794127630685672</v>
      </c>
      <c r="L16" s="37">
        <v>1.97</v>
      </c>
      <c r="M16" s="49">
        <v>26.799049558723691</v>
      </c>
      <c r="N16" s="38">
        <f>P16*O16</f>
        <v>26.105999999999995</v>
      </c>
      <c r="O16" s="36">
        <v>1.1399999999999999</v>
      </c>
      <c r="P16" s="36">
        <v>22.9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35">
        <v>3.0247299999999999</v>
      </c>
      <c r="AG16" s="34">
        <v>1.9731300000000001</v>
      </c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</row>
    <row r="17" spans="1:224" s="14" customFormat="1" ht="11.25" customHeight="1" x14ac:dyDescent="0.2">
      <c r="A17" s="33">
        <v>1981</v>
      </c>
      <c r="B17" s="28">
        <f>C17*D17</f>
        <v>101.184</v>
      </c>
      <c r="C17" s="26">
        <v>4.34</v>
      </c>
      <c r="D17" s="26">
        <v>23.314285714285713</v>
      </c>
      <c r="E17" s="28">
        <f>F17*G17</f>
        <v>27.950248447204967</v>
      </c>
      <c r="F17" s="26">
        <v>1.21</v>
      </c>
      <c r="G17" s="26">
        <v>23.099378881987576</v>
      </c>
      <c r="H17" s="28">
        <f>J17*I17</f>
        <v>27.078590000000002</v>
      </c>
      <c r="I17" s="26">
        <v>1.21</v>
      </c>
      <c r="J17" s="27">
        <v>22.379000000000001</v>
      </c>
      <c r="K17" s="28">
        <f>M17*L17</f>
        <v>60.568612051455645</v>
      </c>
      <c r="L17" s="27">
        <v>2.2599999999999998</v>
      </c>
      <c r="M17" s="47">
        <v>26.800270819228164</v>
      </c>
      <c r="N17" s="28">
        <f>P17*O17</f>
        <v>29.107130000000002</v>
      </c>
      <c r="O17" s="26">
        <v>1.27</v>
      </c>
      <c r="P17" s="26">
        <v>22.919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35">
        <v>4.3405699999999996</v>
      </c>
      <c r="AG17" s="34">
        <v>2.2578399999999998</v>
      </c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</row>
    <row r="18" spans="1:224" s="14" customFormat="1" ht="11.25" customHeight="1" x14ac:dyDescent="0.2">
      <c r="A18" s="43">
        <v>1982</v>
      </c>
      <c r="B18" s="38">
        <f>C18*D18</f>
        <v>88.899999999999991</v>
      </c>
      <c r="C18" s="36">
        <v>3.81</v>
      </c>
      <c r="D18" s="36">
        <v>23.333333333333332</v>
      </c>
      <c r="E18" s="38">
        <f>F18*G18</f>
        <v>34.200000000000003</v>
      </c>
      <c r="F18" s="36">
        <v>1.47</v>
      </c>
      <c r="G18" s="36">
        <v>23.26530612244898</v>
      </c>
      <c r="H18" s="38">
        <f>J18*I18</f>
        <v>33.43956</v>
      </c>
      <c r="I18" s="36">
        <v>1.47</v>
      </c>
      <c r="J18" s="37">
        <v>22.748000000000001</v>
      </c>
      <c r="K18" s="38">
        <f>M18*L18</f>
        <v>55.475999999999999</v>
      </c>
      <c r="L18" s="37">
        <v>2.0699999999999998</v>
      </c>
      <c r="M18" s="49">
        <v>26.8</v>
      </c>
      <c r="N18" s="38">
        <f>P18*O18</f>
        <v>32.54562</v>
      </c>
      <c r="O18" s="36">
        <v>1.41</v>
      </c>
      <c r="P18" s="36">
        <v>23.082000000000001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35">
        <v>3.8065000000000002</v>
      </c>
      <c r="AG18" s="34">
        <v>2.07463</v>
      </c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</row>
    <row r="19" spans="1:224" s="14" customFormat="1" ht="11.25" customHeight="1" x14ac:dyDescent="0.2">
      <c r="A19" s="33">
        <v>1983</v>
      </c>
      <c r="B19" s="28">
        <f>C19*D19</f>
        <v>77.43225806451612</v>
      </c>
      <c r="C19" s="26">
        <v>3.4</v>
      </c>
      <c r="D19" s="26">
        <v>22.774193548387096</v>
      </c>
      <c r="E19" s="28">
        <f>F19*G19</f>
        <v>34.512125000000005</v>
      </c>
      <c r="F19" s="26">
        <v>1.49</v>
      </c>
      <c r="G19" s="26">
        <v>23.162500000000001</v>
      </c>
      <c r="H19" s="28">
        <f>J19*I19</f>
        <v>33.523509999999995</v>
      </c>
      <c r="I19" s="26">
        <v>1.49</v>
      </c>
      <c r="J19" s="27">
        <v>22.498999999999999</v>
      </c>
      <c r="K19" s="28">
        <f>M19*L19</f>
        <v>42.34628158844766</v>
      </c>
      <c r="L19" s="27">
        <v>1.58</v>
      </c>
      <c r="M19" s="47">
        <v>26.8014440433213</v>
      </c>
      <c r="N19" s="28">
        <f>P19*O19</f>
        <v>30.869100000000003</v>
      </c>
      <c r="O19" s="26">
        <v>1.35</v>
      </c>
      <c r="P19" s="26">
        <v>22.866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35">
        <v>3.39541</v>
      </c>
      <c r="AG19" s="34">
        <v>1.5764899999999999</v>
      </c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</row>
    <row r="20" spans="1:224" s="14" customFormat="1" ht="11.25" customHeight="1" x14ac:dyDescent="0.2">
      <c r="A20" s="43">
        <v>1984</v>
      </c>
      <c r="B20" s="38">
        <f>C20*D20</f>
        <v>87.86571428571429</v>
      </c>
      <c r="C20" s="36">
        <v>3.78</v>
      </c>
      <c r="D20" s="36">
        <v>23.244897959183675</v>
      </c>
      <c r="E20" s="38">
        <f>F20*G20</f>
        <v>33.984999999999999</v>
      </c>
      <c r="F20" s="36">
        <v>1.47</v>
      </c>
      <c r="G20" s="36">
        <v>23.11904761904762</v>
      </c>
      <c r="H20" s="38">
        <f>J20*I20</f>
        <v>32.776589999999999</v>
      </c>
      <c r="I20" s="36">
        <v>1.47</v>
      </c>
      <c r="J20" s="37">
        <v>22.297000000000001</v>
      </c>
      <c r="K20" s="38">
        <f>M20*L20</f>
        <v>51.185407239819</v>
      </c>
      <c r="L20" s="37">
        <v>1.91</v>
      </c>
      <c r="M20" s="49">
        <v>26.798642533936651</v>
      </c>
      <c r="N20" s="38">
        <f>P20*O20</f>
        <v>30.625700000000002</v>
      </c>
      <c r="O20" s="36">
        <v>1.34</v>
      </c>
      <c r="P20" s="36">
        <v>22.855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35">
        <v>3.7836599999999998</v>
      </c>
      <c r="AG20" s="34">
        <v>1.91343</v>
      </c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</row>
    <row r="21" spans="1:224" s="14" customFormat="1" ht="11.25" customHeight="1" x14ac:dyDescent="0.2">
      <c r="A21" s="33">
        <v>1985</v>
      </c>
      <c r="B21" s="28">
        <f>C21*D21</f>
        <v>82.159272727272722</v>
      </c>
      <c r="C21" s="26">
        <v>3.46</v>
      </c>
      <c r="D21" s="26">
        <v>23.745454545454546</v>
      </c>
      <c r="E21" s="28">
        <f>F21*G21</f>
        <v>30.089746192893401</v>
      </c>
      <c r="F21" s="26">
        <v>1.28</v>
      </c>
      <c r="G21" s="26">
        <v>23.507614213197968</v>
      </c>
      <c r="H21" s="28">
        <f>J21*I21</f>
        <v>28.510720000000003</v>
      </c>
      <c r="I21" s="26">
        <v>1.28</v>
      </c>
      <c r="J21" s="27">
        <v>22.274000000000001</v>
      </c>
      <c r="K21" s="28">
        <f>M21*L21</f>
        <v>51.725231259968105</v>
      </c>
      <c r="L21" s="27">
        <v>1.93</v>
      </c>
      <c r="M21" s="47">
        <v>26.800637958532697</v>
      </c>
      <c r="N21" s="28">
        <f>P21*O21</f>
        <v>32.341590000000004</v>
      </c>
      <c r="O21" s="26">
        <v>1.37</v>
      </c>
      <c r="P21" s="26">
        <v>23.606999999999999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35">
        <v>3.46041</v>
      </c>
      <c r="AG21" s="34">
        <v>1.9279900000000001</v>
      </c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</row>
    <row r="22" spans="1:224" s="14" customFormat="1" ht="11.25" customHeight="1" x14ac:dyDescent="0.2">
      <c r="A22" s="43">
        <v>1986</v>
      </c>
      <c r="B22" s="38">
        <f>C22*D22</f>
        <v>79.359545454545454</v>
      </c>
      <c r="C22" s="36">
        <v>3.42</v>
      </c>
      <c r="D22" s="36">
        <v>23.204545454545453</v>
      </c>
      <c r="E22" s="38">
        <f>F22*G22</f>
        <v>29.521020408163267</v>
      </c>
      <c r="F22" s="36">
        <v>1.27</v>
      </c>
      <c r="G22" s="36">
        <v>23.244897959183675</v>
      </c>
      <c r="H22" s="38">
        <f>J22*I22</f>
        <v>27.631390000000003</v>
      </c>
      <c r="I22" s="36">
        <v>1.27</v>
      </c>
      <c r="J22" s="37">
        <v>21.757000000000001</v>
      </c>
      <c r="K22" s="38">
        <f>M22*L22</f>
        <v>46.9</v>
      </c>
      <c r="L22" s="37">
        <v>1.75</v>
      </c>
      <c r="M22" s="49">
        <v>26.8</v>
      </c>
      <c r="N22" s="38">
        <f>P22*O22</f>
        <v>32.394750000000002</v>
      </c>
      <c r="O22" s="36">
        <v>1.41</v>
      </c>
      <c r="P22" s="36">
        <v>22.975000000000001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35">
        <v>3.4217599999999999</v>
      </c>
      <c r="AG22" s="34">
        <v>1.75373</v>
      </c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</row>
    <row r="23" spans="1:224" s="14" customFormat="1" ht="11.25" customHeight="1" x14ac:dyDescent="0.2">
      <c r="A23" s="33">
        <v>1987</v>
      </c>
      <c r="B23" s="28">
        <f>C23*D23</f>
        <v>60.350344827586213</v>
      </c>
      <c r="C23" s="26">
        <v>2.62</v>
      </c>
      <c r="D23" s="26">
        <v>23.03448275862069</v>
      </c>
      <c r="E23" s="28">
        <f>F23*G23</f>
        <v>25.419789473684212</v>
      </c>
      <c r="F23" s="26">
        <v>1.08</v>
      </c>
      <c r="G23" s="26">
        <v>23.536842105263158</v>
      </c>
      <c r="H23" s="28">
        <f>J23*I23</f>
        <v>23.856120000000001</v>
      </c>
      <c r="I23" s="26">
        <v>1.08</v>
      </c>
      <c r="J23" s="27">
        <v>22.088999999999999</v>
      </c>
      <c r="K23" s="32" t="s">
        <v>2</v>
      </c>
      <c r="L23" s="29" t="s">
        <v>2</v>
      </c>
      <c r="M23" s="45" t="s">
        <v>2</v>
      </c>
      <c r="N23" s="28">
        <f>P23*O23</f>
        <v>29.046249999999997</v>
      </c>
      <c r="O23" s="26">
        <v>1.25</v>
      </c>
      <c r="P23" s="26">
        <v>23.236999999999998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35">
        <v>2.62242</v>
      </c>
      <c r="AG23" s="34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</row>
    <row r="24" spans="1:224" s="14" customFormat="1" ht="11.25" customHeight="1" x14ac:dyDescent="0.2">
      <c r="A24" s="43">
        <v>1988</v>
      </c>
      <c r="B24" s="38">
        <f>C24*D24</f>
        <v>60.795813953488363</v>
      </c>
      <c r="C24" s="36">
        <v>2.63</v>
      </c>
      <c r="D24" s="36">
        <v>23.11627906976744</v>
      </c>
      <c r="E24" s="38">
        <f>F24*G24</f>
        <v>25.566274509803925</v>
      </c>
      <c r="F24" s="36">
        <v>1.1100000000000001</v>
      </c>
      <c r="G24" s="36">
        <v>23.032679738562091</v>
      </c>
      <c r="H24" s="38">
        <f>J24*I24</f>
        <v>25.435650000000003</v>
      </c>
      <c r="I24" s="36">
        <v>1.1100000000000001</v>
      </c>
      <c r="J24" s="37">
        <v>22.914999999999999</v>
      </c>
      <c r="K24" s="38">
        <f>M24*L24</f>
        <v>54.136343537414966</v>
      </c>
      <c r="L24" s="37">
        <v>2.02</v>
      </c>
      <c r="M24" s="49">
        <v>26.80017006802721</v>
      </c>
      <c r="N24" s="38">
        <f>P24*O24</f>
        <v>29.185870000000001</v>
      </c>
      <c r="O24" s="36">
        <v>1.27</v>
      </c>
      <c r="P24" s="36">
        <v>22.981000000000002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35">
        <v>2.6276899999999999</v>
      </c>
      <c r="AG24" s="34">
        <v>2.0246300000000002</v>
      </c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</row>
    <row r="25" spans="1:224" s="14" customFormat="1" ht="11.25" customHeight="1" x14ac:dyDescent="0.2">
      <c r="A25" s="33">
        <v>1989</v>
      </c>
      <c r="B25" s="28">
        <f>C25*D25</f>
        <v>68.001428571428562</v>
      </c>
      <c r="C25" s="26">
        <v>3.01</v>
      </c>
      <c r="D25" s="26">
        <v>22.591836734693878</v>
      </c>
      <c r="E25" s="28">
        <f>F25*G25</f>
        <v>27.239230769230769</v>
      </c>
      <c r="F25" s="26">
        <v>1.19</v>
      </c>
      <c r="G25" s="26">
        <v>22.890109890109891</v>
      </c>
      <c r="H25" s="28">
        <f>J25*I25</f>
        <v>26.733349999999998</v>
      </c>
      <c r="I25" s="26">
        <v>1.19</v>
      </c>
      <c r="J25" s="27">
        <v>22.465</v>
      </c>
      <c r="K25" s="28">
        <f>M25*L25</f>
        <v>51.468387096774187</v>
      </c>
      <c r="L25" s="27">
        <v>1.92</v>
      </c>
      <c r="M25" s="47">
        <v>26.806451612903224</v>
      </c>
      <c r="N25" s="28">
        <f>P25*O25</f>
        <v>28.485280000000003</v>
      </c>
      <c r="O25" s="26">
        <v>1.24</v>
      </c>
      <c r="P25" s="26">
        <v>22.972000000000001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35">
        <v>3.0106700000000002</v>
      </c>
      <c r="AG25" s="34">
        <v>1.92052</v>
      </c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</row>
    <row r="26" spans="1:224" s="14" customFormat="1" ht="11.25" customHeight="1" x14ac:dyDescent="0.2">
      <c r="A26" s="43">
        <v>1990</v>
      </c>
      <c r="B26" s="38">
        <f>C26*D26</f>
        <v>70.428679245283021</v>
      </c>
      <c r="C26" s="36">
        <v>3.02</v>
      </c>
      <c r="D26" s="36">
        <v>23.320754716981131</v>
      </c>
      <c r="E26" s="38">
        <f>F26*G26</f>
        <v>28.422196261682242</v>
      </c>
      <c r="F26" s="36">
        <v>1.23</v>
      </c>
      <c r="G26" s="36">
        <v>23.107476635514018</v>
      </c>
      <c r="H26" s="38">
        <f>J26*I26</f>
        <v>28.522469999999998</v>
      </c>
      <c r="I26" s="36">
        <v>1.23</v>
      </c>
      <c r="J26" s="37">
        <v>23.189</v>
      </c>
      <c r="K26" s="38">
        <f>M26*L26</f>
        <v>49.312298943948008</v>
      </c>
      <c r="L26" s="37">
        <v>1.84</v>
      </c>
      <c r="M26" s="49">
        <v>26.800162469536961</v>
      </c>
      <c r="N26" s="38">
        <f>P26*O26</f>
        <v>26.912339999999997</v>
      </c>
      <c r="O26" s="36">
        <v>1.17</v>
      </c>
      <c r="P26" s="36">
        <v>23.001999999999999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35">
        <v>3.0177</v>
      </c>
      <c r="AG26" s="34">
        <v>1.84291</v>
      </c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</row>
    <row r="27" spans="1:224" s="14" customFormat="1" ht="11.25" customHeight="1" x14ac:dyDescent="0.2">
      <c r="A27" s="33">
        <v>1991</v>
      </c>
      <c r="B27" s="28">
        <f>C27*D27</f>
        <v>70.713818181818183</v>
      </c>
      <c r="C27" s="26">
        <v>3.06</v>
      </c>
      <c r="D27" s="26">
        <v>23.109090909090909</v>
      </c>
      <c r="E27" s="28">
        <f>F27*G27</f>
        <v>26.397839999999995</v>
      </c>
      <c r="F27" s="26">
        <v>1.1399999999999999</v>
      </c>
      <c r="G27" s="26">
        <v>23.155999999999999</v>
      </c>
      <c r="H27" s="28">
        <f>J27*I27</f>
        <v>26.361359999999998</v>
      </c>
      <c r="I27" s="26">
        <v>1.1399999999999999</v>
      </c>
      <c r="J27" s="27">
        <v>23.123999999999999</v>
      </c>
      <c r="K27" s="28">
        <f>M27*L27</f>
        <v>53.314303691275171</v>
      </c>
      <c r="L27" s="27">
        <v>1.99</v>
      </c>
      <c r="M27" s="47">
        <v>26.791107382550337</v>
      </c>
      <c r="N27" s="28">
        <f>P27*O27</f>
        <v>27.235530000000001</v>
      </c>
      <c r="O27" s="26">
        <v>1.19</v>
      </c>
      <c r="P27" s="26">
        <v>22.887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35">
        <v>3.06162</v>
      </c>
      <c r="AG27" s="34">
        <v>1.9891799999999999</v>
      </c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</row>
    <row r="28" spans="1:224" s="14" customFormat="1" ht="11.25" customHeight="1" x14ac:dyDescent="0.2">
      <c r="A28" s="43">
        <v>1992</v>
      </c>
      <c r="B28" s="38">
        <f>C28*D28</f>
        <v>64.89</v>
      </c>
      <c r="C28" s="36">
        <v>2.8</v>
      </c>
      <c r="D28" s="36">
        <v>23.175000000000001</v>
      </c>
      <c r="E28" s="38">
        <f>F28*G28</f>
        <v>25.384153005464483</v>
      </c>
      <c r="F28" s="36">
        <v>1.1000000000000001</v>
      </c>
      <c r="G28" s="36">
        <v>23.076502732240439</v>
      </c>
      <c r="H28" s="38">
        <f>J28*I28</f>
        <v>25.405600000000003</v>
      </c>
      <c r="I28" s="36">
        <v>1.1000000000000001</v>
      </c>
      <c r="J28" s="37">
        <v>23.096</v>
      </c>
      <c r="K28" s="38">
        <f>M28*L28</f>
        <v>53.585278276481148</v>
      </c>
      <c r="L28" s="37">
        <v>2</v>
      </c>
      <c r="M28" s="49">
        <v>26.792639138240574</v>
      </c>
      <c r="N28" s="38">
        <f>P28*O28</f>
        <v>27.586789999999997</v>
      </c>
      <c r="O28" s="36">
        <v>1.21</v>
      </c>
      <c r="P28" s="36">
        <v>22.798999999999999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35">
        <v>2.7963399999999998</v>
      </c>
      <c r="AG28" s="34">
        <v>2.00448</v>
      </c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</row>
    <row r="29" spans="1:224" s="14" customFormat="1" ht="11.25" customHeight="1" x14ac:dyDescent="0.2">
      <c r="A29" s="33">
        <v>1993</v>
      </c>
      <c r="B29" s="28">
        <f>C29*D29</f>
        <v>56.697727272727271</v>
      </c>
      <c r="C29" s="26">
        <v>2.4700000000000002</v>
      </c>
      <c r="D29" s="26">
        <v>22.954545454545453</v>
      </c>
      <c r="E29" s="28">
        <f>F29*G29</f>
        <v>26.275353535353531</v>
      </c>
      <c r="F29" s="26">
        <v>1.1299999999999999</v>
      </c>
      <c r="G29" s="26">
        <v>23.252525252525253</v>
      </c>
      <c r="H29" s="28">
        <f>J29*I29</f>
        <v>26.548219999999997</v>
      </c>
      <c r="I29" s="26">
        <v>1.1299999999999999</v>
      </c>
      <c r="J29" s="27">
        <v>23.494</v>
      </c>
      <c r="K29" s="28">
        <f>M29*L29</f>
        <v>52.26</v>
      </c>
      <c r="L29" s="27">
        <v>1.95</v>
      </c>
      <c r="M29" s="47">
        <v>26.8</v>
      </c>
      <c r="N29" s="28">
        <f>P29*O29</f>
        <v>27.147469999999998</v>
      </c>
      <c r="O29" s="26">
        <v>1.19</v>
      </c>
      <c r="P29" s="26">
        <v>22.812999999999999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35">
        <v>2.47309</v>
      </c>
      <c r="AG29" s="34">
        <v>1.95112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</row>
    <row r="30" spans="1:224" s="14" customFormat="1" ht="11.25" customHeight="1" x14ac:dyDescent="0.2">
      <c r="A30" s="43">
        <v>1994</v>
      </c>
      <c r="B30" s="38">
        <f>C30*D30</f>
        <v>52.154999999999994</v>
      </c>
      <c r="C30" s="36">
        <v>2.2799999999999998</v>
      </c>
      <c r="D30" s="36">
        <v>22.875</v>
      </c>
      <c r="E30" s="38">
        <f>F30*G30</f>
        <v>27.031910112359551</v>
      </c>
      <c r="F30" s="36">
        <v>1.1599999999999999</v>
      </c>
      <c r="G30" s="36">
        <v>23.303370786516854</v>
      </c>
      <c r="H30" s="38">
        <f>J30*I30</f>
        <v>26.58952</v>
      </c>
      <c r="I30" s="36">
        <v>1.1599999999999999</v>
      </c>
      <c r="J30" s="37">
        <v>22.922000000000001</v>
      </c>
      <c r="K30" s="38">
        <f>M30*L30</f>
        <v>50.94493041749503</v>
      </c>
      <c r="L30" s="37">
        <v>1.9</v>
      </c>
      <c r="M30" s="49">
        <v>26.813121272365805</v>
      </c>
      <c r="N30" s="38">
        <f>P30*O30</f>
        <v>25.847219999999997</v>
      </c>
      <c r="O30" s="36">
        <v>1.1399999999999999</v>
      </c>
      <c r="P30" s="36">
        <v>22.672999999999998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35">
        <v>2.2798400000000001</v>
      </c>
      <c r="AG30" s="34">
        <v>1.8992500000000001</v>
      </c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</row>
    <row r="31" spans="1:224" s="14" customFormat="1" ht="11.25" customHeight="1" x14ac:dyDescent="0.2">
      <c r="A31" s="33">
        <v>1995</v>
      </c>
      <c r="B31" s="28">
        <f>C31*D31</f>
        <v>51.493000000000002</v>
      </c>
      <c r="C31" s="26">
        <v>2.21</v>
      </c>
      <c r="D31" s="26">
        <v>23.3</v>
      </c>
      <c r="E31" s="28">
        <f>F31*G31</f>
        <v>20.036716417910448</v>
      </c>
      <c r="F31" s="26">
        <v>0.86</v>
      </c>
      <c r="G31" s="26">
        <v>23.298507462686569</v>
      </c>
      <c r="H31" s="28">
        <f>J31*I31</f>
        <v>19.782579999999999</v>
      </c>
      <c r="I31" s="26">
        <v>0.86</v>
      </c>
      <c r="J31" s="27">
        <v>23.003</v>
      </c>
      <c r="K31" s="28">
        <f>M31*L31</f>
        <v>52.795999999999999</v>
      </c>
      <c r="L31" s="27">
        <v>1.97</v>
      </c>
      <c r="M31" s="47">
        <v>26.8</v>
      </c>
      <c r="N31" s="28">
        <f>P31*O31</f>
        <v>24.840010000000003</v>
      </c>
      <c r="O31" s="26">
        <v>1.0900000000000001</v>
      </c>
      <c r="P31" s="26">
        <v>22.789000000000001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35">
        <v>2.2078099999999998</v>
      </c>
      <c r="AG31" s="34">
        <v>1.96791</v>
      </c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</row>
    <row r="32" spans="1:224" s="14" customFormat="1" ht="11.25" customHeight="1" x14ac:dyDescent="0.2">
      <c r="A32" s="43">
        <v>1996</v>
      </c>
      <c r="B32" s="38">
        <f>C32*D32</f>
        <v>52.600000000000009</v>
      </c>
      <c r="C32" s="36">
        <v>2.2000000000000002</v>
      </c>
      <c r="D32" s="36">
        <v>23.90909090909091</v>
      </c>
      <c r="E32" s="38">
        <f>F32*G32</f>
        <v>19.027951807228916</v>
      </c>
      <c r="F32" s="36">
        <v>0.82</v>
      </c>
      <c r="G32" s="36">
        <v>23.204819277108435</v>
      </c>
      <c r="H32" s="38">
        <f>J32*I32</f>
        <v>19.091239999999999</v>
      </c>
      <c r="I32" s="36">
        <v>0.82</v>
      </c>
      <c r="J32" s="37">
        <v>23.282</v>
      </c>
      <c r="K32" s="38">
        <f>M32*L32</f>
        <v>51.985329512893983</v>
      </c>
      <c r="L32" s="37">
        <v>1.94</v>
      </c>
      <c r="M32" s="49">
        <v>26.796561604584529</v>
      </c>
      <c r="N32" s="38">
        <f>P32*O32</f>
        <v>24.355340000000002</v>
      </c>
      <c r="O32" s="36">
        <v>1.07</v>
      </c>
      <c r="P32" s="36">
        <v>22.762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35">
        <v>2.1955200000000001</v>
      </c>
      <c r="AG32" s="34">
        <v>1.9376899999999999</v>
      </c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</row>
    <row r="33" spans="1:224" s="14" customFormat="1" ht="11.25" customHeight="1" x14ac:dyDescent="0.2">
      <c r="A33" s="48">
        <v>1997</v>
      </c>
      <c r="B33" s="28">
        <f>C33*D33</f>
        <v>60.811428571428578</v>
      </c>
      <c r="C33" s="26">
        <v>2.72</v>
      </c>
      <c r="D33" s="26">
        <v>22.357142857142858</v>
      </c>
      <c r="E33" s="28">
        <f>F33*G33</f>
        <v>19.025504587155964</v>
      </c>
      <c r="F33" s="26">
        <v>0.82</v>
      </c>
      <c r="G33" s="26">
        <v>23.201834862385322</v>
      </c>
      <c r="H33" s="28">
        <f>J33*I33</f>
        <v>19.26098</v>
      </c>
      <c r="I33" s="26">
        <v>0.82</v>
      </c>
      <c r="J33" s="27">
        <v>23.489000000000001</v>
      </c>
      <c r="K33" s="28">
        <f>M33*L33</f>
        <v>50.666823529411765</v>
      </c>
      <c r="L33" s="27">
        <v>1.89</v>
      </c>
      <c r="M33" s="47">
        <v>26.807843137254903</v>
      </c>
      <c r="N33" s="28">
        <f>P33*O33</f>
        <v>24.865110000000001</v>
      </c>
      <c r="O33" s="26">
        <v>1.1100000000000001</v>
      </c>
      <c r="P33" s="26">
        <v>22.401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35">
        <v>2.72431</v>
      </c>
      <c r="AG33" s="34">
        <v>1.8936599999999999</v>
      </c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</row>
    <row r="34" spans="1:224" s="14" customFormat="1" ht="11.25" customHeight="1" x14ac:dyDescent="0.2">
      <c r="A34" s="50">
        <v>1998</v>
      </c>
      <c r="B34" s="38">
        <f>C34*D34</f>
        <v>70.075833333333335</v>
      </c>
      <c r="C34" s="36">
        <v>2.87</v>
      </c>
      <c r="D34" s="36">
        <v>24.416666666666668</v>
      </c>
      <c r="E34" s="38">
        <f>F34*G34</f>
        <v>19.459801980198019</v>
      </c>
      <c r="F34" s="36">
        <v>0.83</v>
      </c>
      <c r="G34" s="36">
        <v>23.445544554455445</v>
      </c>
      <c r="H34" s="38">
        <f>J34*I34</f>
        <v>19.136479999999999</v>
      </c>
      <c r="I34" s="36">
        <v>0.83</v>
      </c>
      <c r="J34" s="37">
        <v>23.056000000000001</v>
      </c>
      <c r="K34" s="38">
        <f>M34*L34</f>
        <v>49.376725025746651</v>
      </c>
      <c r="L34" s="37">
        <v>1.8</v>
      </c>
      <c r="M34" s="49">
        <v>27.431513903192585</v>
      </c>
      <c r="N34" s="38">
        <f>P34*O34</f>
        <v>25.657649999999997</v>
      </c>
      <c r="O34" s="36">
        <v>1.1499999999999999</v>
      </c>
      <c r="P34" s="36">
        <v>22.311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35">
        <v>2.8701300000000001</v>
      </c>
      <c r="AG34" s="34">
        <v>1.80017</v>
      </c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</row>
    <row r="35" spans="1:224" s="14" customFormat="1" ht="11.25" customHeight="1" x14ac:dyDescent="0.2">
      <c r="A35" s="48">
        <v>1999</v>
      </c>
      <c r="B35" s="28">
        <f>C35*D35</f>
        <v>79.542857142857144</v>
      </c>
      <c r="C35" s="26">
        <v>3.48</v>
      </c>
      <c r="D35" s="26">
        <v>22.857142857142858</v>
      </c>
      <c r="E35" s="28">
        <f>F35*G35</f>
        <v>21.799200000000003</v>
      </c>
      <c r="F35" s="26">
        <v>0.93</v>
      </c>
      <c r="G35" s="26">
        <v>23.44</v>
      </c>
      <c r="H35" s="28">
        <f>J35*I35</f>
        <v>21.442080000000001</v>
      </c>
      <c r="I35" s="26">
        <v>0.93</v>
      </c>
      <c r="J35" s="27">
        <v>23.056000000000001</v>
      </c>
      <c r="K35" s="28">
        <f>M35*L35</f>
        <v>47.74785425101215</v>
      </c>
      <c r="L35" s="27">
        <v>1.74</v>
      </c>
      <c r="M35" s="47">
        <v>27.441295546558706</v>
      </c>
      <c r="N35" s="28">
        <f>P35*O35</f>
        <v>23.596270000000001</v>
      </c>
      <c r="O35" s="26">
        <v>1.03</v>
      </c>
      <c r="P35" s="26">
        <v>22.908999999999999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35">
        <v>3.4779800000000001</v>
      </c>
      <c r="AG35" s="34">
        <v>1.74074</v>
      </c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</row>
    <row r="36" spans="1:224" s="14" customFormat="1" ht="11.25" customHeight="1" x14ac:dyDescent="0.2">
      <c r="A36" s="50">
        <v>2000</v>
      </c>
      <c r="B36" s="38">
        <f>C36*D36</f>
        <v>65.5</v>
      </c>
      <c r="C36" s="36">
        <v>2.62</v>
      </c>
      <c r="D36" s="36">
        <v>25</v>
      </c>
      <c r="E36" s="38">
        <f>F36*G36</f>
        <v>24.959807692307692</v>
      </c>
      <c r="F36" s="36">
        <v>1.07</v>
      </c>
      <c r="G36" s="36">
        <v>23.326923076923077</v>
      </c>
      <c r="H36" s="38">
        <f>J36*I36</f>
        <v>24.834700000000002</v>
      </c>
      <c r="I36" s="36">
        <v>1.07</v>
      </c>
      <c r="J36" s="37">
        <v>23.21</v>
      </c>
      <c r="K36" s="38">
        <f>M36*L36</f>
        <v>45.533597560975608</v>
      </c>
      <c r="L36" s="37">
        <v>1.66</v>
      </c>
      <c r="M36" s="49">
        <v>27.429878048780488</v>
      </c>
      <c r="N36" s="38">
        <f>P36*O36</f>
        <v>23.155259999999998</v>
      </c>
      <c r="O36" s="36">
        <v>1.01</v>
      </c>
      <c r="P36" s="36">
        <v>22.925999999999998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35">
        <v>2.6153900000000001</v>
      </c>
      <c r="AG36" s="34">
        <v>1.66343</v>
      </c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</row>
    <row r="37" spans="1:224" s="14" customFormat="1" ht="11.25" customHeight="1" x14ac:dyDescent="0.2">
      <c r="A37" s="48">
        <v>2001</v>
      </c>
      <c r="B37" s="28">
        <f>C37*D37</f>
        <v>62.7</v>
      </c>
      <c r="C37" s="26">
        <v>2.85</v>
      </c>
      <c r="D37" s="26">
        <v>22</v>
      </c>
      <c r="E37" s="28">
        <f>F37*G37</f>
        <v>26.158301886792458</v>
      </c>
      <c r="F37" s="26">
        <v>1.1100000000000001</v>
      </c>
      <c r="G37" s="26">
        <v>23.566037735849058</v>
      </c>
      <c r="H37" s="28">
        <f>J37*I37</f>
        <v>26.032830000000001</v>
      </c>
      <c r="I37" s="26">
        <v>1.1100000000000001</v>
      </c>
      <c r="J37" s="27">
        <v>23.452999999999999</v>
      </c>
      <c r="K37" s="28">
        <f>M37*L37</f>
        <v>47.484862888482631</v>
      </c>
      <c r="L37" s="27">
        <v>1.73</v>
      </c>
      <c r="M37" s="47">
        <v>27.447897623400365</v>
      </c>
      <c r="N37" s="28">
        <f>P37*O37</f>
        <v>25.477760000000004</v>
      </c>
      <c r="O37" s="26">
        <v>1.1200000000000001</v>
      </c>
      <c r="P37" s="26">
        <v>22.748000000000001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35">
        <v>2.85256</v>
      </c>
      <c r="AG37" s="34">
        <v>1.7330700000000001</v>
      </c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</row>
    <row r="38" spans="1:224" s="14" customFormat="1" ht="11.25" customHeight="1" x14ac:dyDescent="0.2">
      <c r="A38" s="43">
        <v>2002</v>
      </c>
      <c r="B38" s="38">
        <f>C38*D38</f>
        <v>59.966666666666661</v>
      </c>
      <c r="C38" s="36">
        <v>2.57</v>
      </c>
      <c r="D38" s="36">
        <v>23.333333333333332</v>
      </c>
      <c r="E38" s="38">
        <f>F38*G38</f>
        <v>26.442298850574716</v>
      </c>
      <c r="F38" s="36">
        <v>1.1200000000000001</v>
      </c>
      <c r="G38" s="36">
        <v>23.609195402298852</v>
      </c>
      <c r="H38" s="38">
        <f>J38*I38</f>
        <v>25.779040000000002</v>
      </c>
      <c r="I38" s="36">
        <v>1.1200000000000001</v>
      </c>
      <c r="J38" s="37">
        <v>23.016999999999999</v>
      </c>
      <c r="K38" s="40" t="s">
        <v>2</v>
      </c>
      <c r="L38" s="39" t="s">
        <v>2</v>
      </c>
      <c r="M38" s="46" t="s">
        <v>2</v>
      </c>
      <c r="N38" s="38">
        <f>P38*O38</f>
        <v>21.842459999999999</v>
      </c>
      <c r="O38" s="37">
        <v>0.97</v>
      </c>
      <c r="P38" s="36">
        <v>22.518000000000001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35">
        <v>2.57403</v>
      </c>
      <c r="AG38" s="34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</row>
    <row r="39" spans="1:224" s="14" customFormat="1" ht="11.25" customHeight="1" x14ac:dyDescent="0.2">
      <c r="A39" s="33">
        <v>2003</v>
      </c>
      <c r="B39" s="28">
        <f>C39*D39</f>
        <v>59.22</v>
      </c>
      <c r="C39" s="26">
        <v>2.52</v>
      </c>
      <c r="D39" s="26">
        <v>23.5</v>
      </c>
      <c r="E39" s="28">
        <f>F39*G39</f>
        <v>27.489811320754715</v>
      </c>
      <c r="F39" s="26">
        <v>1.1599999999999999</v>
      </c>
      <c r="G39" s="26">
        <v>23.69811320754717</v>
      </c>
      <c r="H39" s="28">
        <f>J39*I39</f>
        <v>26.86328</v>
      </c>
      <c r="I39" s="26">
        <v>1.1599999999999999</v>
      </c>
      <c r="J39" s="27">
        <v>23.158000000000001</v>
      </c>
      <c r="K39" s="30" t="s">
        <v>2</v>
      </c>
      <c r="L39" s="29" t="s">
        <v>2</v>
      </c>
      <c r="M39" s="45" t="s">
        <v>2</v>
      </c>
      <c r="N39" s="28">
        <f>P39*O39</f>
        <v>23.195120000000003</v>
      </c>
      <c r="O39" s="27">
        <v>1.04</v>
      </c>
      <c r="P39" s="26">
        <v>22.303000000000001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35">
        <v>2.51877</v>
      </c>
      <c r="AG39" s="34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</row>
    <row r="40" spans="1:224" s="14" customFormat="1" ht="11.25" customHeight="1" x14ac:dyDescent="0.2">
      <c r="A40" s="43">
        <v>2004</v>
      </c>
      <c r="B40" s="38">
        <f>C40*D40</f>
        <v>79.761428571428567</v>
      </c>
      <c r="C40" s="36">
        <v>3.33</v>
      </c>
      <c r="D40" s="36">
        <v>23.952380952380953</v>
      </c>
      <c r="E40" s="38">
        <f>F40*G40</f>
        <v>37.236979166666664</v>
      </c>
      <c r="F40" s="36">
        <v>1.58</v>
      </c>
      <c r="G40" s="36">
        <v>23.567708333333332</v>
      </c>
      <c r="H40" s="38">
        <f>J40*I40</f>
        <v>33.225819999999999</v>
      </c>
      <c r="I40" s="36">
        <v>1.58</v>
      </c>
      <c r="J40" s="37">
        <v>21.029</v>
      </c>
      <c r="K40" s="40" t="s">
        <v>2</v>
      </c>
      <c r="L40" s="39" t="s">
        <v>2</v>
      </c>
      <c r="M40" s="39" t="s">
        <v>2</v>
      </c>
      <c r="N40" s="38">
        <f>P40*O40</f>
        <v>24.952659999999998</v>
      </c>
      <c r="O40" s="37">
        <v>1.1299999999999999</v>
      </c>
      <c r="P40" s="36">
        <v>22.082000000000001</v>
      </c>
      <c r="Q40" s="2"/>
      <c r="R40" s="2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35">
        <v>3.3269000000000002</v>
      </c>
      <c r="AG40" s="34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</row>
    <row r="41" spans="1:224" s="14" customFormat="1" ht="11.25" customHeight="1" x14ac:dyDescent="0.2">
      <c r="A41" s="33">
        <v>2005</v>
      </c>
      <c r="B41" s="28">
        <f>C41*D41</f>
        <v>74.760000000000005</v>
      </c>
      <c r="C41" s="26">
        <v>3.56</v>
      </c>
      <c r="D41" s="26">
        <v>21</v>
      </c>
      <c r="E41" s="28">
        <f>F41*G41</f>
        <v>43.384390243902438</v>
      </c>
      <c r="F41" s="26">
        <v>1.83</v>
      </c>
      <c r="G41" s="26">
        <v>23.707317073170731</v>
      </c>
      <c r="H41" s="28">
        <f>J41*I41</f>
        <v>42.190649999999998</v>
      </c>
      <c r="I41" s="26">
        <v>1.83</v>
      </c>
      <c r="J41" s="27">
        <v>23.055</v>
      </c>
      <c r="K41" s="30" t="s">
        <v>2</v>
      </c>
      <c r="L41" s="29" t="s">
        <v>2</v>
      </c>
      <c r="M41" s="29" t="s">
        <v>2</v>
      </c>
      <c r="N41" s="28">
        <f>P41*O41</f>
        <v>24.523260000000001</v>
      </c>
      <c r="O41" s="27">
        <v>1.1299999999999999</v>
      </c>
      <c r="P41" s="26">
        <v>21.702000000000002</v>
      </c>
      <c r="Q41" s="44"/>
      <c r="R41" s="44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35">
        <v>3.5552800000000002</v>
      </c>
      <c r="AG41" s="34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</row>
    <row r="42" spans="1:224" s="14" customFormat="1" ht="11.25" customHeight="1" x14ac:dyDescent="0.2">
      <c r="A42" s="43">
        <v>2006</v>
      </c>
      <c r="B42" s="38">
        <f>C42*D42</f>
        <v>93.25</v>
      </c>
      <c r="C42" s="36">
        <v>3.73</v>
      </c>
      <c r="D42" s="36">
        <v>25</v>
      </c>
      <c r="E42" s="38">
        <f>F42*G42</f>
        <v>45.66</v>
      </c>
      <c r="F42" s="36">
        <v>1.92</v>
      </c>
      <c r="G42" s="36">
        <v>23.78125</v>
      </c>
      <c r="H42" s="38">
        <f>J42*I42</f>
        <v>44.467199999999998</v>
      </c>
      <c r="I42" s="36">
        <v>1.92</v>
      </c>
      <c r="J42" s="37">
        <v>23.16</v>
      </c>
      <c r="K42" s="40" t="s">
        <v>2</v>
      </c>
      <c r="L42" s="39" t="s">
        <v>2</v>
      </c>
      <c r="M42" s="39" t="s">
        <v>2</v>
      </c>
      <c r="N42" s="38">
        <f>P42*O42</f>
        <v>27.338280000000001</v>
      </c>
      <c r="O42" s="37">
        <v>1.24</v>
      </c>
      <c r="P42" s="36">
        <v>22.047000000000001</v>
      </c>
      <c r="Q42" s="2"/>
      <c r="R42" s="2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35">
        <v>3.7309600000000001</v>
      </c>
      <c r="AG42" s="34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</row>
    <row r="43" spans="1:224" s="14" customFormat="1" ht="11.25" customHeight="1" x14ac:dyDescent="0.2">
      <c r="A43" s="33">
        <v>2007</v>
      </c>
      <c r="B43" s="28">
        <f>C43*D43</f>
        <v>103.08500000000001</v>
      </c>
      <c r="C43" s="26">
        <v>3.89</v>
      </c>
      <c r="D43" s="26">
        <v>26.5</v>
      </c>
      <c r="E43" s="28">
        <f>F43*G43</f>
        <v>45.41</v>
      </c>
      <c r="F43" s="26">
        <v>1.9</v>
      </c>
      <c r="G43" s="26">
        <v>23.9</v>
      </c>
      <c r="H43" s="28">
        <f>J43*I43</f>
        <v>43.318099999999994</v>
      </c>
      <c r="I43" s="26">
        <v>1.9</v>
      </c>
      <c r="J43" s="27">
        <v>22.798999999999999</v>
      </c>
      <c r="K43" s="30" t="s">
        <v>2</v>
      </c>
      <c r="L43" s="29" t="s">
        <v>2</v>
      </c>
      <c r="M43" s="29" t="s">
        <v>2</v>
      </c>
      <c r="N43" s="28">
        <f>P43*O43</f>
        <v>30.33344</v>
      </c>
      <c r="O43" s="27">
        <v>1.36</v>
      </c>
      <c r="P43" s="26">
        <v>22.303999999999998</v>
      </c>
      <c r="Q43" s="2"/>
      <c r="R43" s="2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35">
        <v>3.8890699999999998</v>
      </c>
      <c r="AG43" s="34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</row>
    <row r="44" spans="1:224" s="14" customFormat="1" ht="11.25" customHeight="1" x14ac:dyDescent="0.2">
      <c r="A44" s="43">
        <v>2008</v>
      </c>
      <c r="B44" s="42" t="s">
        <v>2</v>
      </c>
      <c r="C44" s="41" t="s">
        <v>2</v>
      </c>
      <c r="D44" s="41" t="s">
        <v>2</v>
      </c>
      <c r="E44" s="42" t="s">
        <v>2</v>
      </c>
      <c r="F44" s="41" t="s">
        <v>2</v>
      </c>
      <c r="G44" s="41" t="s">
        <v>2</v>
      </c>
      <c r="H44" s="38">
        <f>J44*I44</f>
        <v>44.525319999999994</v>
      </c>
      <c r="I44" s="36">
        <v>1.96</v>
      </c>
      <c r="J44" s="37">
        <v>22.716999999999999</v>
      </c>
      <c r="K44" s="40" t="s">
        <v>2</v>
      </c>
      <c r="L44" s="39" t="s">
        <v>2</v>
      </c>
      <c r="M44" s="39" t="s">
        <v>2</v>
      </c>
      <c r="N44" s="38">
        <f>P44*O44</f>
        <v>30.659459999999996</v>
      </c>
      <c r="O44" s="37">
        <v>1.38</v>
      </c>
      <c r="P44" s="36">
        <v>22.216999999999999</v>
      </c>
      <c r="Q44" s="2"/>
      <c r="R44" s="2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35"/>
      <c r="AG44" s="34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</row>
    <row r="45" spans="1:224" s="14" customFormat="1" ht="11.25" customHeight="1" x14ac:dyDescent="0.2">
      <c r="A45" s="33">
        <v>2009</v>
      </c>
      <c r="B45" s="32" t="s">
        <v>2</v>
      </c>
      <c r="C45" s="31" t="s">
        <v>2</v>
      </c>
      <c r="D45" s="31" t="s">
        <v>2</v>
      </c>
      <c r="E45" s="32" t="s">
        <v>2</v>
      </c>
      <c r="F45" s="31" t="s">
        <v>2</v>
      </c>
      <c r="G45" s="31" t="s">
        <v>2</v>
      </c>
      <c r="H45" s="28">
        <f>J45*I45</f>
        <v>54.497610000000002</v>
      </c>
      <c r="I45" s="26">
        <v>2.4300000000000002</v>
      </c>
      <c r="J45" s="27">
        <v>22.427</v>
      </c>
      <c r="K45" s="30" t="s">
        <v>2</v>
      </c>
      <c r="L45" s="29" t="s">
        <v>2</v>
      </c>
      <c r="M45" s="29" t="s">
        <v>2</v>
      </c>
      <c r="N45" s="28">
        <f>P45*O45</f>
        <v>33.9574</v>
      </c>
      <c r="O45" s="27">
        <v>1.55</v>
      </c>
      <c r="P45" s="26">
        <v>21.908000000000001</v>
      </c>
      <c r="Q45" s="2"/>
      <c r="R45" s="2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35"/>
      <c r="AG45" s="34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</row>
    <row r="46" spans="1:224" s="14" customFormat="1" ht="11.25" customHeight="1" x14ac:dyDescent="0.2">
      <c r="A46" s="43">
        <v>2010</v>
      </c>
      <c r="B46" s="42" t="s">
        <v>2</v>
      </c>
      <c r="C46" s="41" t="s">
        <v>2</v>
      </c>
      <c r="D46" s="41" t="s">
        <v>2</v>
      </c>
      <c r="E46" s="42" t="s">
        <v>2</v>
      </c>
      <c r="F46" s="41" t="s">
        <v>2</v>
      </c>
      <c r="G46" s="41" t="s">
        <v>2</v>
      </c>
      <c r="H46" s="38">
        <f>J46*I46</f>
        <v>49.57685</v>
      </c>
      <c r="I46" s="36">
        <v>2.15</v>
      </c>
      <c r="J46" s="37">
        <v>23.059000000000001</v>
      </c>
      <c r="K46" s="40" t="s">
        <v>2</v>
      </c>
      <c r="L46" s="39" t="s">
        <v>2</v>
      </c>
      <c r="M46" s="39" t="s">
        <v>2</v>
      </c>
      <c r="N46" s="38">
        <f>P46*O46</f>
        <v>37.678550000000001</v>
      </c>
      <c r="O46" s="37">
        <v>1.69</v>
      </c>
      <c r="P46" s="36">
        <v>22.295000000000002</v>
      </c>
      <c r="Q46" s="2"/>
      <c r="R46" s="2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35"/>
      <c r="AG46" s="34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</row>
    <row r="47" spans="1:224" s="14" customFormat="1" ht="11.25" customHeight="1" x14ac:dyDescent="0.2">
      <c r="A47" s="33">
        <v>2011</v>
      </c>
      <c r="B47" s="32" t="s">
        <v>2</v>
      </c>
      <c r="C47" s="31" t="s">
        <v>2</v>
      </c>
      <c r="D47" s="31" t="s">
        <v>2</v>
      </c>
      <c r="E47" s="32" t="s">
        <v>2</v>
      </c>
      <c r="F47" s="31" t="s">
        <v>2</v>
      </c>
      <c r="G47" s="31" t="s">
        <v>2</v>
      </c>
      <c r="H47" s="28">
        <f>J47*I47</f>
        <v>58.048200000000001</v>
      </c>
      <c r="I47" s="26">
        <v>2.52</v>
      </c>
      <c r="J47" s="27">
        <v>23.035</v>
      </c>
      <c r="K47" s="30" t="s">
        <v>2</v>
      </c>
      <c r="L47" s="29" t="s">
        <v>2</v>
      </c>
      <c r="M47" s="29" t="s">
        <v>2</v>
      </c>
      <c r="N47" s="28">
        <f>P47*O47</f>
        <v>39.210809999999995</v>
      </c>
      <c r="O47" s="27">
        <v>1.77</v>
      </c>
      <c r="P47" s="26">
        <v>22.152999999999999</v>
      </c>
      <c r="Q47" s="1"/>
      <c r="R47" s="1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35"/>
      <c r="AG47" s="34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</row>
    <row r="48" spans="1:224" s="14" customFormat="1" ht="11.25" customHeight="1" x14ac:dyDescent="0.2">
      <c r="A48" s="43">
        <v>2012</v>
      </c>
      <c r="B48" s="42" t="s">
        <v>2</v>
      </c>
      <c r="C48" s="41" t="s">
        <v>2</v>
      </c>
      <c r="D48" s="41" t="s">
        <v>2</v>
      </c>
      <c r="E48" s="42" t="s">
        <v>2</v>
      </c>
      <c r="F48" s="41" t="s">
        <v>2</v>
      </c>
      <c r="G48" s="41" t="s">
        <v>2</v>
      </c>
      <c r="H48" s="38">
        <f>J48*I48</f>
        <v>61.492769999999993</v>
      </c>
      <c r="I48" s="36">
        <v>2.67</v>
      </c>
      <c r="J48" s="37">
        <v>23.030999999999999</v>
      </c>
      <c r="K48" s="40" t="s">
        <v>2</v>
      </c>
      <c r="L48" s="39" t="s">
        <v>2</v>
      </c>
      <c r="M48" s="39" t="s">
        <v>2</v>
      </c>
      <c r="N48" s="38">
        <f>P48*O48</f>
        <v>42.059519999999999</v>
      </c>
      <c r="O48" s="37">
        <v>1.92</v>
      </c>
      <c r="P48" s="36">
        <v>21.905999999999999</v>
      </c>
      <c r="Q48" s="1"/>
      <c r="R48" s="1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35"/>
      <c r="AG48" s="34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</row>
    <row r="49" spans="1:224" s="14" customFormat="1" ht="11.25" customHeight="1" x14ac:dyDescent="0.2">
      <c r="A49" s="33">
        <v>2013</v>
      </c>
      <c r="B49" s="32" t="s">
        <v>2</v>
      </c>
      <c r="C49" s="31" t="s">
        <v>2</v>
      </c>
      <c r="D49" s="31" t="s">
        <v>2</v>
      </c>
      <c r="E49" s="32" t="s">
        <v>2</v>
      </c>
      <c r="F49" s="31" t="s">
        <v>2</v>
      </c>
      <c r="G49" s="31" t="s">
        <v>2</v>
      </c>
      <c r="H49" s="28">
        <f>J49*I49</f>
        <v>52.497499999999995</v>
      </c>
      <c r="I49" s="26">
        <v>2.2999999999999998</v>
      </c>
      <c r="J49" s="27">
        <v>22.824999999999999</v>
      </c>
      <c r="K49" s="30" t="s">
        <v>2</v>
      </c>
      <c r="L49" s="29" t="s">
        <v>2</v>
      </c>
      <c r="M49" s="29" t="s">
        <v>2</v>
      </c>
      <c r="N49" s="28">
        <f>P49*O49</f>
        <v>44.73312</v>
      </c>
      <c r="O49" s="27">
        <v>2.04</v>
      </c>
      <c r="P49" s="26">
        <v>21.928000000000001</v>
      </c>
      <c r="Q49" s="1"/>
      <c r="R49" s="1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35"/>
      <c r="AG49" s="34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</row>
    <row r="50" spans="1:224" s="14" customFormat="1" ht="11.25" customHeight="1" x14ac:dyDescent="0.2">
      <c r="A50" s="43">
        <v>2014</v>
      </c>
      <c r="B50" s="42" t="s">
        <v>2</v>
      </c>
      <c r="C50" s="41" t="s">
        <v>2</v>
      </c>
      <c r="D50" s="41" t="s">
        <v>2</v>
      </c>
      <c r="E50" s="42" t="s">
        <v>2</v>
      </c>
      <c r="F50" s="41" t="s">
        <v>2</v>
      </c>
      <c r="G50" s="41" t="s">
        <v>2</v>
      </c>
      <c r="H50" s="38">
        <f>J50*I50</f>
        <v>53.477599999999995</v>
      </c>
      <c r="I50" s="36">
        <v>2.36</v>
      </c>
      <c r="J50" s="37">
        <v>22.66</v>
      </c>
      <c r="K50" s="40" t="s">
        <v>2</v>
      </c>
      <c r="L50" s="39" t="s">
        <v>2</v>
      </c>
      <c r="M50" s="39" t="s">
        <v>2</v>
      </c>
      <c r="N50" s="38">
        <f>P50*O50</f>
        <v>46.027799999999999</v>
      </c>
      <c r="O50" s="37">
        <v>2.1</v>
      </c>
      <c r="P50" s="36">
        <v>21.917999999999999</v>
      </c>
      <c r="Q50" s="1"/>
      <c r="R50" s="1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35"/>
      <c r="AG50" s="34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</row>
    <row r="51" spans="1:224" s="14" customFormat="1" ht="11.25" customHeight="1" x14ac:dyDescent="0.2">
      <c r="A51" s="33">
        <v>2015</v>
      </c>
      <c r="B51" s="32" t="s">
        <v>2</v>
      </c>
      <c r="C51" s="31" t="s">
        <v>2</v>
      </c>
      <c r="D51" s="31" t="s">
        <v>2</v>
      </c>
      <c r="E51" s="32" t="s">
        <v>2</v>
      </c>
      <c r="F51" s="31" t="s">
        <v>2</v>
      </c>
      <c r="G51" s="31" t="s">
        <v>2</v>
      </c>
      <c r="H51" s="28">
        <f>J51*I51</f>
        <v>52.788119999999999</v>
      </c>
      <c r="I51" s="26">
        <v>2.31</v>
      </c>
      <c r="J51" s="27">
        <v>22.852</v>
      </c>
      <c r="K51" s="30" t="s">
        <v>2</v>
      </c>
      <c r="L51" s="29" t="s">
        <v>2</v>
      </c>
      <c r="M51" s="29" t="s">
        <v>2</v>
      </c>
      <c r="N51" s="28">
        <f>P51*O51</f>
        <v>41.902059999999999</v>
      </c>
      <c r="O51" s="27">
        <v>1.94</v>
      </c>
      <c r="P51" s="26">
        <v>21.599</v>
      </c>
      <c r="Q51" s="1"/>
      <c r="R51" s="1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35"/>
      <c r="AG51" s="34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</row>
    <row r="52" spans="1:224" s="14" customFormat="1" ht="11.25" customHeight="1" x14ac:dyDescent="0.2">
      <c r="A52" s="43">
        <v>2016</v>
      </c>
      <c r="B52" s="42" t="s">
        <v>2</v>
      </c>
      <c r="C52" s="41" t="s">
        <v>2</v>
      </c>
      <c r="D52" s="41" t="s">
        <v>2</v>
      </c>
      <c r="E52" s="42" t="s">
        <v>2</v>
      </c>
      <c r="F52" s="41" t="s">
        <v>2</v>
      </c>
      <c r="G52" s="41" t="s">
        <v>2</v>
      </c>
      <c r="H52" s="38">
        <f>J52*I52</f>
        <v>50.048070000000003</v>
      </c>
      <c r="I52" s="36">
        <v>2.19</v>
      </c>
      <c r="J52" s="37">
        <v>22.853000000000002</v>
      </c>
      <c r="K52" s="40" t="s">
        <v>2</v>
      </c>
      <c r="L52" s="39" t="s">
        <v>2</v>
      </c>
      <c r="M52" s="39" t="s">
        <v>2</v>
      </c>
      <c r="N52" s="38">
        <f>P52*O52</f>
        <v>41.36468</v>
      </c>
      <c r="O52" s="37">
        <v>1.94</v>
      </c>
      <c r="P52" s="36">
        <v>21.321999999999999</v>
      </c>
      <c r="Q52" s="1"/>
      <c r="R52" s="1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35"/>
      <c r="AG52" s="34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</row>
    <row r="53" spans="1:224" s="14" customFormat="1" ht="11.25" customHeight="1" x14ac:dyDescent="0.2">
      <c r="A53" s="33">
        <v>2017</v>
      </c>
      <c r="B53" s="32" t="s">
        <v>2</v>
      </c>
      <c r="C53" s="31" t="s">
        <v>2</v>
      </c>
      <c r="D53" s="31" t="s">
        <v>2</v>
      </c>
      <c r="E53" s="32" t="s">
        <v>2</v>
      </c>
      <c r="F53" s="31" t="s">
        <v>2</v>
      </c>
      <c r="G53" s="31" t="s">
        <v>2</v>
      </c>
      <c r="H53" s="28">
        <f>J53*I53</f>
        <v>52.952129999999997</v>
      </c>
      <c r="I53" s="26">
        <v>2.31</v>
      </c>
      <c r="J53" s="27">
        <v>22.922999999999998</v>
      </c>
      <c r="K53" s="30" t="s">
        <v>2</v>
      </c>
      <c r="L53" s="29" t="s">
        <v>2</v>
      </c>
      <c r="M53" s="29" t="s">
        <v>2</v>
      </c>
      <c r="N53" s="28">
        <f>P53*O53</f>
        <v>41.55592</v>
      </c>
      <c r="O53" s="27">
        <v>1.96</v>
      </c>
      <c r="P53" s="26">
        <v>21.202000000000002</v>
      </c>
      <c r="Q53" s="1"/>
      <c r="R53" s="1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35"/>
      <c r="AG53" s="34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</row>
    <row r="54" spans="1:224" s="14" customFormat="1" ht="11.25" customHeight="1" x14ac:dyDescent="0.2">
      <c r="A54" s="43">
        <v>2018</v>
      </c>
      <c r="B54" s="42" t="s">
        <v>2</v>
      </c>
      <c r="C54" s="41" t="s">
        <v>2</v>
      </c>
      <c r="D54" s="41" t="s">
        <v>2</v>
      </c>
      <c r="E54" s="42" t="s">
        <v>2</v>
      </c>
      <c r="F54" s="41" t="s">
        <v>2</v>
      </c>
      <c r="G54" s="41" t="s">
        <v>2</v>
      </c>
      <c r="H54" s="38">
        <f>J54*I54</f>
        <v>53.648249999999997</v>
      </c>
      <c r="I54" s="36">
        <v>2.33</v>
      </c>
      <c r="J54" s="37">
        <v>23.024999999999999</v>
      </c>
      <c r="K54" s="40" t="s">
        <v>2</v>
      </c>
      <c r="L54" s="39" t="s">
        <v>2</v>
      </c>
      <c r="M54" s="39" t="s">
        <v>2</v>
      </c>
      <c r="N54" s="38">
        <f>P54*O54</f>
        <v>43.312840000000001</v>
      </c>
      <c r="O54" s="37">
        <v>2.02</v>
      </c>
      <c r="P54" s="36">
        <v>21.442</v>
      </c>
      <c r="Q54" s="1"/>
      <c r="R54" s="1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35"/>
      <c r="AG54" s="34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</row>
    <row r="55" spans="1:224" s="14" customFormat="1" ht="11.25" customHeight="1" x14ac:dyDescent="0.2">
      <c r="A55" s="33">
        <v>2019</v>
      </c>
      <c r="B55" s="32" t="s">
        <v>2</v>
      </c>
      <c r="C55" s="31" t="s">
        <v>2</v>
      </c>
      <c r="D55" s="31" t="s">
        <v>2</v>
      </c>
      <c r="E55" s="32" t="s">
        <v>2</v>
      </c>
      <c r="F55" s="31" t="s">
        <v>2</v>
      </c>
      <c r="G55" s="31" t="s">
        <v>2</v>
      </c>
      <c r="H55" s="28">
        <f>J55*I55</f>
        <v>57.663759999999996</v>
      </c>
      <c r="I55" s="26">
        <v>2.5299999999999998</v>
      </c>
      <c r="J55" s="27">
        <v>22.792000000000002</v>
      </c>
      <c r="K55" s="30" t="s">
        <v>2</v>
      </c>
      <c r="L55" s="29" t="s">
        <v>2</v>
      </c>
      <c r="M55" s="29" t="s">
        <v>2</v>
      </c>
      <c r="N55" s="28">
        <f>P55*O55</f>
        <v>42.792340000000003</v>
      </c>
      <c r="O55" s="27">
        <v>1.97</v>
      </c>
      <c r="P55" s="26">
        <v>21.722000000000001</v>
      </c>
      <c r="Q55" s="1"/>
      <c r="R55" s="1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35"/>
      <c r="AG55" s="34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</row>
    <row r="56" spans="1:224" s="14" customFormat="1" ht="11.25" customHeight="1" x14ac:dyDescent="0.2">
      <c r="A56" s="43">
        <v>2020</v>
      </c>
      <c r="B56" s="42" t="s">
        <v>2</v>
      </c>
      <c r="C56" s="41" t="s">
        <v>2</v>
      </c>
      <c r="D56" s="41" t="s">
        <v>2</v>
      </c>
      <c r="E56" s="42" t="s">
        <v>2</v>
      </c>
      <c r="F56" s="41" t="s">
        <v>2</v>
      </c>
      <c r="G56" s="41" t="s">
        <v>2</v>
      </c>
      <c r="H56" s="38">
        <f>J56*I56</f>
        <v>53.784559999999999</v>
      </c>
      <c r="I56" s="36">
        <v>2.3199999999999998</v>
      </c>
      <c r="J56" s="37">
        <v>23.183</v>
      </c>
      <c r="K56" s="40" t="s">
        <v>2</v>
      </c>
      <c r="L56" s="39" t="s">
        <v>2</v>
      </c>
      <c r="M56" s="39" t="s">
        <v>2</v>
      </c>
      <c r="N56" s="38">
        <f>P56*O56</f>
        <v>44.527080000000005</v>
      </c>
      <c r="O56" s="37">
        <v>2.04</v>
      </c>
      <c r="P56" s="36">
        <v>21.827000000000002</v>
      </c>
      <c r="Q56" s="1"/>
      <c r="R56" s="1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35"/>
      <c r="AG56" s="34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</row>
    <row r="57" spans="1:224" s="14" customFormat="1" ht="11.25" customHeight="1" thickBot="1" x14ac:dyDescent="0.25">
      <c r="A57" s="33">
        <v>2021</v>
      </c>
      <c r="B57" s="32" t="s">
        <v>2</v>
      </c>
      <c r="C57" s="31" t="s">
        <v>2</v>
      </c>
      <c r="D57" s="31" t="s">
        <v>2</v>
      </c>
      <c r="E57" s="32" t="s">
        <v>2</v>
      </c>
      <c r="F57" s="31" t="s">
        <v>2</v>
      </c>
      <c r="G57" s="31" t="s">
        <v>2</v>
      </c>
      <c r="H57" s="28">
        <f>J57*I57</f>
        <v>50.523299999999999</v>
      </c>
      <c r="I57" s="26">
        <v>2.19</v>
      </c>
      <c r="J57" s="27">
        <v>23.07</v>
      </c>
      <c r="K57" s="30" t="s">
        <v>2</v>
      </c>
      <c r="L57" s="29" t="s">
        <v>2</v>
      </c>
      <c r="M57" s="29" t="s">
        <v>2</v>
      </c>
      <c r="N57" s="28">
        <f>P57*O57</f>
        <v>43.516050187387968</v>
      </c>
      <c r="O57" s="27">
        <v>1.99</v>
      </c>
      <c r="P57" s="26">
        <v>21.867361903210035</v>
      </c>
      <c r="Q57" s="1"/>
      <c r="R57" s="1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25"/>
      <c r="AG57" s="24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</row>
    <row r="58" spans="1:224" s="14" customFormat="1" ht="11.25" customHeight="1" thickBot="1" x14ac:dyDescent="0.25">
      <c r="A58" s="23">
        <v>2022</v>
      </c>
      <c r="B58" s="22" t="s">
        <v>2</v>
      </c>
      <c r="C58" s="21" t="s">
        <v>2</v>
      </c>
      <c r="D58" s="21" t="s">
        <v>2</v>
      </c>
      <c r="E58" s="22" t="s">
        <v>2</v>
      </c>
      <c r="F58" s="21" t="s">
        <v>2</v>
      </c>
      <c r="G58" s="21" t="s">
        <v>2</v>
      </c>
      <c r="H58" s="18">
        <f>J58*I58</f>
        <v>55.892479999999999</v>
      </c>
      <c r="I58" s="16">
        <v>2.56</v>
      </c>
      <c r="J58" s="17">
        <v>21.832999999999998</v>
      </c>
      <c r="K58" s="20" t="s">
        <v>2</v>
      </c>
      <c r="L58" s="19" t="s">
        <v>2</v>
      </c>
      <c r="M58" s="19" t="s">
        <v>2</v>
      </c>
      <c r="N58" s="18">
        <f>P58*O58</f>
        <v>47.095396840412455</v>
      </c>
      <c r="O58" s="17">
        <v>2.16</v>
      </c>
      <c r="P58" s="16">
        <v>21.803424463153913</v>
      </c>
      <c r="Q58" s="1"/>
      <c r="R58" s="1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</row>
    <row r="59" spans="1:224" ht="7.5" customHeight="1" x14ac:dyDescent="0.2">
      <c r="A59" s="12"/>
      <c r="B59" s="10"/>
      <c r="C59" s="10"/>
      <c r="D59" s="13"/>
      <c r="E59" s="11"/>
      <c r="F59" s="10"/>
      <c r="G59" s="12"/>
      <c r="H59" s="11"/>
      <c r="I59" s="10"/>
    </row>
    <row r="60" spans="1:224" s="5" customFormat="1" ht="11.25" customHeight="1" x14ac:dyDescent="0.2">
      <c r="A60" s="9" t="s">
        <v>1</v>
      </c>
      <c r="B60" s="8" t="s">
        <v>0</v>
      </c>
      <c r="C60" s="7"/>
      <c r="D60" s="7"/>
      <c r="E60" s="7"/>
      <c r="F60" s="7"/>
      <c r="G60" s="7"/>
      <c r="H60" s="7"/>
      <c r="I60" s="6"/>
      <c r="J60" s="6"/>
      <c r="K60" s="6"/>
      <c r="L60" s="6"/>
    </row>
    <row r="61" spans="1:224" x14ac:dyDescent="0.2">
      <c r="B61" s="1"/>
      <c r="C61" s="1"/>
      <c r="D61" s="1"/>
    </row>
    <row r="66" spans="17:19" s="1" customFormat="1" x14ac:dyDescent="0.2">
      <c r="Q66" s="2"/>
      <c r="R66" s="2"/>
      <c r="S66" s="2"/>
    </row>
    <row r="67" spans="17:19" s="1" customFormat="1" x14ac:dyDescent="0.2">
      <c r="Q67" s="2"/>
      <c r="R67" s="2"/>
      <c r="S67" s="2"/>
    </row>
    <row r="68" spans="17:19" s="1" customFormat="1" x14ac:dyDescent="0.2">
      <c r="Q68" s="2"/>
      <c r="R68" s="2"/>
      <c r="S68" s="2"/>
    </row>
  </sheetData>
  <mergeCells count="6">
    <mergeCell ref="B60:H60"/>
    <mergeCell ref="N4:P4"/>
    <mergeCell ref="B4:D4"/>
    <mergeCell ref="E4:G4"/>
    <mergeCell ref="H4:J4"/>
    <mergeCell ref="K4:M4"/>
  </mergeCells>
  <hyperlinks>
    <hyperlink ref="B60" r:id="rId1" display="EIA, State Energy Data Report, 2000, DOE/EIA-0214" xr:uid="{26A88490-7532-4640-A473-F57C7257E2E7}"/>
    <hyperlink ref="B60:D60" r:id="rId2" location="use_technotes" display="EIA, State Energy Data Report, 2000" xr:uid="{C007B9D0-FE85-4FD8-AAD7-4A06276E5B2C}"/>
    <hyperlink ref="B60:H60" r:id="rId3" display="EIA, State Energy Consumption, Price, and Expenditure Estimates (SEDS)" xr:uid="{054CD93B-BB1C-42FD-AC1A-3C60119D6D33}"/>
  </hyperlinks>
  <printOptions horizontalCentered="1"/>
  <pageMargins left="0.25" right="0.25" top="0.25" bottom="0.25" header="0.5" footer="0.5"/>
  <pageSetup scale="80" orientation="portrait" r:id="rId4"/>
  <headerFooter alignWithMargins="0"/>
  <colBreaks count="1" manualBreakCount="1">
    <brk id="16" max="50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2.23 &amp; F 2.11</vt:lpstr>
      <vt:lpstr>'T 2.23 &amp; F 2.11'!Print_Area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2024-03-07T21:12:07Z</dcterms:created>
  <dcterms:modified xsi:type="dcterms:W3CDTF">2024-03-07T21:12:18Z</dcterms:modified>
</cp:coreProperties>
</file>