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Z:\html\docs\statistics\coal2.0\"/>
    </mc:Choice>
  </mc:AlternateContent>
  <xr:revisionPtr revIDLastSave="0" documentId="8_{65708AA1-A413-4F10-A97F-3FE3C744492D}" xr6:coauthVersionLast="47" xr6:coauthVersionMax="47" xr10:uidLastSave="{00000000-0000-0000-0000-000000000000}"/>
  <bookViews>
    <workbookView xWindow="-60" yWindow="-16440" windowWidth="29040" windowHeight="15720" xr2:uid="{E2CC72DB-4157-48DF-8B01-790B79B0EE02}"/>
  </bookViews>
  <sheets>
    <sheet name="T 2.2" sheetId="1" r:id="rId1"/>
  </sheets>
  <definedNames>
    <definedName name="_xlnm.Print_Area" localSheetId="0">'T 2.2'!$A$1:$N$1047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 l="1"/>
  <c r="L8" i="1"/>
  <c r="M10" i="1"/>
  <c r="N10" i="1"/>
  <c r="L13" i="1"/>
  <c r="M13" i="1"/>
  <c r="N15" i="1"/>
  <c r="L16" i="1"/>
  <c r="M18" i="1"/>
  <c r="N18" i="1"/>
  <c r="M21" i="1"/>
  <c r="N21" i="1"/>
  <c r="L25" i="1"/>
  <c r="M25" i="1"/>
  <c r="M28" i="1"/>
  <c r="N28" i="1"/>
  <c r="N31" i="1"/>
  <c r="M32" i="1"/>
  <c r="N35" i="1"/>
  <c r="M36" i="1"/>
  <c r="C38" i="1"/>
  <c r="D38" i="1"/>
  <c r="E38" i="1"/>
  <c r="F38" i="1"/>
  <c r="G38" i="1"/>
  <c r="H38" i="1"/>
  <c r="I38" i="1"/>
  <c r="J38" i="1"/>
  <c r="K38" i="1"/>
  <c r="L54" i="1"/>
  <c r="M54" i="1"/>
  <c r="M55" i="1"/>
  <c r="N56" i="1"/>
  <c r="L57" i="1"/>
  <c r="M59" i="1"/>
  <c r="N59" i="1"/>
  <c r="N60" i="1"/>
  <c r="L62" i="1"/>
  <c r="M62" i="1"/>
  <c r="M63" i="1"/>
  <c r="N64" i="1"/>
  <c r="L65" i="1"/>
  <c r="M66" i="1"/>
  <c r="N67" i="1"/>
  <c r="L68" i="1"/>
  <c r="M69" i="1"/>
  <c r="M71" i="1"/>
  <c r="N71" i="1"/>
  <c r="N72" i="1"/>
  <c r="N74" i="1"/>
  <c r="L75" i="1"/>
  <c r="M76" i="1"/>
  <c r="N77" i="1"/>
  <c r="M78" i="1"/>
  <c r="N79" i="1"/>
  <c r="N81" i="1"/>
  <c r="M82" i="1"/>
  <c r="N83" i="1"/>
  <c r="C85" i="1"/>
  <c r="D85" i="1"/>
  <c r="E85" i="1"/>
  <c r="F85" i="1"/>
  <c r="G85" i="1"/>
  <c r="H85" i="1"/>
  <c r="I85" i="1"/>
  <c r="L6" i="1" s="1"/>
  <c r="J85" i="1"/>
  <c r="M11" i="1" s="1"/>
  <c r="K85" i="1"/>
  <c r="N8" i="1" s="1"/>
  <c r="L100" i="1"/>
  <c r="M100" i="1"/>
  <c r="N100" i="1"/>
  <c r="L101" i="1"/>
  <c r="M101" i="1"/>
  <c r="N101" i="1"/>
  <c r="L102" i="1"/>
  <c r="M102" i="1"/>
  <c r="N102" i="1"/>
  <c r="L103" i="1"/>
  <c r="M103" i="1"/>
  <c r="N103" i="1"/>
  <c r="L104" i="1"/>
  <c r="M104" i="1"/>
  <c r="N104" i="1"/>
  <c r="L105" i="1"/>
  <c r="M105" i="1"/>
  <c r="N105" i="1"/>
  <c r="L106" i="1"/>
  <c r="M106" i="1"/>
  <c r="N106" i="1"/>
  <c r="L107" i="1"/>
  <c r="M107" i="1"/>
  <c r="N107" i="1"/>
  <c r="L108" i="1"/>
  <c r="M108" i="1"/>
  <c r="N108" i="1"/>
  <c r="L109" i="1"/>
  <c r="M109" i="1"/>
  <c r="N109" i="1"/>
  <c r="L110" i="1"/>
  <c r="M110" i="1"/>
  <c r="N110" i="1"/>
  <c r="L111" i="1"/>
  <c r="M111" i="1"/>
  <c r="N111" i="1"/>
  <c r="L112" i="1"/>
  <c r="M112" i="1"/>
  <c r="N112" i="1"/>
  <c r="M113" i="1"/>
  <c r="N113" i="1"/>
  <c r="L114" i="1"/>
  <c r="M114" i="1"/>
  <c r="N114" i="1"/>
  <c r="L115" i="1"/>
  <c r="M115" i="1"/>
  <c r="N115" i="1"/>
  <c r="M116" i="1"/>
  <c r="N116" i="1"/>
  <c r="M117" i="1"/>
  <c r="N117" i="1"/>
  <c r="M118" i="1"/>
  <c r="N118" i="1"/>
  <c r="L119" i="1"/>
  <c r="M119" i="1"/>
  <c r="N119" i="1"/>
  <c r="M120" i="1"/>
  <c r="N120" i="1"/>
  <c r="L121" i="1"/>
  <c r="M121" i="1"/>
  <c r="N121" i="1"/>
  <c r="L122" i="1"/>
  <c r="M122" i="1"/>
  <c r="N122" i="1"/>
  <c r="M123" i="1"/>
  <c r="N123" i="1"/>
  <c r="L124" i="1"/>
  <c r="M124" i="1"/>
  <c r="N124" i="1"/>
  <c r="M125" i="1"/>
  <c r="N125" i="1"/>
  <c r="M126" i="1"/>
  <c r="N126" i="1"/>
  <c r="M127" i="1"/>
  <c r="N127" i="1"/>
  <c r="M128" i="1"/>
  <c r="N128" i="1"/>
  <c r="M129" i="1"/>
  <c r="N129" i="1"/>
  <c r="M130" i="1"/>
  <c r="N130" i="1"/>
  <c r="L131" i="1"/>
  <c r="L147" i="1"/>
  <c r="M147" i="1"/>
  <c r="N147" i="1"/>
  <c r="L148" i="1"/>
  <c r="M148" i="1"/>
  <c r="N148" i="1"/>
  <c r="L149" i="1"/>
  <c r="M149" i="1"/>
  <c r="N149" i="1"/>
  <c r="L150" i="1"/>
  <c r="M150" i="1"/>
  <c r="N150" i="1"/>
  <c r="L151" i="1"/>
  <c r="M151" i="1"/>
  <c r="N151" i="1"/>
  <c r="L152" i="1"/>
  <c r="M152" i="1"/>
  <c r="N152" i="1"/>
  <c r="L153" i="1"/>
  <c r="M153" i="1"/>
  <c r="N153" i="1"/>
  <c r="L154" i="1"/>
  <c r="M154" i="1"/>
  <c r="N154" i="1"/>
  <c r="L155" i="1"/>
  <c r="M155" i="1"/>
  <c r="N155" i="1"/>
  <c r="L156" i="1"/>
  <c r="M156" i="1"/>
  <c r="N156" i="1"/>
  <c r="L157" i="1"/>
  <c r="M157" i="1"/>
  <c r="N157" i="1"/>
  <c r="L158" i="1"/>
  <c r="M158" i="1"/>
  <c r="N158" i="1"/>
  <c r="L159" i="1"/>
  <c r="M159" i="1"/>
  <c r="N159" i="1"/>
  <c r="M160" i="1"/>
  <c r="N160" i="1"/>
  <c r="L161" i="1"/>
  <c r="M161" i="1"/>
  <c r="N161" i="1"/>
  <c r="L162" i="1"/>
  <c r="M162" i="1"/>
  <c r="N162" i="1"/>
  <c r="M163" i="1"/>
  <c r="N163" i="1"/>
  <c r="M164" i="1"/>
  <c r="N164" i="1"/>
  <c r="M165" i="1"/>
  <c r="N165" i="1"/>
  <c r="L166" i="1"/>
  <c r="M166" i="1"/>
  <c r="N166" i="1"/>
  <c r="M167" i="1"/>
  <c r="N167" i="1"/>
  <c r="L168" i="1"/>
  <c r="M168" i="1"/>
  <c r="N168" i="1"/>
  <c r="L169" i="1"/>
  <c r="M169" i="1"/>
  <c r="N169" i="1"/>
  <c r="M170" i="1"/>
  <c r="N170" i="1"/>
  <c r="L171" i="1"/>
  <c r="M171" i="1"/>
  <c r="N171" i="1"/>
  <c r="M172" i="1"/>
  <c r="N172" i="1"/>
  <c r="M173" i="1"/>
  <c r="N173" i="1"/>
  <c r="M174" i="1"/>
  <c r="N174" i="1"/>
  <c r="M175" i="1"/>
  <c r="N175" i="1"/>
  <c r="M176" i="1"/>
  <c r="N176" i="1"/>
  <c r="M177" i="1"/>
  <c r="N177" i="1"/>
  <c r="L178" i="1"/>
  <c r="L179" i="1"/>
  <c r="L195" i="1"/>
  <c r="M195" i="1"/>
  <c r="N195" i="1"/>
  <c r="L196" i="1"/>
  <c r="M196" i="1"/>
  <c r="N196" i="1"/>
  <c r="L197" i="1"/>
  <c r="M197" i="1"/>
  <c r="N197" i="1"/>
  <c r="L198" i="1"/>
  <c r="M198" i="1"/>
  <c r="N198" i="1"/>
  <c r="L199" i="1"/>
  <c r="M199" i="1"/>
  <c r="N199" i="1"/>
  <c r="L200" i="1"/>
  <c r="M200" i="1"/>
  <c r="N200" i="1"/>
  <c r="L201" i="1"/>
  <c r="M201" i="1"/>
  <c r="N201" i="1"/>
  <c r="L202" i="1"/>
  <c r="M202" i="1"/>
  <c r="N202" i="1"/>
  <c r="L203" i="1"/>
  <c r="M203" i="1"/>
  <c r="N203" i="1"/>
  <c r="L204" i="1"/>
  <c r="M204" i="1"/>
  <c r="N204" i="1"/>
  <c r="L205" i="1"/>
  <c r="M205" i="1"/>
  <c r="N205" i="1"/>
  <c r="L206" i="1"/>
  <c r="M206" i="1"/>
  <c r="N206" i="1"/>
  <c r="L207" i="1"/>
  <c r="M207" i="1"/>
  <c r="N207" i="1"/>
  <c r="M208" i="1"/>
  <c r="N208" i="1"/>
  <c r="L209" i="1"/>
  <c r="M209" i="1"/>
  <c r="N209" i="1"/>
  <c r="L210" i="1"/>
  <c r="M210" i="1"/>
  <c r="N210" i="1"/>
  <c r="M211" i="1"/>
  <c r="N211" i="1"/>
  <c r="L212" i="1"/>
  <c r="M212" i="1"/>
  <c r="N212" i="1"/>
  <c r="M213" i="1"/>
  <c r="N213" i="1"/>
  <c r="L214" i="1"/>
  <c r="M214" i="1"/>
  <c r="N214" i="1"/>
  <c r="M215" i="1"/>
  <c r="N215" i="1"/>
  <c r="L216" i="1"/>
  <c r="M216" i="1"/>
  <c r="N216" i="1"/>
  <c r="L217" i="1"/>
  <c r="M217" i="1"/>
  <c r="N217" i="1"/>
  <c r="M218" i="1"/>
  <c r="N218" i="1"/>
  <c r="L219" i="1"/>
  <c r="M219" i="1"/>
  <c r="N219" i="1"/>
  <c r="M220" i="1"/>
  <c r="N220" i="1"/>
  <c r="M221" i="1"/>
  <c r="N221" i="1"/>
  <c r="M222" i="1"/>
  <c r="N222" i="1"/>
  <c r="M223" i="1"/>
  <c r="N223" i="1"/>
  <c r="M224" i="1"/>
  <c r="N224" i="1"/>
  <c r="M225" i="1"/>
  <c r="N225" i="1"/>
  <c r="L226" i="1"/>
  <c r="L227" i="1"/>
  <c r="L243" i="1"/>
  <c r="M243" i="1"/>
  <c r="N243" i="1"/>
  <c r="L244" i="1"/>
  <c r="M244" i="1"/>
  <c r="N244" i="1"/>
  <c r="L245" i="1"/>
  <c r="M245" i="1"/>
  <c r="N245" i="1"/>
  <c r="L246" i="1"/>
  <c r="M246" i="1"/>
  <c r="N246" i="1"/>
  <c r="L247" i="1"/>
  <c r="M247" i="1"/>
  <c r="N247" i="1"/>
  <c r="L248" i="1"/>
  <c r="M248" i="1"/>
  <c r="N248" i="1"/>
  <c r="L249" i="1"/>
  <c r="M249" i="1"/>
  <c r="N249" i="1"/>
  <c r="L250" i="1"/>
  <c r="M250" i="1"/>
  <c r="N250" i="1"/>
  <c r="L251" i="1"/>
  <c r="M251" i="1"/>
  <c r="N251" i="1"/>
  <c r="L252" i="1"/>
  <c r="M252" i="1"/>
  <c r="N252" i="1"/>
  <c r="L253" i="1"/>
  <c r="M253" i="1"/>
  <c r="N253" i="1"/>
  <c r="L254" i="1"/>
  <c r="M254" i="1"/>
  <c r="N254" i="1"/>
  <c r="L255" i="1"/>
  <c r="M255" i="1"/>
  <c r="N255" i="1"/>
  <c r="M256" i="1"/>
  <c r="N256" i="1"/>
  <c r="L257" i="1"/>
  <c r="M257" i="1"/>
  <c r="N257" i="1"/>
  <c r="L258" i="1"/>
  <c r="M258" i="1"/>
  <c r="N258" i="1"/>
  <c r="M259" i="1"/>
  <c r="N259" i="1"/>
  <c r="L260" i="1"/>
  <c r="M260" i="1"/>
  <c r="N260" i="1"/>
  <c r="M261" i="1"/>
  <c r="N261" i="1"/>
  <c r="L262" i="1"/>
  <c r="M262" i="1"/>
  <c r="N262" i="1"/>
  <c r="M263" i="1"/>
  <c r="N263" i="1"/>
  <c r="L264" i="1"/>
  <c r="M264" i="1"/>
  <c r="N264" i="1"/>
  <c r="L265" i="1"/>
  <c r="M265" i="1"/>
  <c r="N265" i="1"/>
  <c r="M266" i="1"/>
  <c r="N266" i="1"/>
  <c r="L267" i="1"/>
  <c r="M267" i="1"/>
  <c r="N267" i="1"/>
  <c r="M268" i="1"/>
  <c r="N268" i="1"/>
  <c r="M269" i="1"/>
  <c r="N269" i="1"/>
  <c r="M270" i="1"/>
  <c r="N270" i="1"/>
  <c r="M271" i="1"/>
  <c r="N271" i="1"/>
  <c r="M272" i="1"/>
  <c r="N272" i="1"/>
  <c r="M273" i="1"/>
  <c r="N273" i="1"/>
  <c r="L274" i="1"/>
  <c r="L275" i="1"/>
  <c r="L291" i="1"/>
  <c r="M291" i="1"/>
  <c r="N291" i="1"/>
  <c r="L292" i="1"/>
  <c r="M292" i="1"/>
  <c r="N292" i="1"/>
  <c r="L293" i="1"/>
  <c r="M293" i="1"/>
  <c r="N293" i="1"/>
  <c r="L294" i="1"/>
  <c r="M294" i="1"/>
  <c r="N294" i="1"/>
  <c r="L295" i="1"/>
  <c r="M295" i="1"/>
  <c r="N295" i="1"/>
  <c r="L296" i="1"/>
  <c r="M296" i="1"/>
  <c r="N296" i="1"/>
  <c r="L297" i="1"/>
  <c r="M297" i="1"/>
  <c r="N297" i="1"/>
  <c r="L298" i="1"/>
  <c r="M298" i="1"/>
  <c r="N298" i="1"/>
  <c r="L299" i="1"/>
  <c r="M299" i="1"/>
  <c r="N299" i="1"/>
  <c r="L300" i="1"/>
  <c r="M300" i="1"/>
  <c r="N300" i="1"/>
  <c r="L301" i="1"/>
  <c r="M301" i="1"/>
  <c r="N301" i="1"/>
  <c r="L302" i="1"/>
  <c r="M302" i="1"/>
  <c r="N302" i="1"/>
  <c r="L303" i="1"/>
  <c r="M303" i="1"/>
  <c r="N303" i="1"/>
  <c r="M304" i="1"/>
  <c r="N304" i="1"/>
  <c r="L305" i="1"/>
  <c r="M305" i="1"/>
  <c r="N305" i="1"/>
  <c r="L306" i="1"/>
  <c r="M306" i="1"/>
  <c r="N306" i="1"/>
  <c r="M307" i="1"/>
  <c r="N307" i="1"/>
  <c r="L308" i="1"/>
  <c r="M308" i="1"/>
  <c r="N308" i="1"/>
  <c r="M309" i="1"/>
  <c r="N309" i="1"/>
  <c r="L310" i="1"/>
  <c r="M310" i="1"/>
  <c r="N310" i="1"/>
  <c r="M311" i="1"/>
  <c r="N311" i="1"/>
  <c r="L312" i="1"/>
  <c r="M312" i="1"/>
  <c r="N312" i="1"/>
  <c r="L313" i="1"/>
  <c r="M313" i="1"/>
  <c r="N313" i="1"/>
  <c r="L314" i="1"/>
  <c r="M314" i="1"/>
  <c r="N314" i="1"/>
  <c r="L315" i="1"/>
  <c r="M315" i="1"/>
  <c r="N315" i="1"/>
  <c r="M316" i="1"/>
  <c r="N316" i="1"/>
  <c r="M317" i="1"/>
  <c r="N317" i="1"/>
  <c r="M318" i="1"/>
  <c r="N318" i="1"/>
  <c r="M319" i="1"/>
  <c r="N319" i="1"/>
  <c r="M320" i="1"/>
  <c r="N320" i="1"/>
  <c r="M321" i="1"/>
  <c r="N321" i="1"/>
  <c r="L322" i="1"/>
  <c r="L323" i="1"/>
  <c r="L339" i="1"/>
  <c r="M339" i="1"/>
  <c r="N339" i="1"/>
  <c r="L340" i="1"/>
  <c r="M340" i="1"/>
  <c r="N340" i="1"/>
  <c r="L341" i="1"/>
  <c r="M341" i="1"/>
  <c r="N341" i="1"/>
  <c r="L342" i="1"/>
  <c r="M342" i="1"/>
  <c r="N342" i="1"/>
  <c r="L343" i="1"/>
  <c r="M343" i="1"/>
  <c r="N343" i="1"/>
  <c r="L344" i="1"/>
  <c r="M344" i="1"/>
  <c r="N344" i="1"/>
  <c r="L345" i="1"/>
  <c r="M345" i="1"/>
  <c r="N345" i="1"/>
  <c r="L346" i="1"/>
  <c r="M346" i="1"/>
  <c r="N346" i="1"/>
  <c r="L347" i="1"/>
  <c r="M347" i="1"/>
  <c r="N347" i="1"/>
  <c r="L348" i="1"/>
  <c r="M348" i="1"/>
  <c r="N348" i="1"/>
  <c r="L349" i="1"/>
  <c r="M349" i="1"/>
  <c r="N349" i="1"/>
  <c r="L350" i="1"/>
  <c r="M350" i="1"/>
  <c r="N350" i="1"/>
  <c r="L351" i="1"/>
  <c r="M351" i="1"/>
  <c r="N351" i="1"/>
  <c r="M352" i="1"/>
  <c r="N352" i="1"/>
  <c r="L353" i="1"/>
  <c r="M353" i="1"/>
  <c r="N353" i="1"/>
  <c r="L354" i="1"/>
  <c r="M354" i="1"/>
  <c r="N354" i="1"/>
  <c r="M355" i="1"/>
  <c r="N355" i="1"/>
  <c r="L356" i="1"/>
  <c r="M356" i="1"/>
  <c r="N356" i="1"/>
  <c r="M357" i="1"/>
  <c r="N357" i="1"/>
  <c r="L358" i="1"/>
  <c r="M358" i="1"/>
  <c r="N358" i="1"/>
  <c r="M359" i="1"/>
  <c r="N359" i="1"/>
  <c r="L360" i="1"/>
  <c r="M360" i="1"/>
  <c r="N360" i="1"/>
  <c r="L361" i="1"/>
  <c r="M361" i="1"/>
  <c r="N361" i="1"/>
  <c r="L362" i="1"/>
  <c r="M362" i="1"/>
  <c r="N362" i="1"/>
  <c r="L363" i="1"/>
  <c r="M363" i="1"/>
  <c r="N363" i="1"/>
  <c r="M364" i="1"/>
  <c r="N364" i="1"/>
  <c r="M365" i="1"/>
  <c r="N365" i="1"/>
  <c r="M366" i="1"/>
  <c r="N366" i="1"/>
  <c r="M367" i="1"/>
  <c r="N367" i="1"/>
  <c r="M368" i="1"/>
  <c r="N368" i="1"/>
  <c r="M369" i="1"/>
  <c r="N369" i="1"/>
  <c r="L370" i="1"/>
  <c r="L371" i="1"/>
  <c r="L387" i="1"/>
  <c r="M387" i="1"/>
  <c r="N387" i="1"/>
  <c r="L388" i="1"/>
  <c r="M388" i="1"/>
  <c r="N388" i="1"/>
  <c r="L389" i="1"/>
  <c r="M389" i="1"/>
  <c r="N389" i="1"/>
  <c r="L390" i="1"/>
  <c r="M390" i="1"/>
  <c r="N390" i="1"/>
  <c r="L391" i="1"/>
  <c r="M391" i="1"/>
  <c r="N391" i="1"/>
  <c r="L392" i="1"/>
  <c r="M392" i="1"/>
  <c r="N392" i="1"/>
  <c r="L393" i="1"/>
  <c r="M393" i="1"/>
  <c r="N393" i="1"/>
  <c r="L394" i="1"/>
  <c r="M394" i="1"/>
  <c r="N394" i="1"/>
  <c r="L395" i="1"/>
  <c r="M395" i="1"/>
  <c r="N395" i="1"/>
  <c r="L396" i="1"/>
  <c r="M396" i="1"/>
  <c r="N396" i="1"/>
  <c r="L397" i="1"/>
  <c r="M397" i="1"/>
  <c r="N397" i="1"/>
  <c r="L398" i="1"/>
  <c r="M398" i="1"/>
  <c r="N398" i="1"/>
  <c r="L399" i="1"/>
  <c r="M399" i="1"/>
  <c r="N399" i="1"/>
  <c r="L400" i="1"/>
  <c r="M400" i="1"/>
  <c r="N400" i="1"/>
  <c r="L401" i="1"/>
  <c r="M401" i="1"/>
  <c r="N401" i="1"/>
  <c r="L402" i="1"/>
  <c r="M402" i="1"/>
  <c r="N402" i="1"/>
  <c r="M403" i="1"/>
  <c r="N403" i="1"/>
  <c r="L404" i="1"/>
  <c r="M404" i="1"/>
  <c r="N404" i="1"/>
  <c r="L405" i="1"/>
  <c r="M405" i="1"/>
  <c r="N405" i="1"/>
  <c r="M406" i="1"/>
  <c r="N406" i="1"/>
  <c r="M407" i="1"/>
  <c r="N407" i="1"/>
  <c r="L408" i="1"/>
  <c r="M408" i="1"/>
  <c r="N408" i="1"/>
  <c r="L409" i="1"/>
  <c r="M409" i="1"/>
  <c r="N409" i="1"/>
  <c r="L410" i="1"/>
  <c r="M410" i="1"/>
  <c r="N410" i="1"/>
  <c r="L411" i="1"/>
  <c r="M411" i="1"/>
  <c r="N411" i="1"/>
  <c r="M412" i="1"/>
  <c r="N412" i="1"/>
  <c r="M413" i="1"/>
  <c r="N413" i="1"/>
  <c r="M414" i="1"/>
  <c r="N414" i="1"/>
  <c r="M415" i="1"/>
  <c r="N415" i="1"/>
  <c r="M416" i="1"/>
  <c r="N416" i="1"/>
  <c r="M417" i="1"/>
  <c r="N417" i="1"/>
  <c r="L418" i="1"/>
  <c r="L419" i="1"/>
  <c r="L435" i="1"/>
  <c r="M435" i="1"/>
  <c r="N435" i="1"/>
  <c r="L436" i="1"/>
  <c r="M436" i="1"/>
  <c r="N436" i="1"/>
  <c r="L437" i="1"/>
  <c r="M437" i="1"/>
  <c r="N437" i="1"/>
  <c r="L438" i="1"/>
  <c r="M438" i="1"/>
  <c r="N438" i="1"/>
  <c r="L439" i="1"/>
  <c r="M439" i="1"/>
  <c r="N439" i="1"/>
  <c r="L440" i="1"/>
  <c r="M440" i="1"/>
  <c r="N440" i="1"/>
  <c r="L441" i="1"/>
  <c r="M441" i="1"/>
  <c r="N441" i="1"/>
  <c r="L442" i="1"/>
  <c r="M442" i="1"/>
  <c r="N442" i="1"/>
  <c r="L443" i="1"/>
  <c r="M443" i="1"/>
  <c r="N443" i="1"/>
  <c r="L444" i="1"/>
  <c r="M444" i="1"/>
  <c r="N444" i="1"/>
  <c r="L445" i="1"/>
  <c r="M445" i="1"/>
  <c r="N445" i="1"/>
  <c r="L446" i="1"/>
  <c r="M446" i="1"/>
  <c r="N446" i="1"/>
  <c r="L447" i="1"/>
  <c r="M447" i="1"/>
  <c r="N447" i="1"/>
  <c r="L448" i="1"/>
  <c r="M448" i="1"/>
  <c r="N448" i="1"/>
  <c r="L449" i="1"/>
  <c r="M449" i="1"/>
  <c r="N449" i="1"/>
  <c r="L450" i="1"/>
  <c r="M450" i="1"/>
  <c r="N450" i="1"/>
  <c r="M451" i="1"/>
  <c r="N451" i="1"/>
  <c r="L452" i="1"/>
  <c r="M452" i="1"/>
  <c r="N452" i="1"/>
  <c r="L453" i="1"/>
  <c r="M453" i="1"/>
  <c r="N453" i="1"/>
  <c r="M454" i="1"/>
  <c r="N454" i="1"/>
  <c r="M455" i="1"/>
  <c r="N455" i="1"/>
  <c r="L456" i="1"/>
  <c r="M456" i="1"/>
  <c r="N456" i="1"/>
  <c r="L457" i="1"/>
  <c r="M457" i="1"/>
  <c r="N457" i="1"/>
  <c r="L458" i="1"/>
  <c r="M458" i="1"/>
  <c r="N458" i="1"/>
  <c r="L459" i="1"/>
  <c r="M459" i="1"/>
  <c r="N459" i="1"/>
  <c r="M460" i="1"/>
  <c r="N460" i="1"/>
  <c r="M461" i="1"/>
  <c r="N461" i="1"/>
  <c r="M462" i="1"/>
  <c r="N462" i="1"/>
  <c r="M463" i="1"/>
  <c r="N463" i="1"/>
  <c r="M464" i="1"/>
  <c r="N464" i="1"/>
  <c r="M465" i="1"/>
  <c r="N465" i="1"/>
  <c r="L466" i="1"/>
  <c r="L467" i="1"/>
  <c r="L483" i="1"/>
  <c r="M483" i="1"/>
  <c r="N483" i="1"/>
  <c r="L484" i="1"/>
  <c r="M484" i="1"/>
  <c r="N484" i="1"/>
  <c r="L485" i="1"/>
  <c r="M485" i="1"/>
  <c r="N485" i="1"/>
  <c r="L486" i="1"/>
  <c r="M486" i="1"/>
  <c r="N486" i="1"/>
  <c r="L487" i="1"/>
  <c r="M487" i="1"/>
  <c r="N487" i="1"/>
  <c r="L488" i="1"/>
  <c r="M488" i="1"/>
  <c r="N488" i="1"/>
  <c r="L489" i="1"/>
  <c r="M489" i="1"/>
  <c r="N489" i="1"/>
  <c r="L490" i="1"/>
  <c r="M490" i="1"/>
  <c r="N490" i="1"/>
  <c r="L491" i="1"/>
  <c r="M491" i="1"/>
  <c r="N491" i="1"/>
  <c r="L492" i="1"/>
  <c r="M492" i="1"/>
  <c r="N492" i="1"/>
  <c r="L493" i="1"/>
  <c r="M493" i="1"/>
  <c r="N493" i="1"/>
  <c r="L494" i="1"/>
  <c r="M494" i="1"/>
  <c r="N494" i="1"/>
  <c r="M495" i="1"/>
  <c r="N495" i="1"/>
  <c r="M496" i="1"/>
  <c r="N496" i="1"/>
  <c r="L497" i="1"/>
  <c r="M497" i="1"/>
  <c r="N497" i="1"/>
  <c r="L498" i="1"/>
  <c r="M498" i="1"/>
  <c r="N498" i="1"/>
  <c r="M499" i="1"/>
  <c r="N499" i="1"/>
  <c r="L500" i="1"/>
  <c r="M500" i="1"/>
  <c r="N500" i="1"/>
  <c r="L501" i="1"/>
  <c r="M501" i="1"/>
  <c r="N501" i="1"/>
  <c r="M502" i="1"/>
  <c r="N502" i="1"/>
  <c r="M503" i="1"/>
  <c r="N503" i="1"/>
  <c r="L504" i="1"/>
  <c r="M504" i="1"/>
  <c r="N504" i="1"/>
  <c r="L505" i="1"/>
  <c r="M505" i="1"/>
  <c r="N505" i="1"/>
  <c r="M506" i="1"/>
  <c r="N506" i="1"/>
  <c r="M507" i="1"/>
  <c r="N507" i="1"/>
  <c r="M508" i="1"/>
  <c r="N508" i="1"/>
  <c r="M509" i="1"/>
  <c r="N509" i="1"/>
  <c r="M510" i="1"/>
  <c r="N510" i="1"/>
  <c r="M511" i="1"/>
  <c r="N511" i="1"/>
  <c r="M512" i="1"/>
  <c r="N512" i="1"/>
  <c r="M513" i="1"/>
  <c r="N513" i="1"/>
  <c r="L531" i="1"/>
  <c r="M531" i="1"/>
  <c r="N531" i="1"/>
  <c r="L532" i="1"/>
  <c r="M532" i="1"/>
  <c r="N532" i="1"/>
  <c r="L533" i="1"/>
  <c r="M533" i="1"/>
  <c r="N533" i="1"/>
  <c r="L534" i="1"/>
  <c r="M534" i="1"/>
  <c r="N534" i="1"/>
  <c r="L535" i="1"/>
  <c r="M535" i="1"/>
  <c r="N535" i="1"/>
  <c r="L536" i="1"/>
  <c r="M536" i="1"/>
  <c r="N536" i="1"/>
  <c r="L537" i="1"/>
  <c r="M537" i="1"/>
  <c r="N537" i="1"/>
  <c r="L538" i="1"/>
  <c r="M538" i="1"/>
  <c r="N538" i="1"/>
  <c r="L539" i="1"/>
  <c r="M539" i="1"/>
  <c r="N539" i="1"/>
  <c r="L540" i="1"/>
  <c r="M540" i="1"/>
  <c r="N540" i="1"/>
  <c r="L541" i="1"/>
  <c r="M541" i="1"/>
  <c r="N541" i="1"/>
  <c r="L542" i="1"/>
  <c r="M542" i="1"/>
  <c r="N542" i="1"/>
  <c r="M543" i="1"/>
  <c r="N543" i="1"/>
  <c r="M544" i="1"/>
  <c r="N544" i="1"/>
  <c r="L545" i="1"/>
  <c r="M545" i="1"/>
  <c r="N545" i="1"/>
  <c r="L546" i="1"/>
  <c r="M546" i="1"/>
  <c r="N546" i="1"/>
  <c r="M547" i="1"/>
  <c r="N547" i="1"/>
  <c r="L548" i="1"/>
  <c r="M548" i="1"/>
  <c r="N548" i="1"/>
  <c r="L549" i="1"/>
  <c r="M549" i="1"/>
  <c r="N549" i="1"/>
  <c r="M550" i="1"/>
  <c r="N550" i="1"/>
  <c r="M551" i="1"/>
  <c r="N551" i="1"/>
  <c r="L552" i="1"/>
  <c r="M552" i="1"/>
  <c r="N552" i="1"/>
  <c r="L553" i="1"/>
  <c r="M553" i="1"/>
  <c r="N553" i="1"/>
  <c r="M554" i="1"/>
  <c r="N554" i="1"/>
  <c r="M555" i="1"/>
  <c r="N555" i="1"/>
  <c r="M556" i="1"/>
  <c r="N556" i="1"/>
  <c r="M557" i="1"/>
  <c r="N557" i="1"/>
  <c r="M558" i="1"/>
  <c r="N558" i="1"/>
  <c r="M559" i="1"/>
  <c r="N559" i="1"/>
  <c r="M560" i="1"/>
  <c r="N560" i="1"/>
  <c r="M561" i="1"/>
  <c r="N561" i="1"/>
  <c r="L579" i="1"/>
  <c r="M579" i="1"/>
  <c r="N579" i="1"/>
  <c r="L580" i="1"/>
  <c r="M580" i="1"/>
  <c r="N580" i="1"/>
  <c r="L581" i="1"/>
  <c r="M581" i="1"/>
  <c r="N581" i="1"/>
  <c r="L582" i="1"/>
  <c r="M582" i="1"/>
  <c r="N582" i="1"/>
  <c r="L583" i="1"/>
  <c r="M583" i="1"/>
  <c r="N583" i="1"/>
  <c r="L584" i="1"/>
  <c r="M584" i="1"/>
  <c r="N584" i="1"/>
  <c r="L585" i="1"/>
  <c r="M585" i="1"/>
  <c r="N585" i="1"/>
  <c r="L586" i="1"/>
  <c r="M586" i="1"/>
  <c r="N586" i="1"/>
  <c r="L587" i="1"/>
  <c r="M587" i="1"/>
  <c r="N587" i="1"/>
  <c r="L588" i="1"/>
  <c r="M588" i="1"/>
  <c r="N588" i="1"/>
  <c r="L589" i="1"/>
  <c r="M589" i="1"/>
  <c r="N589" i="1"/>
  <c r="L590" i="1"/>
  <c r="M590" i="1"/>
  <c r="N590" i="1"/>
  <c r="M591" i="1"/>
  <c r="N591" i="1"/>
  <c r="M592" i="1"/>
  <c r="N592" i="1"/>
  <c r="L593" i="1"/>
  <c r="M593" i="1"/>
  <c r="N593" i="1"/>
  <c r="L594" i="1"/>
  <c r="M594" i="1"/>
  <c r="N594" i="1"/>
  <c r="M595" i="1"/>
  <c r="N595" i="1"/>
  <c r="L596" i="1"/>
  <c r="M596" i="1"/>
  <c r="N596" i="1"/>
  <c r="L597" i="1"/>
  <c r="M597" i="1"/>
  <c r="N597" i="1"/>
  <c r="M598" i="1"/>
  <c r="N598" i="1"/>
  <c r="M599" i="1"/>
  <c r="N599" i="1"/>
  <c r="L600" i="1"/>
  <c r="M600" i="1"/>
  <c r="N600" i="1"/>
  <c r="L601" i="1"/>
  <c r="M601" i="1"/>
  <c r="N601" i="1"/>
  <c r="M602" i="1"/>
  <c r="N602" i="1"/>
  <c r="M603" i="1"/>
  <c r="N603" i="1"/>
  <c r="M604" i="1"/>
  <c r="N604" i="1"/>
  <c r="M605" i="1"/>
  <c r="N605" i="1"/>
  <c r="M606" i="1"/>
  <c r="N606" i="1"/>
  <c r="M607" i="1"/>
  <c r="N607" i="1"/>
  <c r="M608" i="1"/>
  <c r="N608" i="1"/>
  <c r="M609" i="1"/>
  <c r="N609" i="1"/>
  <c r="L627" i="1"/>
  <c r="M627" i="1"/>
  <c r="N627" i="1"/>
  <c r="L628" i="1"/>
  <c r="M628" i="1"/>
  <c r="N628" i="1"/>
  <c r="L629" i="1"/>
  <c r="M629" i="1"/>
  <c r="N629" i="1"/>
  <c r="L630" i="1"/>
  <c r="M630" i="1"/>
  <c r="N630" i="1"/>
  <c r="L631" i="1"/>
  <c r="M631" i="1"/>
  <c r="N631" i="1"/>
  <c r="L632" i="1"/>
  <c r="M632" i="1"/>
  <c r="N632" i="1"/>
  <c r="L633" i="1"/>
  <c r="M633" i="1"/>
  <c r="N633" i="1"/>
  <c r="L634" i="1"/>
  <c r="M634" i="1"/>
  <c r="N634" i="1"/>
  <c r="L635" i="1"/>
  <c r="M635" i="1"/>
  <c r="N635" i="1"/>
  <c r="L636" i="1"/>
  <c r="M636" i="1"/>
  <c r="N636" i="1"/>
  <c r="L637" i="1"/>
  <c r="M637" i="1"/>
  <c r="N637" i="1"/>
  <c r="L638" i="1"/>
  <c r="M638" i="1"/>
  <c r="N638" i="1"/>
  <c r="M639" i="1"/>
  <c r="N639" i="1"/>
  <c r="M640" i="1"/>
  <c r="N640" i="1"/>
  <c r="L641" i="1"/>
  <c r="M641" i="1"/>
  <c r="N641" i="1"/>
  <c r="L642" i="1"/>
  <c r="M642" i="1"/>
  <c r="N642" i="1"/>
  <c r="M643" i="1"/>
  <c r="N643" i="1"/>
  <c r="L644" i="1"/>
  <c r="M644" i="1"/>
  <c r="N644" i="1"/>
  <c r="L645" i="1"/>
  <c r="M645" i="1"/>
  <c r="N645" i="1"/>
  <c r="M646" i="1"/>
  <c r="N646" i="1"/>
  <c r="M647" i="1"/>
  <c r="N647" i="1"/>
  <c r="L648" i="1"/>
  <c r="M648" i="1"/>
  <c r="N648" i="1"/>
  <c r="L649" i="1"/>
  <c r="M649" i="1"/>
  <c r="N649" i="1"/>
  <c r="M650" i="1"/>
  <c r="N650" i="1"/>
  <c r="M651" i="1"/>
  <c r="N651" i="1"/>
  <c r="M652" i="1"/>
  <c r="N652" i="1"/>
  <c r="M653" i="1"/>
  <c r="N653" i="1"/>
  <c r="M654" i="1"/>
  <c r="N654" i="1"/>
  <c r="M655" i="1"/>
  <c r="N655" i="1"/>
  <c r="M656" i="1"/>
  <c r="N656" i="1"/>
  <c r="M657" i="1"/>
  <c r="N657" i="1"/>
  <c r="L675" i="1"/>
  <c r="M675" i="1"/>
  <c r="N675" i="1"/>
  <c r="L676" i="1"/>
  <c r="M676" i="1"/>
  <c r="N676" i="1"/>
  <c r="L677" i="1"/>
  <c r="M677" i="1"/>
  <c r="N677" i="1"/>
  <c r="L678" i="1"/>
  <c r="M678" i="1"/>
  <c r="N678" i="1"/>
  <c r="L679" i="1"/>
  <c r="M679" i="1"/>
  <c r="N679" i="1"/>
  <c r="L680" i="1"/>
  <c r="M680" i="1"/>
  <c r="N680" i="1"/>
  <c r="L681" i="1"/>
  <c r="M681" i="1"/>
  <c r="N681" i="1"/>
  <c r="L682" i="1"/>
  <c r="M682" i="1"/>
  <c r="N682" i="1"/>
  <c r="L683" i="1"/>
  <c r="M683" i="1"/>
  <c r="N683" i="1"/>
  <c r="L684" i="1"/>
  <c r="M684" i="1"/>
  <c r="N684" i="1"/>
  <c r="L685" i="1"/>
  <c r="M685" i="1"/>
  <c r="N685" i="1"/>
  <c r="L686" i="1"/>
  <c r="M686" i="1"/>
  <c r="N686" i="1"/>
  <c r="M687" i="1"/>
  <c r="N687" i="1"/>
  <c r="M688" i="1"/>
  <c r="N688" i="1"/>
  <c r="L689" i="1"/>
  <c r="M689" i="1"/>
  <c r="N689" i="1"/>
  <c r="L690" i="1"/>
  <c r="M690" i="1"/>
  <c r="N690" i="1"/>
  <c r="M691" i="1"/>
  <c r="N691" i="1"/>
  <c r="L692" i="1"/>
  <c r="M692" i="1"/>
  <c r="N692" i="1"/>
  <c r="L693" i="1"/>
  <c r="M693" i="1"/>
  <c r="N693" i="1"/>
  <c r="M694" i="1"/>
  <c r="N694" i="1"/>
  <c r="M695" i="1"/>
  <c r="N695" i="1"/>
  <c r="L696" i="1"/>
  <c r="M696" i="1"/>
  <c r="N696" i="1"/>
  <c r="L697" i="1"/>
  <c r="M697" i="1"/>
  <c r="N697" i="1"/>
  <c r="M698" i="1"/>
  <c r="N698" i="1"/>
  <c r="M699" i="1"/>
  <c r="N699" i="1"/>
  <c r="M700" i="1"/>
  <c r="N700" i="1"/>
  <c r="M701" i="1"/>
  <c r="N701" i="1"/>
  <c r="M702" i="1"/>
  <c r="N702" i="1"/>
  <c r="M703" i="1"/>
  <c r="N703" i="1"/>
  <c r="M704" i="1"/>
  <c r="N704" i="1"/>
  <c r="M705" i="1"/>
  <c r="N705" i="1"/>
  <c r="L723" i="1"/>
  <c r="M723" i="1"/>
  <c r="N723" i="1"/>
  <c r="L724" i="1"/>
  <c r="M724" i="1"/>
  <c r="N724" i="1"/>
  <c r="L725" i="1"/>
  <c r="M725" i="1"/>
  <c r="N725" i="1"/>
  <c r="L726" i="1"/>
  <c r="M726" i="1"/>
  <c r="N726" i="1"/>
  <c r="L727" i="1"/>
  <c r="M727" i="1"/>
  <c r="N727" i="1"/>
  <c r="L728" i="1"/>
  <c r="M728" i="1"/>
  <c r="N728" i="1"/>
  <c r="L729" i="1"/>
  <c r="M729" i="1"/>
  <c r="N729" i="1"/>
  <c r="L730" i="1"/>
  <c r="M730" i="1"/>
  <c r="N730" i="1"/>
  <c r="L731" i="1"/>
  <c r="M731" i="1"/>
  <c r="N731" i="1"/>
  <c r="L732" i="1"/>
  <c r="M732" i="1"/>
  <c r="N732" i="1"/>
  <c r="L733" i="1"/>
  <c r="M733" i="1"/>
  <c r="N733" i="1"/>
  <c r="L734" i="1"/>
  <c r="M734" i="1"/>
  <c r="N734" i="1"/>
  <c r="M735" i="1"/>
  <c r="N735" i="1"/>
  <c r="M736" i="1"/>
  <c r="N736" i="1"/>
  <c r="L737" i="1"/>
  <c r="M737" i="1"/>
  <c r="N737" i="1"/>
  <c r="L738" i="1"/>
  <c r="M738" i="1"/>
  <c r="N738" i="1"/>
  <c r="M739" i="1"/>
  <c r="N739" i="1"/>
  <c r="L740" i="1"/>
  <c r="M740" i="1"/>
  <c r="N740" i="1"/>
  <c r="L741" i="1"/>
  <c r="M741" i="1"/>
  <c r="N741" i="1"/>
  <c r="M742" i="1"/>
  <c r="N742" i="1"/>
  <c r="M743" i="1"/>
  <c r="N743" i="1"/>
  <c r="L744" i="1"/>
  <c r="M744" i="1"/>
  <c r="N744" i="1"/>
  <c r="L745" i="1"/>
  <c r="M745" i="1"/>
  <c r="N745" i="1"/>
  <c r="M746" i="1"/>
  <c r="N746" i="1"/>
  <c r="M747" i="1"/>
  <c r="N747" i="1"/>
  <c r="M748" i="1"/>
  <c r="N748" i="1"/>
  <c r="M749" i="1"/>
  <c r="N749" i="1"/>
  <c r="M750" i="1"/>
  <c r="N750" i="1"/>
  <c r="M751" i="1"/>
  <c r="N751" i="1"/>
  <c r="M752" i="1"/>
  <c r="N752" i="1"/>
  <c r="M753" i="1"/>
  <c r="N753" i="1"/>
  <c r="L771" i="1"/>
  <c r="M771" i="1"/>
  <c r="N771" i="1"/>
  <c r="L772" i="1"/>
  <c r="M772" i="1"/>
  <c r="N772" i="1"/>
  <c r="L773" i="1"/>
  <c r="M773" i="1"/>
  <c r="N773" i="1"/>
  <c r="L774" i="1"/>
  <c r="M774" i="1"/>
  <c r="N774" i="1"/>
  <c r="L775" i="1"/>
  <c r="M775" i="1"/>
  <c r="N775" i="1"/>
  <c r="L776" i="1"/>
  <c r="M776" i="1"/>
  <c r="N776" i="1"/>
  <c r="L777" i="1"/>
  <c r="M777" i="1"/>
  <c r="N777" i="1"/>
  <c r="L778" i="1"/>
  <c r="M778" i="1"/>
  <c r="N778" i="1"/>
  <c r="L779" i="1"/>
  <c r="M779" i="1"/>
  <c r="N779" i="1"/>
  <c r="L780" i="1"/>
  <c r="M780" i="1"/>
  <c r="N780" i="1"/>
  <c r="L781" i="1"/>
  <c r="M781" i="1"/>
  <c r="N781" i="1"/>
  <c r="L782" i="1"/>
  <c r="M782" i="1"/>
  <c r="N782" i="1"/>
  <c r="M783" i="1"/>
  <c r="N783" i="1"/>
  <c r="M784" i="1"/>
  <c r="N784" i="1"/>
  <c r="L785" i="1"/>
  <c r="M785" i="1"/>
  <c r="N785" i="1"/>
  <c r="L786" i="1"/>
  <c r="M786" i="1"/>
  <c r="N786" i="1"/>
  <c r="M787" i="1"/>
  <c r="N787" i="1"/>
  <c r="L788" i="1"/>
  <c r="M788" i="1"/>
  <c r="N788" i="1"/>
  <c r="L789" i="1"/>
  <c r="M789" i="1"/>
  <c r="N789" i="1"/>
  <c r="M790" i="1"/>
  <c r="N790" i="1"/>
  <c r="M791" i="1"/>
  <c r="N791" i="1"/>
  <c r="L792" i="1"/>
  <c r="M792" i="1"/>
  <c r="N792" i="1"/>
  <c r="L793" i="1"/>
  <c r="M793" i="1"/>
  <c r="N793" i="1"/>
  <c r="M794" i="1"/>
  <c r="N794" i="1"/>
  <c r="M795" i="1"/>
  <c r="N795" i="1"/>
  <c r="M796" i="1"/>
  <c r="N796" i="1"/>
  <c r="M797" i="1"/>
  <c r="N797" i="1"/>
  <c r="M798" i="1"/>
  <c r="N798" i="1"/>
  <c r="M799" i="1"/>
  <c r="N799" i="1"/>
  <c r="M800" i="1"/>
  <c r="N800" i="1"/>
  <c r="M801" i="1"/>
  <c r="N801" i="1"/>
  <c r="L819" i="1"/>
  <c r="M819" i="1"/>
  <c r="N819" i="1"/>
  <c r="L820" i="1"/>
  <c r="M820" i="1"/>
  <c r="N820" i="1"/>
  <c r="L821" i="1"/>
  <c r="M821" i="1"/>
  <c r="N821" i="1"/>
  <c r="L822" i="1"/>
  <c r="M822" i="1"/>
  <c r="N822" i="1"/>
  <c r="L823" i="1"/>
  <c r="M823" i="1"/>
  <c r="N823" i="1"/>
  <c r="L824" i="1"/>
  <c r="M824" i="1"/>
  <c r="N824" i="1"/>
  <c r="L825" i="1"/>
  <c r="M825" i="1"/>
  <c r="N825" i="1"/>
  <c r="L826" i="1"/>
  <c r="M826" i="1"/>
  <c r="N826" i="1"/>
  <c r="L827" i="1"/>
  <c r="M827" i="1"/>
  <c r="N827" i="1"/>
  <c r="L828" i="1"/>
  <c r="M828" i="1"/>
  <c r="N828" i="1"/>
  <c r="L829" i="1"/>
  <c r="M829" i="1"/>
  <c r="N829" i="1"/>
  <c r="L830" i="1"/>
  <c r="M830" i="1"/>
  <c r="N830" i="1"/>
  <c r="M831" i="1"/>
  <c r="N831" i="1"/>
  <c r="M832" i="1"/>
  <c r="N832" i="1"/>
  <c r="L833" i="1"/>
  <c r="M833" i="1"/>
  <c r="N833" i="1"/>
  <c r="L834" i="1"/>
  <c r="M834" i="1"/>
  <c r="N834" i="1"/>
  <c r="M835" i="1"/>
  <c r="N835" i="1"/>
  <c r="L836" i="1"/>
  <c r="M836" i="1"/>
  <c r="N836" i="1"/>
  <c r="L837" i="1"/>
  <c r="M837" i="1"/>
  <c r="N837" i="1"/>
  <c r="M838" i="1"/>
  <c r="N838" i="1"/>
  <c r="M839" i="1"/>
  <c r="N839" i="1"/>
  <c r="L840" i="1"/>
  <c r="M840" i="1"/>
  <c r="N840" i="1"/>
  <c r="L841" i="1"/>
  <c r="M841" i="1"/>
  <c r="N841" i="1"/>
  <c r="M842" i="1"/>
  <c r="N842" i="1"/>
  <c r="M843" i="1"/>
  <c r="N843" i="1"/>
  <c r="M844" i="1"/>
  <c r="N844" i="1"/>
  <c r="M845" i="1"/>
  <c r="N845" i="1"/>
  <c r="M846" i="1"/>
  <c r="N846" i="1"/>
  <c r="M847" i="1"/>
  <c r="N847" i="1"/>
  <c r="M848" i="1"/>
  <c r="N848" i="1"/>
  <c r="M849" i="1"/>
  <c r="N849" i="1"/>
  <c r="L867" i="1"/>
  <c r="M867" i="1"/>
  <c r="N867" i="1"/>
  <c r="L868" i="1"/>
  <c r="M868" i="1"/>
  <c r="N868" i="1"/>
  <c r="L869" i="1"/>
  <c r="M869" i="1"/>
  <c r="N869" i="1"/>
  <c r="L870" i="1"/>
  <c r="M870" i="1"/>
  <c r="N870" i="1"/>
  <c r="L871" i="1"/>
  <c r="M871" i="1"/>
  <c r="N871" i="1"/>
  <c r="L872" i="1"/>
  <c r="M872" i="1"/>
  <c r="N872" i="1"/>
  <c r="L873" i="1"/>
  <c r="M873" i="1"/>
  <c r="N873" i="1"/>
  <c r="L874" i="1"/>
  <c r="M874" i="1"/>
  <c r="N874" i="1"/>
  <c r="L875" i="1"/>
  <c r="M875" i="1"/>
  <c r="N875" i="1"/>
  <c r="L876" i="1"/>
  <c r="M876" i="1"/>
  <c r="N876" i="1"/>
  <c r="L877" i="1"/>
  <c r="M877" i="1"/>
  <c r="N877" i="1"/>
  <c r="L878" i="1"/>
  <c r="M878" i="1"/>
  <c r="N878" i="1"/>
  <c r="M879" i="1"/>
  <c r="N879" i="1"/>
  <c r="M880" i="1"/>
  <c r="N880" i="1"/>
  <c r="L881" i="1"/>
  <c r="M881" i="1"/>
  <c r="N881" i="1"/>
  <c r="L882" i="1"/>
  <c r="M882" i="1"/>
  <c r="N882" i="1"/>
  <c r="M883" i="1"/>
  <c r="N883" i="1"/>
  <c r="L884" i="1"/>
  <c r="M884" i="1"/>
  <c r="N884" i="1"/>
  <c r="L885" i="1"/>
  <c r="M885" i="1"/>
  <c r="N885" i="1"/>
  <c r="M886" i="1"/>
  <c r="N886" i="1"/>
  <c r="M887" i="1"/>
  <c r="N887" i="1"/>
  <c r="L888" i="1"/>
  <c r="M888" i="1"/>
  <c r="N888" i="1"/>
  <c r="L889" i="1"/>
  <c r="M889" i="1"/>
  <c r="N889" i="1"/>
  <c r="M890" i="1"/>
  <c r="N890" i="1"/>
  <c r="M891" i="1"/>
  <c r="N891" i="1"/>
  <c r="M892" i="1"/>
  <c r="N892" i="1"/>
  <c r="M893" i="1"/>
  <c r="N893" i="1"/>
  <c r="M894" i="1"/>
  <c r="N894" i="1"/>
  <c r="M895" i="1"/>
  <c r="N895" i="1"/>
  <c r="M896" i="1"/>
  <c r="N896" i="1"/>
  <c r="M897" i="1"/>
  <c r="N897" i="1"/>
  <c r="M898" i="1"/>
  <c r="N898" i="1"/>
  <c r="L915" i="1"/>
  <c r="M915" i="1"/>
  <c r="N915" i="1"/>
  <c r="L916" i="1"/>
  <c r="M916" i="1"/>
  <c r="N916" i="1"/>
  <c r="L917" i="1"/>
  <c r="M917" i="1"/>
  <c r="N917" i="1"/>
  <c r="L918" i="1"/>
  <c r="M918" i="1"/>
  <c r="N918" i="1"/>
  <c r="L919" i="1"/>
  <c r="M919" i="1"/>
  <c r="N919" i="1"/>
  <c r="L920" i="1"/>
  <c r="M920" i="1"/>
  <c r="N920" i="1"/>
  <c r="L921" i="1"/>
  <c r="M921" i="1"/>
  <c r="N921" i="1"/>
  <c r="L922" i="1"/>
  <c r="M922" i="1"/>
  <c r="N922" i="1"/>
  <c r="L923" i="1"/>
  <c r="M923" i="1"/>
  <c r="N923" i="1"/>
  <c r="L924" i="1"/>
  <c r="M924" i="1"/>
  <c r="N924" i="1"/>
  <c r="L925" i="1"/>
  <c r="M925" i="1"/>
  <c r="N925" i="1"/>
  <c r="L926" i="1"/>
  <c r="M926" i="1"/>
  <c r="N926" i="1"/>
  <c r="M927" i="1"/>
  <c r="N927" i="1"/>
  <c r="M928" i="1"/>
  <c r="N928" i="1"/>
  <c r="L929" i="1"/>
  <c r="M929" i="1"/>
  <c r="N929" i="1"/>
  <c r="L930" i="1"/>
  <c r="M930" i="1"/>
  <c r="N930" i="1"/>
  <c r="M931" i="1"/>
  <c r="N931" i="1"/>
  <c r="L932" i="1"/>
  <c r="M932" i="1"/>
  <c r="N932" i="1"/>
  <c r="L933" i="1"/>
  <c r="M933" i="1"/>
  <c r="N933" i="1"/>
  <c r="M934" i="1"/>
  <c r="N934" i="1"/>
  <c r="M935" i="1"/>
  <c r="N935" i="1"/>
  <c r="L936" i="1"/>
  <c r="M936" i="1"/>
  <c r="N936" i="1"/>
  <c r="L937" i="1"/>
  <c r="M937" i="1"/>
  <c r="N937" i="1"/>
  <c r="M938" i="1"/>
  <c r="N938" i="1"/>
  <c r="M939" i="1"/>
  <c r="N939" i="1"/>
  <c r="M940" i="1"/>
  <c r="N940" i="1"/>
  <c r="M941" i="1"/>
  <c r="N941" i="1"/>
  <c r="M942" i="1"/>
  <c r="N942" i="1"/>
  <c r="M943" i="1"/>
  <c r="N943" i="1"/>
  <c r="M944" i="1"/>
  <c r="N944" i="1"/>
  <c r="M945" i="1"/>
  <c r="N945" i="1"/>
  <c r="L962" i="1"/>
  <c r="M962" i="1"/>
  <c r="N962" i="1"/>
  <c r="L963" i="1"/>
  <c r="M963" i="1"/>
  <c r="N963" i="1"/>
  <c r="L964" i="1"/>
  <c r="M964" i="1"/>
  <c r="N964" i="1"/>
  <c r="L965" i="1"/>
  <c r="M965" i="1"/>
  <c r="N965" i="1"/>
  <c r="L966" i="1"/>
  <c r="M966" i="1"/>
  <c r="N966" i="1"/>
  <c r="L967" i="1"/>
  <c r="M967" i="1"/>
  <c r="N967" i="1"/>
  <c r="L968" i="1"/>
  <c r="M968" i="1"/>
  <c r="N968" i="1"/>
  <c r="L969" i="1"/>
  <c r="M969" i="1"/>
  <c r="N969" i="1"/>
  <c r="L970" i="1"/>
  <c r="M970" i="1"/>
  <c r="N970" i="1"/>
  <c r="L971" i="1"/>
  <c r="M971" i="1"/>
  <c r="N971" i="1"/>
  <c r="L972" i="1"/>
  <c r="M972" i="1"/>
  <c r="N972" i="1"/>
  <c r="L973" i="1"/>
  <c r="M973" i="1"/>
  <c r="N973" i="1"/>
  <c r="M974" i="1"/>
  <c r="N974" i="1"/>
  <c r="M975" i="1"/>
  <c r="N975" i="1"/>
  <c r="L976" i="1"/>
  <c r="M976" i="1"/>
  <c r="N976" i="1"/>
  <c r="L977" i="1"/>
  <c r="M977" i="1"/>
  <c r="N977" i="1"/>
  <c r="M978" i="1"/>
  <c r="N978" i="1"/>
  <c r="L979" i="1"/>
  <c r="M979" i="1"/>
  <c r="N979" i="1"/>
  <c r="L980" i="1"/>
  <c r="M980" i="1"/>
  <c r="N980" i="1"/>
  <c r="M981" i="1"/>
  <c r="N981" i="1"/>
  <c r="M982" i="1"/>
  <c r="N982" i="1"/>
  <c r="L983" i="1"/>
  <c r="M983" i="1"/>
  <c r="N983" i="1"/>
  <c r="L984" i="1"/>
  <c r="M984" i="1"/>
  <c r="N984" i="1"/>
  <c r="M985" i="1"/>
  <c r="N985" i="1"/>
  <c r="M986" i="1"/>
  <c r="N986" i="1"/>
  <c r="M987" i="1"/>
  <c r="N987" i="1"/>
  <c r="M988" i="1"/>
  <c r="N988" i="1"/>
  <c r="M989" i="1"/>
  <c r="N989" i="1"/>
  <c r="M990" i="1"/>
  <c r="N990" i="1"/>
  <c r="M991" i="1"/>
  <c r="N991" i="1"/>
  <c r="M992" i="1"/>
  <c r="N992" i="1"/>
  <c r="M993" i="1"/>
  <c r="N993" i="1"/>
  <c r="D994" i="1"/>
  <c r="J1009" i="1"/>
  <c r="L1009" i="1"/>
  <c r="J1010" i="1"/>
  <c r="L1010" i="1"/>
  <c r="J1011" i="1"/>
  <c r="L1011" i="1"/>
  <c r="J1012" i="1"/>
  <c r="L1012" i="1"/>
  <c r="J1013" i="1"/>
  <c r="L1013" i="1"/>
  <c r="J1014" i="1"/>
  <c r="L1014" i="1"/>
  <c r="J1015" i="1"/>
  <c r="L1015" i="1"/>
  <c r="J1016" i="1"/>
  <c r="L1016" i="1"/>
  <c r="L1017" i="1"/>
  <c r="N1017" i="1"/>
  <c r="J1018" i="1"/>
  <c r="L1018" i="1"/>
  <c r="J1019" i="1"/>
  <c r="L1019" i="1"/>
  <c r="N1019" i="1"/>
  <c r="L1020" i="1"/>
  <c r="J1021" i="1"/>
  <c r="J1022" i="1"/>
  <c r="J1041" i="1" s="1"/>
  <c r="J1023" i="1"/>
  <c r="L1023" i="1"/>
  <c r="J1024" i="1"/>
  <c r="L1024" i="1"/>
  <c r="J1025" i="1"/>
  <c r="J1026" i="1"/>
  <c r="L1026" i="1"/>
  <c r="N1026" i="1"/>
  <c r="J1027" i="1"/>
  <c r="L1027" i="1"/>
  <c r="J1028" i="1"/>
  <c r="N1028" i="1"/>
  <c r="J1030" i="1"/>
  <c r="L1030" i="1"/>
  <c r="J1031" i="1"/>
  <c r="L1031" i="1"/>
  <c r="J1033" i="1"/>
  <c r="N1034" i="1"/>
  <c r="J1035" i="1"/>
  <c r="J1037" i="1"/>
  <c r="N1037" i="1"/>
  <c r="J1040" i="1"/>
  <c r="N1040" i="1"/>
  <c r="D1041" i="1"/>
  <c r="E1041" i="1"/>
  <c r="G1041" i="1"/>
  <c r="H1041" i="1"/>
  <c r="K1041" i="1"/>
  <c r="N1038" i="1" s="1"/>
  <c r="M1028" i="1" l="1"/>
  <c r="M1020" i="1"/>
  <c r="M1032" i="1"/>
  <c r="M1035" i="1"/>
  <c r="M1019" i="1"/>
  <c r="M1009" i="1"/>
  <c r="M1022" i="1"/>
  <c r="M1029" i="1"/>
  <c r="M1018" i="1"/>
  <c r="M1025" i="1"/>
  <c r="M1027" i="1"/>
  <c r="M1039" i="1"/>
  <c r="M1011" i="1"/>
  <c r="M1010" i="1"/>
  <c r="M1012" i="1"/>
  <c r="M1014" i="1"/>
  <c r="M1016" i="1"/>
  <c r="M1023" i="1"/>
  <c r="M1030" i="1"/>
  <c r="M1036" i="1"/>
  <c r="M1037" i="1"/>
  <c r="M1013" i="1"/>
  <c r="M1021" i="1"/>
  <c r="M1033" i="1"/>
  <c r="M1017" i="1"/>
  <c r="M1034" i="1"/>
  <c r="M1031" i="1"/>
  <c r="M1038" i="1"/>
  <c r="M1026" i="1"/>
  <c r="M1015" i="1"/>
  <c r="M1024" i="1"/>
  <c r="M1040" i="1"/>
  <c r="N1031" i="1"/>
  <c r="N1029" i="1"/>
  <c r="N1024" i="1"/>
  <c r="N1022" i="1"/>
  <c r="N1015" i="1"/>
  <c r="N1013" i="1"/>
  <c r="N1011" i="1"/>
  <c r="N1009" i="1"/>
  <c r="N82" i="1"/>
  <c r="N78" i="1"/>
  <c r="M75" i="1"/>
  <c r="L72" i="1"/>
  <c r="M68" i="1"/>
  <c r="M65" i="1"/>
  <c r="N62" i="1"/>
  <c r="L60" i="1"/>
  <c r="M57" i="1"/>
  <c r="N54" i="1"/>
  <c r="N36" i="1"/>
  <c r="N32" i="1"/>
  <c r="M29" i="1"/>
  <c r="N25" i="1"/>
  <c r="M22" i="1"/>
  <c r="M19" i="1"/>
  <c r="M16" i="1"/>
  <c r="N13" i="1"/>
  <c r="L11" i="1"/>
  <c r="M8" i="1"/>
  <c r="N1033" i="1"/>
  <c r="N1021" i="1"/>
  <c r="M81" i="1"/>
  <c r="M77" i="1"/>
  <c r="M74" i="1"/>
  <c r="N70" i="1"/>
  <c r="M67" i="1"/>
  <c r="M64" i="1"/>
  <c r="N61" i="1"/>
  <c r="L59" i="1"/>
  <c r="M56" i="1"/>
  <c r="N53" i="1"/>
  <c r="M35" i="1"/>
  <c r="M31" i="1"/>
  <c r="L28" i="1"/>
  <c r="N24" i="1"/>
  <c r="L21" i="1"/>
  <c r="L18" i="1"/>
  <c r="M15" i="1"/>
  <c r="N12" i="1"/>
  <c r="L10" i="1"/>
  <c r="M7" i="1"/>
  <c r="N1036" i="1"/>
  <c r="N1030" i="1"/>
  <c r="N1023" i="1"/>
  <c r="N1016" i="1"/>
  <c r="N1014" i="1"/>
  <c r="N1012" i="1"/>
  <c r="N1010" i="1"/>
  <c r="N80" i="1"/>
  <c r="L77" i="1"/>
  <c r="N73" i="1"/>
  <c r="M70" i="1"/>
  <c r="L67" i="1"/>
  <c r="L64" i="1"/>
  <c r="M61" i="1"/>
  <c r="N58" i="1"/>
  <c r="L56" i="1"/>
  <c r="M53" i="1"/>
  <c r="N34" i="1"/>
  <c r="N30" i="1"/>
  <c r="N27" i="1"/>
  <c r="M24" i="1"/>
  <c r="N20" i="1"/>
  <c r="N17" i="1"/>
  <c r="L15" i="1"/>
  <c r="M12" i="1"/>
  <c r="N9" i="1"/>
  <c r="L7" i="1"/>
  <c r="N1039" i="1"/>
  <c r="N1027" i="1"/>
  <c r="N1025" i="1"/>
  <c r="N1018" i="1"/>
  <c r="L84" i="1"/>
  <c r="M80" i="1"/>
  <c r="N76" i="1"/>
  <c r="M73" i="1"/>
  <c r="N69" i="1"/>
  <c r="N66" i="1"/>
  <c r="N63" i="1"/>
  <c r="L61" i="1"/>
  <c r="M58" i="1"/>
  <c r="N55" i="1"/>
  <c r="L53" i="1"/>
  <c r="M34" i="1"/>
  <c r="M30" i="1"/>
  <c r="M27" i="1"/>
  <c r="N23" i="1"/>
  <c r="M20" i="1"/>
  <c r="M17" i="1"/>
  <c r="N14" i="1"/>
  <c r="L12" i="1"/>
  <c r="M9" i="1"/>
  <c r="N6" i="1"/>
  <c r="N1035" i="1"/>
  <c r="N1032" i="1"/>
  <c r="N1020" i="1"/>
  <c r="L58" i="1"/>
  <c r="N33" i="1"/>
  <c r="L30" i="1"/>
  <c r="N26" i="1"/>
  <c r="M23" i="1"/>
  <c r="L20" i="1"/>
  <c r="L17" i="1"/>
  <c r="M14" i="1"/>
  <c r="N11" i="1"/>
  <c r="L9" i="1"/>
  <c r="M6" i="1"/>
  <c r="M83" i="1"/>
  <c r="M79" i="1"/>
  <c r="N75" i="1"/>
  <c r="M72" i="1"/>
  <c r="N68" i="1"/>
  <c r="N65" i="1"/>
  <c r="L63" i="1"/>
  <c r="M60" i="1"/>
  <c r="N57" i="1"/>
  <c r="L55" i="1"/>
  <c r="L37" i="1"/>
  <c r="M33" i="1"/>
  <c r="N29" i="1"/>
  <c r="M26" i="1"/>
  <c r="N22" i="1"/>
  <c r="N19" i="1"/>
  <c r="N16" i="1"/>
  <c r="L14" i="1"/>
</calcChain>
</file>

<file path=xl/sharedStrings.xml><?xml version="1.0" encoding="utf-8"?>
<sst xmlns="http://schemas.openxmlformats.org/spreadsheetml/2006/main" count="3340" uniqueCount="78">
  <si>
    <t>Recoverable coal reserves at producing mines represent the quantity of coal that can be removed from existing coal reserves at reporting mines.  Estimated recoverable reserves include the coal in the demonstrated reserve base considered recoverable after excluding coal estimated to be unavailable due to land use restrictions or currently economically unattractive for mining, and after applying assumed mining recovery rates.  The demonstrated reserve base includes publicly available data on coal mapped to measured and indicated degrees of accuracy and found at depths and in coalbed thicknesses considered technologically minable a the time of determinations.</t>
  </si>
  <si>
    <t>Note:</t>
  </si>
  <si>
    <t>EIA, Annual Coal Report</t>
  </si>
  <si>
    <t>Source:</t>
  </si>
  <si>
    <t>w = Withheld to avoid disclosure of individual company data</t>
  </si>
  <si>
    <t>U.S. Total</t>
  </si>
  <si>
    <t>-</t>
  </si>
  <si>
    <t>Georgia</t>
  </si>
  <si>
    <t>Idaho</t>
  </si>
  <si>
    <t>North Carolina</t>
  </si>
  <si>
    <t>Oregon</t>
  </si>
  <si>
    <t>w</t>
  </si>
  <si>
    <t>Arizona</t>
  </si>
  <si>
    <t>Michigan</t>
  </si>
  <si>
    <t>South Dakota</t>
  </si>
  <si>
    <t>Arkansas</t>
  </si>
  <si>
    <t>Louisiana</t>
  </si>
  <si>
    <t>Maryland</t>
  </si>
  <si>
    <t>Tennessee</t>
  </si>
  <si>
    <t>Kansas</t>
  </si>
  <si>
    <t>Washington</t>
  </si>
  <si>
    <t>Oklahoma</t>
  </si>
  <si>
    <t>Virginia</t>
  </si>
  <si>
    <t>Iowa</t>
  </si>
  <si>
    <t>Alabama</t>
  </si>
  <si>
    <t>Utah</t>
  </si>
  <si>
    <t>Missouri</t>
  </si>
  <si>
    <t>Alaska</t>
  </si>
  <si>
    <t>North Dakota</t>
  </si>
  <si>
    <t>Indiana</t>
  </si>
  <si>
    <t>New Mexico</t>
  </si>
  <si>
    <t>Texas</t>
  </si>
  <si>
    <t>Colorado</t>
  </si>
  <si>
    <t>Ohio</t>
  </si>
  <si>
    <t>Pennsylvania</t>
  </si>
  <si>
    <t>Kentucky</t>
  </si>
  <si>
    <t>West Virginia</t>
  </si>
  <si>
    <t>Wyoming</t>
  </si>
  <si>
    <t>Illinois</t>
  </si>
  <si>
    <t>Montana</t>
  </si>
  <si>
    <t>Demonstrated Reserve Base</t>
  </si>
  <si>
    <t>Estimated Recoverable Reserves</t>
  </si>
  <si>
    <t>Recoverable Reserves at Producing Mines</t>
  </si>
  <si>
    <t>(by demonstrated reserve base)</t>
  </si>
  <si>
    <t xml:space="preserve">Percent of Total  </t>
  </si>
  <si>
    <t xml:space="preserve">Total  </t>
  </si>
  <si>
    <t>Surface</t>
  </si>
  <si>
    <t>Underground</t>
  </si>
  <si>
    <t>State</t>
  </si>
  <si>
    <t>Rank</t>
  </si>
  <si>
    <t>Million Short Tons</t>
  </si>
  <si>
    <t>Recoverable Coal Reserves at Producing Mines, Estimated Recoverable Reserves and Demonstrated Reserve Base by State and Mining Method, 2001</t>
  </si>
  <si>
    <t>Table 2.2</t>
  </si>
  <si>
    <t>Recoverable Coal Reserves at Producing Mines, Estimated Recoverable Reserves and Demonstrated Reserve Base by State and Mining Method, 2002</t>
  </si>
  <si>
    <t>Mississippi</t>
  </si>
  <si>
    <t>Recoverable Coal Reserves at Producing Mines, Estimated Recoverable Reserves and Demonstrated Reserve Base by State and Mining Method, 2003</t>
  </si>
  <si>
    <t xml:space="preserve">Oregon </t>
  </si>
  <si>
    <t>Recoverable Coal Reserves at Producing Mines, Estimated Recoverable Reserves and Demonstrated Reserve Base by State and Mining Method, 2004</t>
  </si>
  <si>
    <t>Recoverable Coal Reserves at Producing Mines, Estimated Recoverable Reserves and Demonstrated Reserve Base by State and Mining Method, 2005</t>
  </si>
  <si>
    <t>Recoverable Coal Reserves at Producing Mines, Estimated Recoverable Reserves and Demonstrated Reserve Base by State and Mining Method, 2006</t>
  </si>
  <si>
    <t>Recoverable Coal Reserves at Producing Mines, Estimated Recoverable Reserves and Demonstrated Reserve Base by State and Mining Method, 2007</t>
  </si>
  <si>
    <t>Recoverable Coal Reserves at Producing Mines, Estimated Recoverable Reserves and Demonstrated Reserve Base by State and Mining Method, 2008</t>
  </si>
  <si>
    <t>Recoverable Coal Reserves at Producing Mines, Estimated Recoverable Reserves and Demonstrated Reserve Base by State and Mining Method, 2009</t>
  </si>
  <si>
    <t>Recoverable Coal Reserves at Producing Mines, Estimated Recoverable Reserves and Demonstrated Reserve Base by State and Mining Method, 2010</t>
  </si>
  <si>
    <t>Recoverable Coal Reserves at Producing Mines, Estimated Recoverable Reserves and Demonstrated Reserve Base by State and Mining Method, 2011</t>
  </si>
  <si>
    <t>Recoverable Coal Reserves at Producing Mines, Estimated Recoverable Reserves and Demonstrated Reserve Base by State and Mining Method, 2012</t>
  </si>
  <si>
    <t>Recoverable Coal Reserves at Producing Mines, Estimated Recoverable Reserves and Demonstrated Reserve Base by State and Mining Method, 2013</t>
  </si>
  <si>
    <t>Recoverable Coal Reserves at Producing Mines, Estimated Recoverable Reserves and Demonstrated Reserve Base by State and Mining Method, 2014</t>
  </si>
  <si>
    <t>Recoverable Coal Reserves at Producing Mines, Estimated Recoverable Reserves and Demonstrated Reserve Base by State and Mining Method, 2015</t>
  </si>
  <si>
    <t>s</t>
  </si>
  <si>
    <t>Recoverable Coal Reserves at Producing Mines, Estimated Recoverable Reserves and Demonstrated Reserve Base by State and Mining Method, 2016</t>
  </si>
  <si>
    <t>--</t>
  </si>
  <si>
    <t>Recoverable Coal Reserves at Producing Mines, Estimated Recoverable Reserves and Demonstrated Reserve Base by State and Mining Method, 2017</t>
  </si>
  <si>
    <t>Recoverable Coal Reserves at Producing Mines, Estimated Recoverable Reserves and Demonstrated Reserve Base by State and Mining Method, 2018</t>
  </si>
  <si>
    <t>Recoverable Coal Reserves at Producing Mines, Estimated Recoverable Reserves and Demonstrated Reserve Base by State and Mining Method, 2019</t>
  </si>
  <si>
    <t>Recoverable Coal Reserves at Producing Mines, Estimated Recoverable Reserves and Demonstrated Reserve Base by State and Mining Method, 2020</t>
  </si>
  <si>
    <t>Recoverable Coal Reserves at Producing Mines, Estimated Recoverable Reserves and Demonstrated Reserve Base by State and Mining Method, 2021</t>
  </si>
  <si>
    <t>Recoverable Coal Reserves at Producing Mines, Estimated Recoverable Reserves and Demonstrated Reserve Base by State and Mining Method,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</si>
</sst>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0.000000E+00"/>
    <numFmt numFmtId="168" formatCode="0.000E+00"/>
    <numFmt numFmtId="169" formatCode="#,##0.000"/>
  </numFmts>
  <fonts count="15" x14ac:knownFonts="1">
    <font>
      <sz val="10"/>
      <name val="Arial"/>
    </font>
    <font>
      <sz val="10"/>
      <name val="Times New Roman"/>
      <family val="1"/>
    </font>
    <font>
      <sz val="8"/>
      <name val="Times New Roman"/>
      <family val="1"/>
    </font>
    <font>
      <u/>
      <sz val="10"/>
      <color indexed="12"/>
      <name val="Arial"/>
      <family val="2"/>
    </font>
    <font>
      <i/>
      <u/>
      <sz val="8"/>
      <color indexed="12"/>
      <name val="Times New Roman"/>
      <family val="1"/>
    </font>
    <font>
      <u/>
      <sz val="8"/>
      <color indexed="12"/>
      <name val="Times New Roman"/>
      <family val="1"/>
    </font>
    <font>
      <sz val="10"/>
      <name val="Arial"/>
      <family val="2"/>
    </font>
    <font>
      <b/>
      <sz val="8"/>
      <name val="Times New Roman"/>
      <family val="1"/>
    </font>
    <font>
      <sz val="8"/>
      <color rgb="FFFF0000"/>
      <name val="Times New Roman"/>
      <family val="1"/>
    </font>
    <font>
      <sz val="8"/>
      <color indexed="10"/>
      <name val="Times New Roman"/>
      <family val="1"/>
    </font>
    <font>
      <b/>
      <sz val="7"/>
      <name val="Times New Roman"/>
      <family val="1"/>
    </font>
    <font>
      <b/>
      <sz val="9"/>
      <name val="Times New Roman"/>
      <family val="1"/>
    </font>
    <font>
      <b/>
      <sz val="11"/>
      <name val="Times New Roman"/>
      <family val="1"/>
    </font>
    <font>
      <sz val="12"/>
      <name val="Times New Roman"/>
      <family val="1"/>
    </font>
    <font>
      <b/>
      <sz val="9"/>
      <name val="Arial"/>
      <family val="2"/>
    </font>
  </fonts>
  <fills count="6">
    <fill>
      <patternFill patternType="none"/>
    </fill>
    <fill>
      <patternFill patternType="gray125"/>
    </fill>
    <fill>
      <patternFill patternType="solid">
        <fgColor indexed="9"/>
        <bgColor indexed="9"/>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59999389629810485"/>
        <bgColor indexed="9"/>
      </patternFill>
    </fill>
  </fills>
  <borders count="11">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s>
  <cellStyleXfs count="5">
    <xf numFmtId="0" fontId="0" fillId="0" borderId="0"/>
    <xf numFmtId="0" fontId="3" fillId="0" borderId="0" applyNumberFormat="0" applyFill="0" applyBorder="0" applyAlignment="0" applyProtection="0">
      <alignment vertical="top"/>
      <protection locked="0"/>
    </xf>
    <xf numFmtId="0" fontId="6" fillId="2" borderId="0"/>
    <xf numFmtId="0" fontId="6" fillId="2" borderId="0"/>
    <xf numFmtId="0" fontId="6" fillId="2" borderId="0"/>
  </cellStyleXfs>
  <cellXfs count="121">
    <xf numFmtId="0" fontId="0" fillId="0" borderId="0" xfId="0"/>
    <xf numFmtId="0" fontId="0" fillId="0" borderId="0" xfId="0" applyAlignment="1">
      <alignment vertical="center"/>
    </xf>
    <xf numFmtId="0" fontId="1" fillId="0" borderId="0" xfId="0" applyFont="1" applyAlignment="1">
      <alignment vertical="center"/>
    </xf>
    <xf numFmtId="3" fontId="1"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vertical="top"/>
    </xf>
    <xf numFmtId="0" fontId="2" fillId="0" borderId="0" xfId="0" applyFont="1" applyAlignment="1">
      <alignment vertical="center"/>
    </xf>
    <xf numFmtId="0" fontId="4" fillId="2" borderId="0" xfId="1" applyFont="1" applyFill="1" applyAlignment="1" applyProtection="1">
      <alignment vertical="center"/>
    </xf>
    <xf numFmtId="0" fontId="5" fillId="2" borderId="0" xfId="1" applyFont="1" applyFill="1" applyAlignment="1" applyProtection="1">
      <alignment vertical="center"/>
    </xf>
    <xf numFmtId="0" fontId="5" fillId="0" borderId="0" xfId="1" applyFont="1" applyAlignment="1" applyProtection="1">
      <alignment vertical="center"/>
    </xf>
    <xf numFmtId="3" fontId="1" fillId="0" borderId="0" xfId="2" applyNumberFormat="1" applyFont="1" applyFill="1" applyAlignment="1">
      <alignment vertical="center"/>
    </xf>
    <xf numFmtId="0" fontId="1" fillId="0" borderId="0" xfId="2" applyFont="1" applyFill="1" applyAlignment="1">
      <alignment vertical="center"/>
    </xf>
    <xf numFmtId="0" fontId="2" fillId="0" borderId="0" xfId="0" applyFont="1"/>
    <xf numFmtId="164" fontId="7" fillId="0" borderId="1" xfId="0" applyNumberFormat="1" applyFont="1" applyBorder="1" applyAlignment="1">
      <alignment horizontal="right" vertical="center"/>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0" fontId="7" fillId="0" borderId="1" xfId="0" applyFont="1" applyBorder="1" applyAlignment="1">
      <alignment horizontal="left" vertical="center"/>
    </xf>
    <xf numFmtId="0" fontId="7" fillId="0" borderId="1" xfId="2" applyFont="1" applyFill="1" applyBorder="1" applyAlignment="1">
      <alignment horizontal="right" vertical="center"/>
    </xf>
    <xf numFmtId="165" fontId="2" fillId="3" borderId="1" xfId="0" applyNumberFormat="1" applyFont="1" applyFill="1" applyBorder="1" applyAlignment="1">
      <alignment horizontal="right" vertical="center"/>
    </xf>
    <xf numFmtId="165" fontId="2" fillId="3" borderId="2" xfId="0" quotePrefix="1" applyNumberFormat="1" applyFont="1" applyFill="1" applyBorder="1" applyAlignment="1">
      <alignment horizontal="right" vertical="center"/>
    </xf>
    <xf numFmtId="3" fontId="2" fillId="3" borderId="3" xfId="0"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3" fontId="2" fillId="3" borderId="2" xfId="0" quotePrefix="1" applyNumberFormat="1" applyFont="1" applyFill="1" applyBorder="1" applyAlignment="1">
      <alignment horizontal="right" vertical="center"/>
    </xf>
    <xf numFmtId="0" fontId="2" fillId="3" borderId="1" xfId="0" applyFont="1" applyFill="1" applyBorder="1" applyAlignment="1">
      <alignment horizontal="left" vertical="center"/>
    </xf>
    <xf numFmtId="0" fontId="2" fillId="3" borderId="1" xfId="2" applyFont="1" applyFill="1" applyBorder="1" applyAlignment="1">
      <alignment horizontal="center" vertical="center"/>
    </xf>
    <xf numFmtId="165" fontId="2" fillId="0" borderId="0" xfId="0" applyNumberFormat="1" applyFont="1" applyAlignment="1">
      <alignment horizontal="right" vertical="center"/>
    </xf>
    <xf numFmtId="165" fontId="2" fillId="0" borderId="4" xfId="0" quotePrefix="1" applyNumberFormat="1" applyFont="1" applyBorder="1" applyAlignment="1">
      <alignment horizontal="right" vertical="center"/>
    </xf>
    <xf numFmtId="3" fontId="2" fillId="0" borderId="5" xfId="0" applyNumberFormat="1" applyFont="1" applyBorder="1" applyAlignment="1">
      <alignment horizontal="right" vertical="center"/>
    </xf>
    <xf numFmtId="3" fontId="2" fillId="0" borderId="0" xfId="0" applyNumberFormat="1" applyFont="1" applyAlignment="1">
      <alignment horizontal="right" vertical="center"/>
    </xf>
    <xf numFmtId="3" fontId="2" fillId="0" borderId="4" xfId="0" quotePrefix="1" applyNumberFormat="1" applyFont="1" applyBorder="1" applyAlignment="1">
      <alignment horizontal="right" vertical="center"/>
    </xf>
    <xf numFmtId="3" fontId="2" fillId="0" borderId="5" xfId="0" quotePrefix="1" applyNumberFormat="1" applyFont="1" applyBorder="1" applyAlignment="1">
      <alignment horizontal="right" vertical="center"/>
    </xf>
    <xf numFmtId="3" fontId="2" fillId="0" borderId="0" xfId="0" quotePrefix="1" applyNumberFormat="1" applyFont="1" applyAlignment="1">
      <alignment horizontal="right" vertical="center"/>
    </xf>
    <xf numFmtId="0" fontId="2" fillId="0" borderId="0" xfId="0" applyFont="1" applyAlignment="1">
      <alignment horizontal="left" vertical="center"/>
    </xf>
    <xf numFmtId="0" fontId="2" fillId="0" borderId="0" xfId="2" applyFont="1" applyFill="1" applyAlignment="1">
      <alignment horizontal="center" vertical="center"/>
    </xf>
    <xf numFmtId="165" fontId="2" fillId="3" borderId="0" xfId="0" applyNumberFormat="1" applyFont="1" applyFill="1" applyAlignment="1">
      <alignment horizontal="right" vertical="center"/>
    </xf>
    <xf numFmtId="165" fontId="2" fillId="3" borderId="4" xfId="0" quotePrefix="1"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2" fillId="3" borderId="0" xfId="0" applyNumberFormat="1" applyFont="1" applyFill="1" applyAlignment="1">
      <alignment horizontal="right" vertical="center"/>
    </xf>
    <xf numFmtId="3" fontId="2" fillId="3" borderId="4" xfId="0" quotePrefix="1" applyNumberFormat="1" applyFont="1" applyFill="1" applyBorder="1" applyAlignment="1">
      <alignment horizontal="right" vertical="center"/>
    </xf>
    <xf numFmtId="3" fontId="2" fillId="3" borderId="5" xfId="0" quotePrefix="1" applyNumberFormat="1" applyFont="1" applyFill="1" applyBorder="1" applyAlignment="1">
      <alignment horizontal="right" vertical="center"/>
    </xf>
    <xf numFmtId="3" fontId="2" fillId="3" borderId="0" xfId="0" quotePrefix="1" applyNumberFormat="1" applyFont="1" applyFill="1" applyAlignment="1">
      <alignment horizontal="right" vertical="center"/>
    </xf>
    <xf numFmtId="0" fontId="2" fillId="3" borderId="0" xfId="0" applyFont="1" applyFill="1" applyAlignment="1">
      <alignment horizontal="left" vertical="center"/>
    </xf>
    <xf numFmtId="0" fontId="2" fillId="3" borderId="0" xfId="2" applyFont="1" applyFill="1" applyAlignment="1">
      <alignment horizontal="center" vertical="center"/>
    </xf>
    <xf numFmtId="3" fontId="2" fillId="3" borderId="4" xfId="0" applyNumberFormat="1" applyFont="1" applyFill="1" applyBorder="1" applyAlignment="1">
      <alignment horizontal="right" vertical="center"/>
    </xf>
    <xf numFmtId="165" fontId="2" fillId="0" borderId="4" xfId="0" applyNumberFormat="1" applyFont="1" applyBorder="1" applyAlignment="1">
      <alignment horizontal="right" vertical="center"/>
    </xf>
    <xf numFmtId="3" fontId="2" fillId="0" borderId="4" xfId="0" applyNumberFormat="1" applyFont="1" applyBorder="1" applyAlignment="1">
      <alignment horizontal="right" vertical="center"/>
    </xf>
    <xf numFmtId="165" fontId="2" fillId="3" borderId="4" xfId="0" applyNumberFormat="1" applyFont="1" applyFill="1" applyBorder="1" applyAlignment="1">
      <alignment horizontal="right" vertical="center"/>
    </xf>
    <xf numFmtId="165" fontId="8" fillId="0" borderId="0" xfId="0" applyNumberFormat="1" applyFont="1" applyAlignment="1">
      <alignment horizontal="right" vertical="center"/>
    </xf>
    <xf numFmtId="165" fontId="8" fillId="0" borderId="4" xfId="0" applyNumberFormat="1" applyFont="1" applyBorder="1" applyAlignment="1">
      <alignment horizontal="righ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4" xfId="0" applyNumberFormat="1" applyFont="1" applyBorder="1" applyAlignment="1">
      <alignment horizontal="right" vertical="center"/>
    </xf>
    <xf numFmtId="3" fontId="9" fillId="0" borderId="4" xfId="0" quotePrefix="1" applyNumberFormat="1" applyFont="1" applyBorder="1" applyAlignment="1">
      <alignment horizontal="right" vertical="center"/>
    </xf>
    <xf numFmtId="0" fontId="9" fillId="0" borderId="0" xfId="0" applyFont="1" applyAlignment="1">
      <alignment horizontal="left" vertical="center"/>
    </xf>
    <xf numFmtId="0" fontId="9" fillId="0" borderId="0" xfId="2" applyFont="1" applyFill="1" applyAlignment="1">
      <alignment horizontal="center" vertical="center"/>
    </xf>
    <xf numFmtId="0" fontId="10" fillId="4" borderId="1" xfId="3" applyFont="1" applyFill="1" applyBorder="1" applyAlignment="1">
      <alignment horizontal="right" vertical="center" wrapText="1"/>
    </xf>
    <xf numFmtId="0" fontId="10" fillId="4" borderId="6" xfId="3" applyFont="1" applyFill="1" applyBorder="1" applyAlignment="1">
      <alignment horizontal="right" vertical="center" wrapText="1"/>
    </xf>
    <xf numFmtId="0" fontId="10" fillId="4" borderId="2" xfId="3" applyFont="1" applyFill="1" applyBorder="1" applyAlignment="1">
      <alignment horizontal="right" vertical="center" wrapText="1"/>
    </xf>
    <xf numFmtId="0" fontId="10" fillId="4" borderId="3" xfId="3" applyFont="1" applyFill="1" applyBorder="1" applyAlignment="1">
      <alignment horizontal="right" vertical="center" wrapText="1"/>
    </xf>
    <xf numFmtId="0" fontId="10" fillId="4" borderId="1" xfId="3" applyFont="1" applyFill="1" applyBorder="1" applyAlignment="1">
      <alignment horizontal="left" vertical="center"/>
    </xf>
    <xf numFmtId="0" fontId="10" fillId="4" borderId="1" xfId="3" applyFont="1" applyFill="1" applyBorder="1" applyAlignment="1">
      <alignment horizontal="center" vertical="center" wrapText="1"/>
    </xf>
    <xf numFmtId="0" fontId="11" fillId="4" borderId="6"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8" xfId="3" applyFont="1" applyFill="1" applyBorder="1" applyAlignment="1">
      <alignment horizontal="center" vertical="center"/>
    </xf>
    <xf numFmtId="0" fontId="11" fillId="4" borderId="1" xfId="3" applyFont="1" applyFill="1" applyBorder="1" applyAlignment="1">
      <alignment horizontal="left" vertical="center"/>
    </xf>
    <xf numFmtId="0" fontId="11" fillId="4" borderId="1" xfId="3" applyFont="1" applyFill="1" applyBorder="1" applyAlignment="1">
      <alignment horizontal="center" vertical="center"/>
    </xf>
    <xf numFmtId="0" fontId="1" fillId="0" borderId="1" xfId="0" applyFont="1" applyBorder="1" applyAlignment="1">
      <alignment vertical="center"/>
    </xf>
    <xf numFmtId="0" fontId="1" fillId="0" borderId="1" xfId="3" applyFont="1" applyFill="1" applyBorder="1" applyAlignment="1">
      <alignment vertical="center"/>
    </xf>
    <xf numFmtId="0" fontId="9" fillId="0" borderId="0" xfId="0" applyFont="1" applyAlignment="1">
      <alignment horizontal="center" vertical="center"/>
    </xf>
    <xf numFmtId="0" fontId="1" fillId="0" borderId="0" xfId="3" applyFont="1" applyFill="1" applyAlignment="1">
      <alignment vertical="center"/>
    </xf>
    <xf numFmtId="0" fontId="1" fillId="0" borderId="0" xfId="3" applyFont="1" applyFill="1" applyAlignment="1">
      <alignment horizontal="left" vertical="center"/>
    </xf>
    <xf numFmtId="0" fontId="1" fillId="0" borderId="0" xfId="4" applyFont="1" applyFill="1" applyAlignment="1">
      <alignment vertical="center"/>
    </xf>
    <xf numFmtId="0" fontId="12" fillId="0" borderId="0" xfId="4" applyFont="1" applyFill="1" applyAlignment="1">
      <alignment horizontal="left" vertical="center"/>
    </xf>
    <xf numFmtId="0" fontId="13" fillId="0" borderId="0" xfId="3" applyFont="1" applyFill="1" applyAlignment="1">
      <alignment horizontal="left" vertical="center"/>
    </xf>
    <xf numFmtId="3" fontId="2" fillId="0" borderId="0" xfId="0" applyNumberFormat="1" applyFont="1" applyAlignment="1">
      <alignment vertical="center"/>
    </xf>
    <xf numFmtId="3" fontId="2" fillId="0" borderId="0" xfId="2" applyNumberFormat="1" applyFont="1" applyFill="1" applyAlignment="1">
      <alignment vertical="center"/>
    </xf>
    <xf numFmtId="166" fontId="1" fillId="0" borderId="0" xfId="2" applyNumberFormat="1" applyFont="1" applyFill="1" applyAlignment="1">
      <alignment vertical="center"/>
    </xf>
    <xf numFmtId="3" fontId="7" fillId="0" borderId="6" xfId="0" applyNumberFormat="1" applyFont="1" applyBorder="1" applyAlignment="1">
      <alignment horizontal="right" vertical="center"/>
    </xf>
    <xf numFmtId="3" fontId="7" fillId="0" borderId="7" xfId="0" applyNumberFormat="1" applyFont="1" applyBorder="1" applyAlignment="1">
      <alignment horizontal="right" vertical="center"/>
    </xf>
    <xf numFmtId="3" fontId="7" fillId="0" borderId="8" xfId="0" applyNumberFormat="1" applyFont="1" applyBorder="1" applyAlignment="1">
      <alignment horizontal="right" vertical="center"/>
    </xf>
    <xf numFmtId="0" fontId="7" fillId="0" borderId="6" xfId="0" applyFont="1" applyBorder="1" applyAlignment="1">
      <alignment vertical="center"/>
    </xf>
    <xf numFmtId="0" fontId="7" fillId="0" borderId="6" xfId="2" applyFont="1" applyFill="1" applyBorder="1" applyAlignment="1">
      <alignment horizontal="center" vertical="center"/>
    </xf>
    <xf numFmtId="0" fontId="2" fillId="3" borderId="0" xfId="0" applyFont="1" applyFill="1" applyAlignment="1">
      <alignment vertical="center"/>
    </xf>
    <xf numFmtId="0" fontId="9" fillId="0" borderId="0" xfId="0" applyFont="1" applyAlignment="1">
      <alignment vertical="center"/>
    </xf>
    <xf numFmtId="3" fontId="2" fillId="0" borderId="9" xfId="0" applyNumberFormat="1" applyFont="1" applyBorder="1" applyAlignment="1">
      <alignment horizontal="right" vertical="center"/>
    </xf>
    <xf numFmtId="0" fontId="10" fillId="4" borderId="7" xfId="3" applyFont="1" applyFill="1" applyBorder="1" applyAlignment="1">
      <alignment horizontal="right" vertical="center" wrapText="1"/>
    </xf>
    <xf numFmtId="0" fontId="10" fillId="4" borderId="8" xfId="3" applyFont="1" applyFill="1" applyBorder="1" applyAlignment="1">
      <alignment horizontal="right" vertical="center" wrapText="1"/>
    </xf>
    <xf numFmtId="0" fontId="10" fillId="4" borderId="6" xfId="3" applyFont="1" applyFill="1" applyBorder="1" applyAlignment="1">
      <alignment horizontal="left" vertical="center"/>
    </xf>
    <xf numFmtId="0" fontId="10" fillId="4" borderId="6" xfId="3" applyFont="1" applyFill="1" applyBorder="1" applyAlignment="1">
      <alignment horizontal="center" vertical="center" wrapText="1"/>
    </xf>
    <xf numFmtId="167" fontId="1" fillId="0" borderId="0" xfId="0" applyNumberFormat="1" applyFont="1" applyAlignment="1">
      <alignment vertical="center"/>
    </xf>
    <xf numFmtId="168" fontId="1" fillId="0" borderId="0" xfId="0" applyNumberFormat="1" applyFont="1" applyAlignment="1">
      <alignment vertical="center"/>
    </xf>
    <xf numFmtId="4" fontId="1" fillId="0" borderId="0" xfId="0" applyNumberFormat="1" applyFont="1" applyAlignment="1">
      <alignment vertical="center"/>
    </xf>
    <xf numFmtId="169" fontId="1" fillId="0" borderId="0" xfId="0" applyNumberFormat="1" applyFont="1" applyAlignment="1">
      <alignment vertical="center"/>
    </xf>
    <xf numFmtId="165" fontId="2" fillId="3" borderId="0" xfId="0" quotePrefix="1" applyNumberFormat="1" applyFont="1" applyFill="1" applyAlignment="1">
      <alignment horizontal="right" vertical="center"/>
    </xf>
    <xf numFmtId="165" fontId="2" fillId="0" borderId="0" xfId="0" quotePrefix="1" applyNumberFormat="1" applyFont="1" applyAlignment="1">
      <alignment horizontal="right" vertical="center"/>
    </xf>
    <xf numFmtId="165" fontId="9" fillId="0" borderId="0" xfId="0" applyNumberFormat="1" applyFont="1" applyAlignment="1">
      <alignment horizontal="right" vertical="center"/>
    </xf>
    <xf numFmtId="165" fontId="9" fillId="0" borderId="4" xfId="0" applyNumberFormat="1" applyFont="1" applyBorder="1" applyAlignment="1">
      <alignment horizontal="right" vertical="center"/>
    </xf>
    <xf numFmtId="165" fontId="2" fillId="0" borderId="9" xfId="0" applyNumberFormat="1" applyFont="1" applyBorder="1" applyAlignment="1">
      <alignment horizontal="right" vertical="center"/>
    </xf>
    <xf numFmtId="0" fontId="14" fillId="5" borderId="1" xfId="0" applyFont="1" applyFill="1" applyBorder="1" applyAlignment="1">
      <alignment horizontal="center" vertical="center"/>
    </xf>
    <xf numFmtId="0" fontId="11" fillId="4" borderId="2" xfId="3" applyFont="1" applyFill="1" applyBorder="1" applyAlignment="1">
      <alignment horizontal="center" vertical="center"/>
    </xf>
    <xf numFmtId="0" fontId="11" fillId="4" borderId="3" xfId="3" applyFont="1" applyFill="1" applyBorder="1" applyAlignment="1">
      <alignment horizontal="center" vertical="center"/>
    </xf>
    <xf numFmtId="0" fontId="11" fillId="4" borderId="1" xfId="3" applyFont="1" applyFill="1" applyBorder="1" applyAlignment="1">
      <alignment horizontal="center" vertical="center"/>
    </xf>
    <xf numFmtId="0" fontId="2" fillId="0" borderId="0" xfId="0" applyFont="1" applyAlignment="1">
      <alignment vertical="center" wrapText="1"/>
    </xf>
    <xf numFmtId="0" fontId="14" fillId="5" borderId="6" xfId="0" applyFont="1" applyFill="1" applyBorder="1" applyAlignment="1">
      <alignment horizontal="center" vertical="center"/>
    </xf>
    <xf numFmtId="165" fontId="7" fillId="0" borderId="6" xfId="0" applyNumberFormat="1" applyFont="1" applyBorder="1" applyAlignment="1">
      <alignment horizontal="right" vertical="center"/>
    </xf>
    <xf numFmtId="165" fontId="7" fillId="0" borderId="7" xfId="0" applyNumberFormat="1" applyFont="1" applyBorder="1" applyAlignment="1">
      <alignment horizontal="right" vertical="center"/>
    </xf>
    <xf numFmtId="3" fontId="8" fillId="0" borderId="0" xfId="0" applyNumberFormat="1" applyFont="1" applyAlignment="1">
      <alignment horizontal="right" vertical="center"/>
    </xf>
    <xf numFmtId="3" fontId="8" fillId="0" borderId="4" xfId="0" applyNumberFormat="1" applyFont="1" applyBorder="1" applyAlignment="1">
      <alignment horizontal="right" vertical="center"/>
    </xf>
    <xf numFmtId="3" fontId="8" fillId="0" borderId="4" xfId="0" quotePrefix="1" applyNumberFormat="1" applyFont="1" applyBorder="1" applyAlignment="1">
      <alignment horizontal="right" vertical="center"/>
    </xf>
    <xf numFmtId="0" fontId="8" fillId="0" borderId="0" xfId="0" applyFont="1" applyAlignment="1">
      <alignment vertical="center"/>
    </xf>
    <xf numFmtId="0" fontId="8" fillId="0" borderId="0" xfId="2" applyFont="1" applyFill="1" applyAlignment="1">
      <alignment horizontal="center" vertical="center"/>
    </xf>
    <xf numFmtId="3" fontId="8" fillId="0" borderId="5" xfId="0" applyNumberFormat="1" applyFont="1" applyBorder="1" applyAlignment="1">
      <alignment horizontal="right" vertical="center"/>
    </xf>
    <xf numFmtId="3" fontId="8" fillId="0" borderId="0" xfId="0" quotePrefix="1" applyNumberFormat="1" applyFont="1" applyAlignment="1">
      <alignment horizontal="right" vertical="center"/>
    </xf>
    <xf numFmtId="165" fontId="2" fillId="0" borderId="1" xfId="0" quotePrefix="1" applyNumberFormat="1" applyFont="1" applyBorder="1" applyAlignment="1">
      <alignment horizontal="right" vertical="center"/>
    </xf>
    <xf numFmtId="165" fontId="2" fillId="0" borderId="2" xfId="0" applyNumberFormat="1" applyFont="1" applyBorder="1" applyAlignment="1">
      <alignment horizontal="right" vertical="center"/>
    </xf>
    <xf numFmtId="165" fontId="2" fillId="0" borderId="10" xfId="0" applyNumberFormat="1" applyFont="1" applyBorder="1" applyAlignment="1">
      <alignment horizontal="right" vertical="center"/>
    </xf>
    <xf numFmtId="165" fontId="7" fillId="0" borderId="1" xfId="0" applyNumberFormat="1" applyFont="1" applyBorder="1" applyAlignment="1">
      <alignment horizontal="right" vertical="center"/>
    </xf>
    <xf numFmtId="165" fontId="7" fillId="0" borderId="2" xfId="0" applyNumberFormat="1" applyFont="1" applyBorder="1" applyAlignment="1">
      <alignment horizontal="right" vertical="center"/>
    </xf>
    <xf numFmtId="165" fontId="2" fillId="3" borderId="1" xfId="0" quotePrefix="1"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6" fillId="0" borderId="0" xfId="0" applyFont="1" applyAlignment="1">
      <alignment vertical="center"/>
    </xf>
  </cellXfs>
  <cellStyles count="5">
    <cellStyle name="F5" xfId="4" xr:uid="{C02BDCE7-CDF3-420D-934B-73B8EE8B6702}"/>
    <cellStyle name="F6" xfId="3" xr:uid="{A384C7BC-72E4-4009-9C23-9CA3CF469DF3}"/>
    <cellStyle name="F7" xfId="2" xr:uid="{E2181EB5-95CF-45ED-923B-1671FC76C6B5}"/>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ia.gov/coal/annual/" TargetMode="External"/><Relationship Id="rId13" Type="http://schemas.openxmlformats.org/officeDocument/2006/relationships/hyperlink" Target="https://www.eia.gov/coal/annual/" TargetMode="External"/><Relationship Id="rId18" Type="http://schemas.openxmlformats.org/officeDocument/2006/relationships/hyperlink" Target="https://www.eia.gov/coal/annual/" TargetMode="External"/><Relationship Id="rId3" Type="http://schemas.openxmlformats.org/officeDocument/2006/relationships/hyperlink" Target="https://www.eia.gov/coal/annual/" TargetMode="External"/><Relationship Id="rId21" Type="http://schemas.openxmlformats.org/officeDocument/2006/relationships/hyperlink" Target="https://www.eia.gov/coal/annual/" TargetMode="External"/><Relationship Id="rId7" Type="http://schemas.openxmlformats.org/officeDocument/2006/relationships/hyperlink" Target="https://www.eia.gov/coal/annual/" TargetMode="External"/><Relationship Id="rId12" Type="http://schemas.openxmlformats.org/officeDocument/2006/relationships/hyperlink" Target="https://www.eia.gov/coal/annual/" TargetMode="External"/><Relationship Id="rId17" Type="http://schemas.openxmlformats.org/officeDocument/2006/relationships/hyperlink" Target="https://www.eia.gov/coal/annual/" TargetMode="External"/><Relationship Id="rId2" Type="http://schemas.openxmlformats.org/officeDocument/2006/relationships/hyperlink" Target="https://www.eia.gov/coal/annual/" TargetMode="External"/><Relationship Id="rId16" Type="http://schemas.openxmlformats.org/officeDocument/2006/relationships/hyperlink" Target="https://www.eia.gov/coal/annual/" TargetMode="External"/><Relationship Id="rId20" Type="http://schemas.openxmlformats.org/officeDocument/2006/relationships/hyperlink" Target="https://www.eia.gov/coal/annual/" TargetMode="External"/><Relationship Id="rId1" Type="http://schemas.openxmlformats.org/officeDocument/2006/relationships/hyperlink" Target="https://www.eia.gov/coal/annual/" TargetMode="External"/><Relationship Id="rId6" Type="http://schemas.openxmlformats.org/officeDocument/2006/relationships/hyperlink" Target="https://www.eia.gov/coal/annual/" TargetMode="External"/><Relationship Id="rId11" Type="http://schemas.openxmlformats.org/officeDocument/2006/relationships/hyperlink" Target="https://www.eia.gov/coal/annual/" TargetMode="External"/><Relationship Id="rId5" Type="http://schemas.openxmlformats.org/officeDocument/2006/relationships/hyperlink" Target="https://www.eia.gov/coal/annual/" TargetMode="External"/><Relationship Id="rId15" Type="http://schemas.openxmlformats.org/officeDocument/2006/relationships/hyperlink" Target="https://www.eia.gov/coal/annual/" TargetMode="External"/><Relationship Id="rId23" Type="http://schemas.openxmlformats.org/officeDocument/2006/relationships/printerSettings" Target="../printerSettings/printerSettings1.bin"/><Relationship Id="rId10" Type="http://schemas.openxmlformats.org/officeDocument/2006/relationships/hyperlink" Target="https://www.eia.gov/coal/annual/" TargetMode="External"/><Relationship Id="rId19" Type="http://schemas.openxmlformats.org/officeDocument/2006/relationships/hyperlink" Target="https://www.eia.gov/coal/annual/" TargetMode="External"/><Relationship Id="rId4" Type="http://schemas.openxmlformats.org/officeDocument/2006/relationships/hyperlink" Target="https://www.eia.gov/coal/annual/" TargetMode="External"/><Relationship Id="rId9" Type="http://schemas.openxmlformats.org/officeDocument/2006/relationships/hyperlink" Target="https://www.eia.gov/coal/annual/" TargetMode="External"/><Relationship Id="rId14" Type="http://schemas.openxmlformats.org/officeDocument/2006/relationships/hyperlink" Target="https://www.eia.gov/coal/annual/" TargetMode="External"/><Relationship Id="rId22" Type="http://schemas.openxmlformats.org/officeDocument/2006/relationships/hyperlink" Target="https://www.eia.gov/coal/ann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3174B-7DB4-43F1-8070-A92DEC310813}">
  <dimension ref="A1:HP1050"/>
  <sheetViews>
    <sheetView showGridLines="0" tabSelected="1" zoomScaleNormal="100" workbookViewId="0">
      <selection activeCell="Q27" sqref="Q27"/>
    </sheetView>
  </sheetViews>
  <sheetFormatPr defaultColWidth="8.42578125" defaultRowHeight="12.75" x14ac:dyDescent="0.2"/>
  <cols>
    <col min="1" max="1" width="11.140625" style="2" customWidth="1"/>
    <col min="2" max="2" width="22.7109375" style="2" customWidth="1"/>
    <col min="3" max="3" width="11.140625" style="2" bestFit="1" customWidth="1"/>
    <col min="4" max="4" width="10.140625" style="2" customWidth="1"/>
    <col min="5" max="5" width="11.28515625" style="2" customWidth="1"/>
    <col min="6" max="6" width="11.28515625" style="2" bestFit="1" customWidth="1"/>
    <col min="7" max="7" width="10.28515625" style="2" customWidth="1"/>
    <col min="8" max="8" width="11.5703125" style="2" customWidth="1"/>
    <col min="9" max="9" width="11.140625" style="2" bestFit="1" customWidth="1"/>
    <col min="10" max="10" width="10.140625" style="2" customWidth="1"/>
    <col min="11" max="12" width="11.140625" style="2" customWidth="1"/>
    <col min="13" max="13" width="10.42578125" style="2" customWidth="1"/>
    <col min="14" max="14" width="11.5703125" style="2" bestFit="1" customWidth="1"/>
    <col min="15" max="224" width="8.42578125" style="2" customWidth="1"/>
    <col min="225" max="16384" width="8.42578125" style="1"/>
  </cols>
  <sheetData>
    <row r="1" spans="1:224" ht="15.75" x14ac:dyDescent="0.2">
      <c r="A1" s="73" t="s">
        <v>52</v>
      </c>
      <c r="B1" s="72" t="s">
        <v>77</v>
      </c>
      <c r="F1" s="71"/>
      <c r="G1" s="71"/>
      <c r="H1" s="71"/>
      <c r="I1" s="71"/>
      <c r="J1" s="71"/>
      <c r="K1" s="7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row>
    <row r="2" spans="1:224" x14ac:dyDescent="0.2">
      <c r="A2" s="70"/>
      <c r="B2" s="70" t="s">
        <v>50</v>
      </c>
      <c r="F2" s="69"/>
      <c r="G2" s="69"/>
      <c r="H2" s="53"/>
      <c r="I2" s="69"/>
      <c r="J2" s="69"/>
      <c r="K2" s="69"/>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row>
    <row r="3" spans="1:224" ht="7.5" customHeight="1" thickBot="1" x14ac:dyDescent="0.25">
      <c r="A3" s="67"/>
      <c r="B3" s="67"/>
      <c r="C3" s="67"/>
      <c r="D3" s="67"/>
      <c r="E3" s="67"/>
      <c r="F3" s="67"/>
      <c r="G3" s="67"/>
      <c r="H3" s="67"/>
      <c r="I3" s="67"/>
      <c r="J3" s="67"/>
      <c r="K3" s="67"/>
      <c r="L3" s="66"/>
      <c r="M3" s="66"/>
      <c r="N3" s="66"/>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row>
    <row r="4" spans="1:224" ht="15" customHeight="1" thickBot="1" x14ac:dyDescent="0.25">
      <c r="A4" s="65" t="s">
        <v>49</v>
      </c>
      <c r="B4" s="64" t="s">
        <v>48</v>
      </c>
      <c r="C4" s="99" t="s">
        <v>47</v>
      </c>
      <c r="D4" s="101"/>
      <c r="E4" s="100"/>
      <c r="F4" s="99" t="s">
        <v>46</v>
      </c>
      <c r="G4" s="101"/>
      <c r="H4" s="101"/>
      <c r="I4" s="99" t="s">
        <v>45</v>
      </c>
      <c r="J4" s="101"/>
      <c r="K4" s="101"/>
      <c r="L4" s="62" t="s">
        <v>44</v>
      </c>
      <c r="M4" s="103"/>
      <c r="N4" s="103"/>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row>
    <row r="5" spans="1:224" ht="36.75" thickBot="1" x14ac:dyDescent="0.25">
      <c r="A5" s="88" t="s">
        <v>43</v>
      </c>
      <c r="B5" s="87"/>
      <c r="C5" s="85" t="s">
        <v>42</v>
      </c>
      <c r="D5" s="56" t="s">
        <v>41</v>
      </c>
      <c r="E5" s="86" t="s">
        <v>40</v>
      </c>
      <c r="F5" s="85" t="s">
        <v>42</v>
      </c>
      <c r="G5" s="56" t="s">
        <v>41</v>
      </c>
      <c r="H5" s="56" t="s">
        <v>40</v>
      </c>
      <c r="I5" s="85" t="s">
        <v>42</v>
      </c>
      <c r="J5" s="56" t="s">
        <v>41</v>
      </c>
      <c r="K5" s="56" t="s">
        <v>40</v>
      </c>
      <c r="L5" s="85" t="s">
        <v>42</v>
      </c>
      <c r="M5" s="56" t="s">
        <v>41</v>
      </c>
      <c r="N5" s="56" t="s">
        <v>40</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row>
    <row r="6" spans="1:224" ht="11.25" customHeight="1" x14ac:dyDescent="0.2">
      <c r="A6" s="33">
        <v>1</v>
      </c>
      <c r="B6" s="6" t="s">
        <v>39</v>
      </c>
      <c r="C6" s="45">
        <v>181</v>
      </c>
      <c r="D6" s="28">
        <v>35835</v>
      </c>
      <c r="E6" s="28">
        <v>70785</v>
      </c>
      <c r="F6" s="29">
        <v>220</v>
      </c>
      <c r="G6" s="28">
        <v>38448</v>
      </c>
      <c r="H6" s="28">
        <v>47573</v>
      </c>
      <c r="I6" s="45">
        <v>401</v>
      </c>
      <c r="J6" s="28">
        <v>74283</v>
      </c>
      <c r="K6" s="28">
        <v>118358</v>
      </c>
      <c r="L6" s="44">
        <f>(I6/$I$85)</f>
        <v>3.2652064164156017E-2</v>
      </c>
      <c r="M6" s="25">
        <f>(J6/$J$85)</f>
        <v>0.29597296985006716</v>
      </c>
      <c r="N6" s="25">
        <f>(K6/K$85)</f>
        <v>0.25132929025243772</v>
      </c>
      <c r="O6" s="1"/>
      <c r="P6" s="120"/>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ht="11.25" customHeight="1" x14ac:dyDescent="0.2">
      <c r="A7" s="42">
        <v>2</v>
      </c>
      <c r="B7" s="82" t="s">
        <v>38</v>
      </c>
      <c r="C7" s="43">
        <v>1842</v>
      </c>
      <c r="D7" s="37">
        <v>27520</v>
      </c>
      <c r="E7" s="37">
        <v>86636</v>
      </c>
      <c r="F7" s="43">
        <v>4</v>
      </c>
      <c r="G7" s="37">
        <v>10020</v>
      </c>
      <c r="H7" s="37">
        <v>16464</v>
      </c>
      <c r="I7" s="43">
        <v>1846</v>
      </c>
      <c r="J7" s="37">
        <v>37540</v>
      </c>
      <c r="K7" s="37">
        <v>103100</v>
      </c>
      <c r="L7" s="46">
        <f>(I7/$I$85)</f>
        <v>0.15031349238661346</v>
      </c>
      <c r="M7" s="34">
        <f>(J7/$J$85)</f>
        <v>0.14957426716976321</v>
      </c>
      <c r="N7" s="34">
        <f>(K7/K$85)</f>
        <v>0.21892943294941053</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ht="11.25" customHeight="1" x14ac:dyDescent="0.2">
      <c r="A8" s="33">
        <v>3</v>
      </c>
      <c r="B8" s="6" t="s">
        <v>37</v>
      </c>
      <c r="C8" s="29" t="s">
        <v>6</v>
      </c>
      <c r="D8" s="31">
        <v>22901</v>
      </c>
      <c r="E8" s="31">
        <v>42409</v>
      </c>
      <c r="F8" s="45">
        <v>4161</v>
      </c>
      <c r="G8" s="31">
        <v>11346</v>
      </c>
      <c r="H8" s="31">
        <v>13704</v>
      </c>
      <c r="I8" s="45">
        <v>4161</v>
      </c>
      <c r="J8" s="31">
        <v>34246</v>
      </c>
      <c r="K8" s="31">
        <v>56113</v>
      </c>
      <c r="L8" s="44">
        <f>(I8/$I$85)</f>
        <v>0.33881605732432213</v>
      </c>
      <c r="M8" s="25">
        <f>(J8/$J$85)</f>
        <v>0.1364496631192251</v>
      </c>
      <c r="N8" s="25">
        <f>(K8/K$85)</f>
        <v>0.11915409574287364</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row>
    <row r="9" spans="1:224" ht="11.25" customHeight="1" x14ac:dyDescent="0.2">
      <c r="A9" s="42">
        <v>4</v>
      </c>
      <c r="B9" s="82" t="s">
        <v>36</v>
      </c>
      <c r="C9" s="38">
        <v>1573</v>
      </c>
      <c r="D9" s="40">
        <v>14198</v>
      </c>
      <c r="E9" s="40">
        <v>26602</v>
      </c>
      <c r="F9" s="43">
        <v>237</v>
      </c>
      <c r="G9" s="40">
        <v>1900</v>
      </c>
      <c r="H9" s="40">
        <v>3012</v>
      </c>
      <c r="I9" s="43">
        <v>1809</v>
      </c>
      <c r="J9" s="40">
        <v>16098</v>
      </c>
      <c r="K9" s="40">
        <v>29614</v>
      </c>
      <c r="L9" s="46">
        <f>(I9/$I$85)</f>
        <v>0.14730070841136716</v>
      </c>
      <c r="M9" s="34">
        <f>(J9/$J$85)</f>
        <v>6.4140824531136065E-2</v>
      </c>
      <c r="N9" s="34">
        <f>(K9/K$85)</f>
        <v>6.2884347501104207E-2</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row>
    <row r="10" spans="1:224" ht="11.25" customHeight="1" x14ac:dyDescent="0.2">
      <c r="A10" s="33">
        <v>5</v>
      </c>
      <c r="B10" s="6" t="s">
        <v>35</v>
      </c>
      <c r="C10" s="29">
        <v>290</v>
      </c>
      <c r="D10" s="31">
        <v>6631</v>
      </c>
      <c r="E10" s="31">
        <v>15453</v>
      </c>
      <c r="F10" s="45">
        <v>60</v>
      </c>
      <c r="G10" s="28">
        <v>7180</v>
      </c>
      <c r="H10" s="28">
        <v>12433</v>
      </c>
      <c r="I10" s="45">
        <v>350</v>
      </c>
      <c r="J10" s="28">
        <v>13811</v>
      </c>
      <c r="K10" s="28">
        <v>27886</v>
      </c>
      <c r="L10" s="44">
        <f>(I10/$I$85)</f>
        <v>2.8499307873951631E-2</v>
      </c>
      <c r="M10" s="25">
        <f>(J10/$J$85)</f>
        <v>5.5028508361257319E-2</v>
      </c>
      <c r="N10" s="25">
        <f>(K10/K$85)</f>
        <v>5.9214996772330379E-2</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ht="11.25" customHeight="1" x14ac:dyDescent="0.2">
      <c r="A11" s="42">
        <v>6</v>
      </c>
      <c r="B11" s="82" t="s">
        <v>34</v>
      </c>
      <c r="C11" s="38">
        <v>875</v>
      </c>
      <c r="D11" s="40">
        <v>9886</v>
      </c>
      <c r="E11" s="40">
        <v>21679</v>
      </c>
      <c r="F11" s="43">
        <v>141</v>
      </c>
      <c r="G11" s="37">
        <v>950</v>
      </c>
      <c r="H11" s="37">
        <v>4084</v>
      </c>
      <c r="I11" s="43">
        <v>1016</v>
      </c>
      <c r="J11" s="37">
        <v>10836</v>
      </c>
      <c r="K11" s="37">
        <v>25764</v>
      </c>
      <c r="L11" s="46">
        <f>(I11/$I$85)</f>
        <v>8.2729419428385312E-2</v>
      </c>
      <c r="M11" s="34">
        <f>(J11/$J$85)</f>
        <v>4.3174926985923123E-2</v>
      </c>
      <c r="N11" s="34">
        <f>(K11/K$85)</f>
        <v>5.4709000101926412E-2</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ht="11.25" customHeight="1" x14ac:dyDescent="0.2">
      <c r="A12" s="33">
        <v>7</v>
      </c>
      <c r="B12" s="6" t="s">
        <v>33</v>
      </c>
      <c r="C12" s="29">
        <v>32</v>
      </c>
      <c r="D12" s="28">
        <v>7544</v>
      </c>
      <c r="E12" s="28">
        <v>17146</v>
      </c>
      <c r="F12" s="29">
        <v>4</v>
      </c>
      <c r="G12" s="28">
        <v>3691</v>
      </c>
      <c r="H12" s="28">
        <v>5638</v>
      </c>
      <c r="I12" s="45">
        <v>35</v>
      </c>
      <c r="J12" s="28">
        <v>11234</v>
      </c>
      <c r="K12" s="28">
        <v>22785</v>
      </c>
      <c r="L12" s="44">
        <f>(I12/$I$85)</f>
        <v>2.849930787395163E-3</v>
      </c>
      <c r="M12" s="25">
        <f>(J12/$J$85)</f>
        <v>4.4760717032102285E-2</v>
      </c>
      <c r="N12" s="25">
        <f>(K12/K$85)</f>
        <v>4.838319233513403E-2</v>
      </c>
      <c r="O12" s="1"/>
      <c r="P12" s="120"/>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ht="11.25" customHeight="1" x14ac:dyDescent="0.2">
      <c r="A13" s="42">
        <v>8</v>
      </c>
      <c r="B13" s="82" t="s">
        <v>32</v>
      </c>
      <c r="C13" s="43">
        <v>183</v>
      </c>
      <c r="D13" s="37">
        <v>5667</v>
      </c>
      <c r="E13" s="37">
        <v>10798</v>
      </c>
      <c r="F13" s="43">
        <v>98</v>
      </c>
      <c r="G13" s="37">
        <v>3740</v>
      </c>
      <c r="H13" s="37">
        <v>4754</v>
      </c>
      <c r="I13" s="43">
        <v>281</v>
      </c>
      <c r="J13" s="37">
        <v>9407</v>
      </c>
      <c r="K13" s="37">
        <v>15552</v>
      </c>
      <c r="L13" s="46">
        <f>(I13/$I$85)</f>
        <v>2.2880872893086882E-2</v>
      </c>
      <c r="M13" s="34">
        <f>(J13/$J$85)</f>
        <v>3.7481223528661761E-2</v>
      </c>
      <c r="N13" s="34">
        <f>(K13/K$85)</f>
        <v>3.3024156558964429E-2</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ht="11.25" customHeight="1" x14ac:dyDescent="0.2">
      <c r="A14" s="33">
        <v>9</v>
      </c>
      <c r="B14" s="6" t="s">
        <v>30</v>
      </c>
      <c r="C14" s="29" t="s">
        <v>6</v>
      </c>
      <c r="D14" s="28">
        <v>2725</v>
      </c>
      <c r="E14" s="28">
        <v>5991</v>
      </c>
      <c r="F14" s="29">
        <v>36</v>
      </c>
      <c r="G14" s="28">
        <v>3976</v>
      </c>
      <c r="H14" s="28">
        <v>5687</v>
      </c>
      <c r="I14" s="29">
        <v>36</v>
      </c>
      <c r="J14" s="28">
        <v>6701</v>
      </c>
      <c r="K14" s="28">
        <v>11678</v>
      </c>
      <c r="L14" s="44">
        <f>(I14/$I$85)</f>
        <v>2.9313573813207392E-3</v>
      </c>
      <c r="M14" s="25">
        <f>(J14/$J$85)</f>
        <v>2.6699444973483838E-2</v>
      </c>
      <c r="N14" s="25">
        <f>(K14/K$85)</f>
        <v>2.4797845955220332E-2</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ht="11.25" customHeight="1" x14ac:dyDescent="0.2">
      <c r="A15" s="42">
        <v>10</v>
      </c>
      <c r="B15" s="82" t="s">
        <v>31</v>
      </c>
      <c r="C15" s="38" t="s">
        <v>6</v>
      </c>
      <c r="D15" s="37" t="s">
        <v>6</v>
      </c>
      <c r="E15" s="37" t="s">
        <v>6</v>
      </c>
      <c r="F15" s="38">
        <v>275</v>
      </c>
      <c r="G15" s="37">
        <v>8970</v>
      </c>
      <c r="H15" s="37">
        <v>11652</v>
      </c>
      <c r="I15" s="38">
        <v>275</v>
      </c>
      <c r="J15" s="37">
        <v>8970</v>
      </c>
      <c r="K15" s="37">
        <v>11652</v>
      </c>
      <c r="L15" s="46">
        <f>(I15/$I$85)</f>
        <v>2.2392313329533425E-2</v>
      </c>
      <c r="M15" s="34">
        <f>(J15/$J$85)</f>
        <v>3.5740041995545445E-2</v>
      </c>
      <c r="N15" s="34">
        <f>(K15/K$85)</f>
        <v>2.4742635816940171E-2</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ht="11.25" customHeight="1" x14ac:dyDescent="0.2">
      <c r="A16" s="33">
        <v>11</v>
      </c>
      <c r="B16" s="6" t="s">
        <v>29</v>
      </c>
      <c r="C16" s="29">
        <v>123</v>
      </c>
      <c r="D16" s="31">
        <v>3424</v>
      </c>
      <c r="E16" s="31">
        <v>8267</v>
      </c>
      <c r="F16" s="45">
        <v>163</v>
      </c>
      <c r="G16" s="28">
        <v>203</v>
      </c>
      <c r="H16" s="28">
        <v>347</v>
      </c>
      <c r="I16" s="45">
        <v>285</v>
      </c>
      <c r="J16" s="28">
        <v>3627</v>
      </c>
      <c r="K16" s="28">
        <v>8614</v>
      </c>
      <c r="L16" s="44">
        <f>(I16/$I$85)</f>
        <v>2.3206579268789187E-2</v>
      </c>
      <c r="M16" s="25">
        <f>(J16/$J$85)</f>
        <v>1.4451408285155332E-2</v>
      </c>
      <c r="N16" s="25">
        <f>(K16/K$85)</f>
        <v>1.8291543505588963E-2</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ht="11.25" customHeight="1" x14ac:dyDescent="0.2">
      <c r="A17" s="42">
        <v>12</v>
      </c>
      <c r="B17" s="82" t="s">
        <v>28</v>
      </c>
      <c r="C17" s="38" t="s">
        <v>6</v>
      </c>
      <c r="D17" s="40" t="s">
        <v>6</v>
      </c>
      <c r="E17" s="39" t="s">
        <v>6</v>
      </c>
      <c r="F17" s="38">
        <v>599</v>
      </c>
      <c r="G17" s="37">
        <v>6445</v>
      </c>
      <c r="H17" s="37">
        <v>8449</v>
      </c>
      <c r="I17" s="38">
        <v>599</v>
      </c>
      <c r="J17" s="37">
        <v>6445</v>
      </c>
      <c r="K17" s="37">
        <v>8449</v>
      </c>
      <c r="L17" s="46">
        <f>(I17/$I$85)</f>
        <v>4.8774529761420077E-2</v>
      </c>
      <c r="M17" s="34">
        <f>(J17/$J$85)</f>
        <v>2.5679439315639953E-2</v>
      </c>
      <c r="N17" s="34">
        <f>(K17/K$85)</f>
        <v>1.7941171474195629E-2</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ht="11.45" customHeight="1" x14ac:dyDescent="0.2">
      <c r="A18" s="33">
        <v>13</v>
      </c>
      <c r="B18" s="6" t="s">
        <v>27</v>
      </c>
      <c r="C18" s="45" t="s">
        <v>6</v>
      </c>
      <c r="D18" s="28">
        <v>2335</v>
      </c>
      <c r="E18" s="27">
        <v>5423</v>
      </c>
      <c r="F18" s="45">
        <v>45</v>
      </c>
      <c r="G18" s="28">
        <v>475</v>
      </c>
      <c r="H18" s="28">
        <v>658</v>
      </c>
      <c r="I18" s="45">
        <v>45</v>
      </c>
      <c r="J18" s="28">
        <v>2810</v>
      </c>
      <c r="K18" s="28">
        <v>6081</v>
      </c>
      <c r="L18" s="44">
        <f>(I18/$I$85)</f>
        <v>3.6641967266509241E-3</v>
      </c>
      <c r="M18" s="25">
        <f>(J18/$J$85)</f>
        <v>1.1196155853677002E-2</v>
      </c>
      <c r="N18" s="25">
        <f>(K18/K$85)</f>
        <v>1.2912801956987055E-2</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ht="11.25" customHeight="1" x14ac:dyDescent="0.2">
      <c r="A19" s="42">
        <v>14</v>
      </c>
      <c r="B19" s="82" t="s">
        <v>26</v>
      </c>
      <c r="C19" s="38" t="s">
        <v>6</v>
      </c>
      <c r="D19" s="37">
        <v>689</v>
      </c>
      <c r="E19" s="36">
        <v>1479</v>
      </c>
      <c r="F19" s="38" t="s">
        <v>69</v>
      </c>
      <c r="G19" s="37">
        <v>3153</v>
      </c>
      <c r="H19" s="37">
        <v>4504</v>
      </c>
      <c r="I19" s="38" t="s">
        <v>6</v>
      </c>
      <c r="J19" s="37">
        <v>3842</v>
      </c>
      <c r="K19" s="37">
        <v>5983</v>
      </c>
      <c r="L19" s="35" t="s">
        <v>6</v>
      </c>
      <c r="M19" s="34">
        <f>(J19/$J$85)</f>
        <v>1.5308053661860156E-2</v>
      </c>
      <c r="N19" s="34">
        <f>(K19/K$85)</f>
        <v>1.2704702205007985E-2</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ht="11.25" customHeight="1" x14ac:dyDescent="0.2">
      <c r="A20" s="110">
        <v>15</v>
      </c>
      <c r="B20" s="109" t="s">
        <v>25</v>
      </c>
      <c r="C20" s="108">
        <v>140</v>
      </c>
      <c r="D20" s="106">
        <v>2231</v>
      </c>
      <c r="E20" s="111">
        <v>4551</v>
      </c>
      <c r="F20" s="108" t="s">
        <v>69</v>
      </c>
      <c r="G20" s="112">
        <v>206</v>
      </c>
      <c r="H20" s="112">
        <v>260</v>
      </c>
      <c r="I20" s="108">
        <v>140</v>
      </c>
      <c r="J20" s="112">
        <v>2437</v>
      </c>
      <c r="K20" s="106">
        <v>4811</v>
      </c>
      <c r="L20" s="48">
        <f>(I20/$I$85)</f>
        <v>1.1399723149580652E-2</v>
      </c>
      <c r="M20" s="47">
        <f>(J20/$J$85)</f>
        <v>9.7099757350216555E-3</v>
      </c>
      <c r="N20" s="47">
        <f>(K20/K$85)</f>
        <v>1.0215999048686848E-2</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ht="11.25" customHeight="1" x14ac:dyDescent="0.2">
      <c r="A21" s="42">
        <v>16</v>
      </c>
      <c r="B21" s="82" t="s">
        <v>24</v>
      </c>
      <c r="C21" s="43">
        <v>174</v>
      </c>
      <c r="D21" s="37">
        <v>319</v>
      </c>
      <c r="E21" s="36">
        <v>632</v>
      </c>
      <c r="F21" s="43">
        <v>12</v>
      </c>
      <c r="G21" s="37">
        <v>2207</v>
      </c>
      <c r="H21" s="37">
        <v>3098</v>
      </c>
      <c r="I21" s="43">
        <v>186</v>
      </c>
      <c r="J21" s="37">
        <v>2525</v>
      </c>
      <c r="K21" s="37">
        <v>3730</v>
      </c>
      <c r="L21" s="46">
        <f>(I21/$I$85)</f>
        <v>1.5145346470157153E-2</v>
      </c>
      <c r="M21" s="34">
        <f>(J21/$J$85)</f>
        <v>1.006060267990549E-2</v>
      </c>
      <c r="N21" s="34">
        <f>(K21/K$85)</f>
        <v>7.9205313763462785E-3</v>
      </c>
      <c r="O21" s="1"/>
      <c r="P21" s="120"/>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ht="11.25" customHeight="1" x14ac:dyDescent="0.2">
      <c r="A22" s="33">
        <v>17</v>
      </c>
      <c r="B22" s="6" t="s">
        <v>23</v>
      </c>
      <c r="C22" s="45" t="s">
        <v>6</v>
      </c>
      <c r="D22" s="28">
        <v>807</v>
      </c>
      <c r="E22" s="27">
        <v>1732</v>
      </c>
      <c r="F22" s="45" t="s">
        <v>6</v>
      </c>
      <c r="G22" s="28">
        <v>320</v>
      </c>
      <c r="H22" s="28">
        <v>457</v>
      </c>
      <c r="I22" s="45" t="s">
        <v>6</v>
      </c>
      <c r="J22" s="28">
        <v>1127</v>
      </c>
      <c r="K22" s="28">
        <v>2189</v>
      </c>
      <c r="L22" s="26" t="s">
        <v>6</v>
      </c>
      <c r="M22" s="25">
        <f>(J22/$J$85)</f>
        <v>4.4904155327736587E-3</v>
      </c>
      <c r="N22" s="25">
        <f>(K22/K$85)</f>
        <v>4.6482689498182315E-3</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ht="11.25" customHeight="1" x14ac:dyDescent="0.2">
      <c r="A23" s="42">
        <v>18</v>
      </c>
      <c r="B23" s="82" t="s">
        <v>21</v>
      </c>
      <c r="C23" s="43" t="s">
        <v>6</v>
      </c>
      <c r="D23" s="37">
        <v>569</v>
      </c>
      <c r="E23" s="36">
        <v>1221</v>
      </c>
      <c r="F23" s="43" t="s">
        <v>6</v>
      </c>
      <c r="G23" s="37">
        <v>218</v>
      </c>
      <c r="H23" s="37">
        <v>312</v>
      </c>
      <c r="I23" s="43" t="s">
        <v>6</v>
      </c>
      <c r="J23" s="37">
        <v>787</v>
      </c>
      <c r="K23" s="37">
        <v>1533</v>
      </c>
      <c r="L23" s="35" t="s">
        <v>6</v>
      </c>
      <c r="M23" s="34">
        <f>(J23/$J$85)</f>
        <v>3.1357205184497508E-3</v>
      </c>
      <c r="N23" s="34">
        <f>(K23/K$85)</f>
        <v>3.2552746916726123E-3</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ht="11.25" customHeight="1" x14ac:dyDescent="0.2">
      <c r="A24" s="33">
        <v>19</v>
      </c>
      <c r="B24" s="6" t="s">
        <v>20</v>
      </c>
      <c r="C24" s="29" t="s">
        <v>6</v>
      </c>
      <c r="D24" s="28">
        <v>674</v>
      </c>
      <c r="E24" s="27">
        <v>1332</v>
      </c>
      <c r="F24" s="29" t="s">
        <v>6</v>
      </c>
      <c r="G24" s="31">
        <v>6</v>
      </c>
      <c r="H24" s="31">
        <v>8</v>
      </c>
      <c r="I24" s="29" t="s">
        <v>6</v>
      </c>
      <c r="J24" s="28">
        <v>681</v>
      </c>
      <c r="K24" s="28">
        <v>1340</v>
      </c>
      <c r="L24" s="26" t="s">
        <v>6</v>
      </c>
      <c r="M24" s="25">
        <f>(J24/$J$85)</f>
        <v>2.713374425748768E-3</v>
      </c>
      <c r="N24" s="25">
        <f>(K24/K$85)</f>
        <v>2.845445588285258E-3</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ht="11.25" customHeight="1" x14ac:dyDescent="0.2">
      <c r="A25" s="42">
        <v>20</v>
      </c>
      <c r="B25" s="82" t="s">
        <v>22</v>
      </c>
      <c r="C25" s="38">
        <v>134</v>
      </c>
      <c r="D25" s="37">
        <v>413</v>
      </c>
      <c r="E25" s="36">
        <v>735</v>
      </c>
      <c r="F25" s="38">
        <v>17</v>
      </c>
      <c r="G25" s="37">
        <v>284</v>
      </c>
      <c r="H25" s="37">
        <v>444</v>
      </c>
      <c r="I25" s="38">
        <v>150</v>
      </c>
      <c r="J25" s="37">
        <v>697</v>
      </c>
      <c r="K25" s="37">
        <v>1178</v>
      </c>
      <c r="L25" s="46">
        <f>(I25/$I$85)</f>
        <v>1.2213989088836414E-2</v>
      </c>
      <c r="M25" s="34">
        <f>(J25/$J$85)</f>
        <v>2.7771247793640106E-3</v>
      </c>
      <c r="N25" s="34">
        <f>(K25/K$85)</f>
        <v>2.5014439574627119E-3</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ht="11.25" customHeight="1" x14ac:dyDescent="0.2">
      <c r="A26" s="33">
        <v>21</v>
      </c>
      <c r="B26" s="6" t="s">
        <v>19</v>
      </c>
      <c r="C26" s="45" t="s">
        <v>6</v>
      </c>
      <c r="D26" s="28" t="s">
        <v>6</v>
      </c>
      <c r="E26" s="27" t="s">
        <v>6</v>
      </c>
      <c r="F26" s="45" t="s">
        <v>6</v>
      </c>
      <c r="G26" s="28">
        <v>679</v>
      </c>
      <c r="H26" s="28">
        <v>970</v>
      </c>
      <c r="I26" s="45" t="s">
        <v>6</v>
      </c>
      <c r="J26" s="28">
        <v>679</v>
      </c>
      <c r="K26" s="28">
        <v>970</v>
      </c>
      <c r="L26" s="26" t="s">
        <v>6</v>
      </c>
      <c r="M26" s="25">
        <f>(J26/$J$85)</f>
        <v>2.7054056315468627E-3</v>
      </c>
      <c r="N26" s="25">
        <f>(K26/K$85)</f>
        <v>2.0597628512214181E-3</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ht="11.25" customHeight="1" x14ac:dyDescent="0.2">
      <c r="A27" s="42">
        <v>22</v>
      </c>
      <c r="B27" s="82" t="s">
        <v>18</v>
      </c>
      <c r="C27" s="38" t="s">
        <v>6</v>
      </c>
      <c r="D27" s="37">
        <v>270</v>
      </c>
      <c r="E27" s="36">
        <v>494</v>
      </c>
      <c r="F27" s="38" t="s">
        <v>6</v>
      </c>
      <c r="G27" s="37">
        <v>170</v>
      </c>
      <c r="H27" s="37">
        <v>251</v>
      </c>
      <c r="I27" s="38" t="s">
        <v>6</v>
      </c>
      <c r="J27" s="37">
        <v>441</v>
      </c>
      <c r="K27" s="37">
        <v>744</v>
      </c>
      <c r="L27" s="35" t="s">
        <v>6</v>
      </c>
      <c r="M27" s="34">
        <f>(J27/$J$85)</f>
        <v>1.7571191215201272E-3</v>
      </c>
      <c r="N27" s="34">
        <f>(K27/K$85)</f>
        <v>1.5798593415553971E-3</v>
      </c>
      <c r="O27" s="1"/>
      <c r="P27" s="120"/>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ht="11.25" customHeight="1" x14ac:dyDescent="0.2">
      <c r="A28" s="33">
        <v>23</v>
      </c>
      <c r="B28" s="6" t="s">
        <v>17</v>
      </c>
      <c r="C28" s="29">
        <v>6</v>
      </c>
      <c r="D28" s="28">
        <v>303</v>
      </c>
      <c r="E28" s="27">
        <v>552</v>
      </c>
      <c r="F28" s="29">
        <v>4</v>
      </c>
      <c r="G28" s="31">
        <v>24</v>
      </c>
      <c r="H28" s="31">
        <v>35</v>
      </c>
      <c r="I28" s="29">
        <v>9</v>
      </c>
      <c r="J28" s="28">
        <v>327</v>
      </c>
      <c r="K28" s="28">
        <v>588</v>
      </c>
      <c r="L28" s="44">
        <f>(I28/$I$85)</f>
        <v>7.328393453301848E-4</v>
      </c>
      <c r="M28" s="25">
        <f>(J28/$J$85)</f>
        <v>1.3028978520115229E-3</v>
      </c>
      <c r="N28" s="25">
        <f>(K28/K$85)</f>
        <v>1.2485985118744266E-3</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ht="11.25" customHeight="1" x14ac:dyDescent="0.2">
      <c r="A29" s="42">
        <v>24</v>
      </c>
      <c r="B29" s="82" t="s">
        <v>15</v>
      </c>
      <c r="C29" s="43" t="s">
        <v>6</v>
      </c>
      <c r="D29" s="37">
        <v>126</v>
      </c>
      <c r="E29" s="36">
        <v>271</v>
      </c>
      <c r="F29" s="43" t="s">
        <v>6</v>
      </c>
      <c r="G29" s="37">
        <v>101</v>
      </c>
      <c r="H29" s="37">
        <v>144</v>
      </c>
      <c r="I29" s="43" t="s">
        <v>6</v>
      </c>
      <c r="J29" s="37">
        <v>227</v>
      </c>
      <c r="K29" s="37">
        <v>415</v>
      </c>
      <c r="L29" s="35" t="s">
        <v>6</v>
      </c>
      <c r="M29" s="34">
        <f>(J29/$J$85)</f>
        <v>9.0445814191625589E-4</v>
      </c>
      <c r="N29" s="34">
        <f>(K29/K$85)</f>
        <v>8.8123874562565823E-4</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ht="11.25" customHeight="1" x14ac:dyDescent="0.2">
      <c r="A30" s="33">
        <v>25</v>
      </c>
      <c r="B30" s="6" t="s">
        <v>16</v>
      </c>
      <c r="C30" s="29" t="s">
        <v>6</v>
      </c>
      <c r="D30" s="28" t="s">
        <v>6</v>
      </c>
      <c r="E30" s="27" t="s">
        <v>6</v>
      </c>
      <c r="F30" s="45">
        <v>12</v>
      </c>
      <c r="G30" s="28">
        <v>271</v>
      </c>
      <c r="H30" s="28">
        <v>366</v>
      </c>
      <c r="I30" s="45">
        <v>12</v>
      </c>
      <c r="J30" s="28">
        <v>271</v>
      </c>
      <c r="K30" s="28">
        <v>366</v>
      </c>
      <c r="L30" s="44">
        <f>(I30/$I$85)</f>
        <v>9.7711912710691314E-4</v>
      </c>
      <c r="M30" s="25">
        <f>(J30/$J$85)</f>
        <v>1.0797716143581735E-3</v>
      </c>
      <c r="N30" s="25">
        <f>(K30/K$85)</f>
        <v>7.7718886963612272E-4</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ht="11.25" customHeight="1" x14ac:dyDescent="0.2">
      <c r="A31" s="42">
        <v>26</v>
      </c>
      <c r="B31" s="82" t="s">
        <v>14</v>
      </c>
      <c r="C31" s="38" t="s">
        <v>6</v>
      </c>
      <c r="D31" s="40" t="s">
        <v>6</v>
      </c>
      <c r="E31" s="39" t="s">
        <v>6</v>
      </c>
      <c r="F31" s="38" t="s">
        <v>6</v>
      </c>
      <c r="G31" s="37">
        <v>277</v>
      </c>
      <c r="H31" s="37">
        <v>366</v>
      </c>
      <c r="I31" s="38" t="s">
        <v>6</v>
      </c>
      <c r="J31" s="37">
        <v>277</v>
      </c>
      <c r="K31" s="37">
        <v>366</v>
      </c>
      <c r="L31" s="35" t="s">
        <v>6</v>
      </c>
      <c r="M31" s="34">
        <f>(J31/$J$85)</f>
        <v>1.1036779969638894E-3</v>
      </c>
      <c r="N31" s="34">
        <f>(K31/K$85)</f>
        <v>7.7718886963612272E-4</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ht="11.25" customHeight="1" x14ac:dyDescent="0.2">
      <c r="A32" s="33">
        <v>27</v>
      </c>
      <c r="B32" s="6" t="s">
        <v>13</v>
      </c>
      <c r="C32" s="45" t="s">
        <v>6</v>
      </c>
      <c r="D32" s="28">
        <v>55</v>
      </c>
      <c r="E32" s="27">
        <v>123</v>
      </c>
      <c r="F32" s="29" t="s">
        <v>6</v>
      </c>
      <c r="G32" s="28">
        <v>3</v>
      </c>
      <c r="H32" s="28">
        <v>5</v>
      </c>
      <c r="I32" s="45" t="s">
        <v>6</v>
      </c>
      <c r="J32" s="28">
        <v>58</v>
      </c>
      <c r="K32" s="28">
        <v>128</v>
      </c>
      <c r="L32" s="26" t="s">
        <v>6</v>
      </c>
      <c r="M32" s="25">
        <f>(J32/$J$85)</f>
        <v>2.3109503185525483E-4</v>
      </c>
      <c r="N32" s="25">
        <f>(K32/K$85)</f>
        <v>2.7180375768695001E-4</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ht="11.25" customHeight="1" x14ac:dyDescent="0.2">
      <c r="A33" s="42">
        <v>28</v>
      </c>
      <c r="B33" s="82" t="s">
        <v>10</v>
      </c>
      <c r="C33" s="43" t="s">
        <v>6</v>
      </c>
      <c r="D33" s="37">
        <v>6</v>
      </c>
      <c r="E33" s="37">
        <v>15</v>
      </c>
      <c r="F33" s="38" t="s">
        <v>6</v>
      </c>
      <c r="G33" s="37">
        <v>2</v>
      </c>
      <c r="H33" s="37">
        <v>3</v>
      </c>
      <c r="I33" s="43" t="s">
        <v>6</v>
      </c>
      <c r="J33" s="37">
        <v>9</v>
      </c>
      <c r="K33" s="37">
        <v>17</v>
      </c>
      <c r="L33" s="35" t="s">
        <v>6</v>
      </c>
      <c r="M33" s="34">
        <f>(J33/$J$85)</f>
        <v>3.5859573908574022E-5</v>
      </c>
      <c r="N33" s="34">
        <f>(K33/K$85)</f>
        <v>3.6098936567798053E-5</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ht="11.25" customHeight="1" x14ac:dyDescent="0.2">
      <c r="A34" s="33">
        <v>29</v>
      </c>
      <c r="B34" s="6" t="s">
        <v>9</v>
      </c>
      <c r="C34" s="45" t="s">
        <v>6</v>
      </c>
      <c r="D34" s="28">
        <v>5</v>
      </c>
      <c r="E34" s="28">
        <v>11</v>
      </c>
      <c r="F34" s="45" t="s">
        <v>6</v>
      </c>
      <c r="G34" s="28" t="s">
        <v>6</v>
      </c>
      <c r="H34" s="28" t="s">
        <v>6</v>
      </c>
      <c r="I34" s="45" t="s">
        <v>6</v>
      </c>
      <c r="J34" s="28">
        <v>5</v>
      </c>
      <c r="K34" s="28">
        <v>11</v>
      </c>
      <c r="L34" s="26" t="s">
        <v>6</v>
      </c>
      <c r="M34" s="25">
        <f>(J34/$J$85)</f>
        <v>1.9921985504763348E-5</v>
      </c>
      <c r="N34" s="25">
        <f>(K34/K$85)</f>
        <v>2.3358135426222268E-5</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ht="11.25" customHeight="1" x14ac:dyDescent="0.2">
      <c r="A35" s="42">
        <v>30</v>
      </c>
      <c r="B35" s="82" t="s">
        <v>7</v>
      </c>
      <c r="C35" s="43" t="s">
        <v>6</v>
      </c>
      <c r="D35" s="37">
        <v>1</v>
      </c>
      <c r="E35" s="37">
        <v>2</v>
      </c>
      <c r="F35" s="43" t="s">
        <v>6</v>
      </c>
      <c r="G35" s="37">
        <v>1</v>
      </c>
      <c r="H35" s="37">
        <v>2</v>
      </c>
      <c r="I35" s="43" t="s">
        <v>6</v>
      </c>
      <c r="J35" s="37">
        <v>2</v>
      </c>
      <c r="K35" s="37">
        <v>4</v>
      </c>
      <c r="L35" s="35" t="s">
        <v>6</v>
      </c>
      <c r="M35" s="34">
        <f>(J35/$J$85)</f>
        <v>7.9687942019053388E-6</v>
      </c>
      <c r="N35" s="34">
        <f>(K35/K$85)</f>
        <v>8.4938674277171877E-6</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ht="11.25" customHeight="1" x14ac:dyDescent="0.2">
      <c r="A36" s="33">
        <v>30</v>
      </c>
      <c r="B36" s="6" t="s">
        <v>8</v>
      </c>
      <c r="C36" s="45" t="s">
        <v>6</v>
      </c>
      <c r="D36" s="28">
        <v>2</v>
      </c>
      <c r="E36" s="28">
        <v>4</v>
      </c>
      <c r="F36" s="45" t="s">
        <v>6</v>
      </c>
      <c r="G36" s="28" t="s">
        <v>6</v>
      </c>
      <c r="H36" s="28" t="s">
        <v>6</v>
      </c>
      <c r="I36" s="45" t="s">
        <v>6</v>
      </c>
      <c r="J36" s="28">
        <v>2</v>
      </c>
      <c r="K36" s="28">
        <v>4</v>
      </c>
      <c r="L36" s="26" t="s">
        <v>6</v>
      </c>
      <c r="M36" s="25">
        <f>(J36/$J$85)</f>
        <v>7.9687942019053388E-6</v>
      </c>
      <c r="N36" s="25">
        <f>(K36/K$85)</f>
        <v>8.4938674277171877E-6</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row>
    <row r="37" spans="1:224" ht="11.25" customHeight="1" thickBot="1" x14ac:dyDescent="0.25">
      <c r="A37" s="42">
        <v>32</v>
      </c>
      <c r="B37" s="82" t="s">
        <v>54</v>
      </c>
      <c r="C37" s="43" t="s">
        <v>6</v>
      </c>
      <c r="D37" s="21" t="s">
        <v>6</v>
      </c>
      <c r="E37" s="37" t="s">
        <v>6</v>
      </c>
      <c r="F37" s="43">
        <v>102</v>
      </c>
      <c r="G37" s="21" t="s">
        <v>6</v>
      </c>
      <c r="H37" s="37" t="s">
        <v>6</v>
      </c>
      <c r="I37" s="43">
        <v>102</v>
      </c>
      <c r="J37" s="21" t="s">
        <v>6</v>
      </c>
      <c r="K37" s="40" t="s">
        <v>6</v>
      </c>
      <c r="L37" s="119">
        <f>(I37/$I$85)</f>
        <v>8.305512580408762E-3</v>
      </c>
      <c r="M37" s="118" t="s">
        <v>6</v>
      </c>
      <c r="N37" s="118" t="s">
        <v>6</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row>
    <row r="38" spans="1:224" ht="11.25" customHeight="1" thickBot="1" x14ac:dyDescent="0.25">
      <c r="A38" s="81"/>
      <c r="B38" s="80" t="s">
        <v>5</v>
      </c>
      <c r="C38" s="78">
        <f>SUM(C6:C37)</f>
        <v>5553</v>
      </c>
      <c r="D38" s="77">
        <f>SUM(D6:D37)</f>
        <v>145136</v>
      </c>
      <c r="E38" s="77">
        <f>SUM(E6:E37)</f>
        <v>324343</v>
      </c>
      <c r="F38" s="78">
        <f>SUM(F6:F37)</f>
        <v>6190</v>
      </c>
      <c r="G38" s="77">
        <f>SUM(G6:G37)</f>
        <v>105266</v>
      </c>
      <c r="H38" s="77">
        <f>SUM(H6:H37)</f>
        <v>145680</v>
      </c>
      <c r="I38" s="78">
        <f>SUM(I6:I37)</f>
        <v>11738</v>
      </c>
      <c r="J38" s="77">
        <f>SUM(J6:J37)</f>
        <v>250402</v>
      </c>
      <c r="K38" s="77">
        <f>SUM(K6:K37)</f>
        <v>470023</v>
      </c>
      <c r="L38" s="117"/>
      <c r="M38" s="116"/>
      <c r="N38" s="116"/>
      <c r="O38" s="1"/>
      <c r="P38" s="120"/>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row>
    <row r="39" spans="1:224" ht="7.5" customHeight="1" x14ac:dyDescent="0.2">
      <c r="A39" s="11"/>
      <c r="B39" s="11"/>
      <c r="C39" s="11"/>
      <c r="D39" s="11"/>
      <c r="E39" s="11"/>
      <c r="F39" s="76"/>
      <c r="G39" s="76"/>
      <c r="H39" s="76"/>
      <c r="I39" s="76"/>
      <c r="J39" s="76"/>
      <c r="K39" s="76"/>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row>
    <row r="40" spans="1:224" s="2" customFormat="1" ht="11.25" customHeight="1" x14ac:dyDescent="0.2">
      <c r="A40" s="12" t="s">
        <v>4</v>
      </c>
      <c r="C40" s="75"/>
      <c r="R40" s="92"/>
      <c r="S40" s="92"/>
      <c r="U40" s="92"/>
      <c r="V40" s="91"/>
      <c r="W40" s="90"/>
      <c r="X40" s="90"/>
      <c r="Y40" s="90"/>
      <c r="Z40" s="89"/>
      <c r="AA40" s="89"/>
      <c r="AD40" s="89"/>
    </row>
    <row r="41" spans="1:224" ht="7.5" customHeight="1" x14ac:dyDescent="0.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row>
    <row r="42" spans="1:224" s="2" customFormat="1" ht="11.25" customHeight="1" x14ac:dyDescent="0.2">
      <c r="A42" s="6" t="s">
        <v>3</v>
      </c>
      <c r="B42" s="9" t="s">
        <v>2</v>
      </c>
      <c r="C42" s="8"/>
      <c r="D42" s="8"/>
      <c r="E42" s="7"/>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224" ht="7.5" customHeight="1"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row>
    <row r="44" spans="1:224" ht="33" customHeight="1" x14ac:dyDescent="0.2">
      <c r="A44" s="5" t="s">
        <v>1</v>
      </c>
      <c r="B44" s="4" t="s">
        <v>0</v>
      </c>
      <c r="C44" s="4"/>
      <c r="D44" s="4"/>
      <c r="E44" s="4"/>
      <c r="F44" s="4"/>
      <c r="G44" s="4"/>
      <c r="H44" s="4"/>
      <c r="I44" s="4"/>
      <c r="J44" s="4"/>
      <c r="K44" s="4"/>
      <c r="L44" s="4"/>
      <c r="M44" s="4"/>
      <c r="N44" s="4"/>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row>
    <row r="48" spans="1:224" ht="15.75" x14ac:dyDescent="0.2">
      <c r="A48" s="73" t="s">
        <v>52</v>
      </c>
      <c r="B48" s="72" t="s">
        <v>76</v>
      </c>
      <c r="F48" s="71"/>
      <c r="G48" s="71"/>
      <c r="H48" s="71"/>
      <c r="I48" s="71"/>
      <c r="J48" s="71"/>
      <c r="K48" s="7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row>
    <row r="49" spans="1:224" x14ac:dyDescent="0.2">
      <c r="A49" s="70"/>
      <c r="B49" s="70" t="s">
        <v>50</v>
      </c>
      <c r="F49" s="69"/>
      <c r="G49" s="69"/>
      <c r="H49" s="53"/>
      <c r="I49" s="69"/>
      <c r="J49" s="69"/>
      <c r="K49" s="69"/>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row>
    <row r="50" spans="1:224" ht="7.5" customHeight="1" thickBot="1" x14ac:dyDescent="0.25">
      <c r="A50" s="67"/>
      <c r="B50" s="67"/>
      <c r="C50" s="67"/>
      <c r="D50" s="67"/>
      <c r="E50" s="67"/>
      <c r="F50" s="67"/>
      <c r="G50" s="67"/>
      <c r="H50" s="67"/>
      <c r="I50" s="67"/>
      <c r="J50" s="67"/>
      <c r="K50" s="67"/>
      <c r="L50" s="66"/>
      <c r="M50" s="66"/>
      <c r="N50" s="66"/>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row>
    <row r="51" spans="1:224" ht="15" customHeight="1" thickBot="1" x14ac:dyDescent="0.25">
      <c r="A51" s="65" t="s">
        <v>49</v>
      </c>
      <c r="B51" s="64" t="s">
        <v>48</v>
      </c>
      <c r="C51" s="99" t="s">
        <v>47</v>
      </c>
      <c r="D51" s="101"/>
      <c r="E51" s="100"/>
      <c r="F51" s="99" t="s">
        <v>46</v>
      </c>
      <c r="G51" s="101"/>
      <c r="H51" s="101"/>
      <c r="I51" s="99" t="s">
        <v>45</v>
      </c>
      <c r="J51" s="101"/>
      <c r="K51" s="101"/>
      <c r="L51" s="62" t="s">
        <v>44</v>
      </c>
      <c r="M51" s="103"/>
      <c r="N51" s="103"/>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row>
    <row r="52" spans="1:224" ht="36.75" thickBot="1" x14ac:dyDescent="0.25">
      <c r="A52" s="88" t="s">
        <v>43</v>
      </c>
      <c r="B52" s="87"/>
      <c r="C52" s="85" t="s">
        <v>42</v>
      </c>
      <c r="D52" s="56" t="s">
        <v>41</v>
      </c>
      <c r="E52" s="86" t="s">
        <v>40</v>
      </c>
      <c r="F52" s="85" t="s">
        <v>42</v>
      </c>
      <c r="G52" s="56" t="s">
        <v>41</v>
      </c>
      <c r="H52" s="56" t="s">
        <v>40</v>
      </c>
      <c r="I52" s="85" t="s">
        <v>42</v>
      </c>
      <c r="J52" s="56" t="s">
        <v>41</v>
      </c>
      <c r="K52" s="56" t="s">
        <v>40</v>
      </c>
      <c r="L52" s="85" t="s">
        <v>42</v>
      </c>
      <c r="M52" s="56" t="s">
        <v>41</v>
      </c>
      <c r="N52" s="56" t="s">
        <v>40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row>
    <row r="53" spans="1:224" ht="11.25" customHeight="1" x14ac:dyDescent="0.2">
      <c r="A53" s="33">
        <v>1</v>
      </c>
      <c r="B53" s="6" t="s">
        <v>39</v>
      </c>
      <c r="C53" s="45">
        <v>190</v>
      </c>
      <c r="D53" s="28">
        <v>35842</v>
      </c>
      <c r="E53" s="28">
        <v>70800</v>
      </c>
      <c r="F53" s="29">
        <v>370</v>
      </c>
      <c r="G53" s="28">
        <v>38470</v>
      </c>
      <c r="H53" s="28">
        <v>47599</v>
      </c>
      <c r="I53" s="45">
        <v>559</v>
      </c>
      <c r="J53" s="28">
        <v>74312</v>
      </c>
      <c r="K53" s="28">
        <v>118399</v>
      </c>
      <c r="L53" s="44">
        <f>(I53/$I$85)</f>
        <v>4.5517466004397038E-2</v>
      </c>
      <c r="M53" s="25">
        <f>(J53/$J$85)</f>
        <v>0.29608851736599479</v>
      </c>
      <c r="N53" s="25">
        <f>(K53/K$85)</f>
        <v>0.25141635239357185</v>
      </c>
      <c r="O53" s="1"/>
      <c r="P53" s="120"/>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row>
    <row r="54" spans="1:224" ht="11.25" customHeight="1" x14ac:dyDescent="0.2">
      <c r="A54" s="42">
        <v>2</v>
      </c>
      <c r="B54" s="82" t="s">
        <v>38</v>
      </c>
      <c r="C54" s="43">
        <v>1868</v>
      </c>
      <c r="D54" s="37">
        <v>27543</v>
      </c>
      <c r="E54" s="37">
        <v>86709</v>
      </c>
      <c r="F54" s="43">
        <v>5</v>
      </c>
      <c r="G54" s="37">
        <v>10021</v>
      </c>
      <c r="H54" s="37">
        <v>16465</v>
      </c>
      <c r="I54" s="43">
        <v>1873</v>
      </c>
      <c r="J54" s="37">
        <v>37564</v>
      </c>
      <c r="K54" s="37">
        <v>103175</v>
      </c>
      <c r="L54" s="46">
        <f>(I54/$I$85)</f>
        <v>0.15251201042260401</v>
      </c>
      <c r="M54" s="34">
        <f>(J54/$J$85)</f>
        <v>0.14966989270018607</v>
      </c>
      <c r="N54" s="34">
        <f>(K54/K$85)</f>
        <v>0.21908869296368022</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row>
    <row r="55" spans="1:224" ht="11.25" customHeight="1" x14ac:dyDescent="0.2">
      <c r="A55" s="33">
        <v>3</v>
      </c>
      <c r="B55" s="6" t="s">
        <v>37</v>
      </c>
      <c r="C55" s="29" t="s">
        <v>6</v>
      </c>
      <c r="D55" s="31">
        <v>22901</v>
      </c>
      <c r="E55" s="31">
        <v>42409</v>
      </c>
      <c r="F55" s="45">
        <v>4403</v>
      </c>
      <c r="G55" s="31">
        <v>11599</v>
      </c>
      <c r="H55" s="31">
        <v>14010</v>
      </c>
      <c r="I55" s="45">
        <v>4403</v>
      </c>
      <c r="J55" s="31">
        <v>34500</v>
      </c>
      <c r="K55" s="31">
        <v>56419</v>
      </c>
      <c r="L55" s="44">
        <f>(I55/$I$85)</f>
        <v>0.35852129305431152</v>
      </c>
      <c r="M55" s="25">
        <f>(J55/$J$85)</f>
        <v>0.13746169998286709</v>
      </c>
      <c r="N55" s="25">
        <f>(K55/K$85)</f>
        <v>0.11980387660109401</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row>
    <row r="56" spans="1:224" ht="11.25" customHeight="1" x14ac:dyDescent="0.2">
      <c r="A56" s="42">
        <v>4</v>
      </c>
      <c r="B56" s="82" t="s">
        <v>36</v>
      </c>
      <c r="C56" s="38">
        <v>1312</v>
      </c>
      <c r="D56" s="40">
        <v>14271</v>
      </c>
      <c r="E56" s="40">
        <v>26739</v>
      </c>
      <c r="F56" s="43">
        <v>158</v>
      </c>
      <c r="G56" s="40">
        <v>1912</v>
      </c>
      <c r="H56" s="40">
        <v>3031</v>
      </c>
      <c r="I56" s="43">
        <v>1470</v>
      </c>
      <c r="J56" s="40">
        <v>16183</v>
      </c>
      <c r="K56" s="40">
        <v>29770</v>
      </c>
      <c r="L56" s="46">
        <f>(I56/$I$85)</f>
        <v>0.11969709307059685</v>
      </c>
      <c r="M56" s="34">
        <f>(J56/$J$85)</f>
        <v>6.4479498284717052E-2</v>
      </c>
      <c r="N56" s="34">
        <f>(K56/K$85)</f>
        <v>6.321560833078517E-2</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row>
    <row r="57" spans="1:224" ht="11.25" customHeight="1" x14ac:dyDescent="0.2">
      <c r="A57" s="33">
        <v>5</v>
      </c>
      <c r="B57" s="6" t="s">
        <v>35</v>
      </c>
      <c r="C57" s="29">
        <v>326</v>
      </c>
      <c r="D57" s="31">
        <v>6652</v>
      </c>
      <c r="E57" s="31">
        <v>15498</v>
      </c>
      <c r="F57" s="45">
        <v>28</v>
      </c>
      <c r="G57" s="28">
        <v>7184</v>
      </c>
      <c r="H57" s="28">
        <v>12440</v>
      </c>
      <c r="I57" s="45">
        <v>354</v>
      </c>
      <c r="J57" s="28">
        <v>13836</v>
      </c>
      <c r="K57" s="28">
        <v>27938</v>
      </c>
      <c r="L57" s="44">
        <f>(I57/$I$85)</f>
        <v>2.8825014249653936E-2</v>
      </c>
      <c r="M57" s="25">
        <f>(J57/$J$85)</f>
        <v>5.5128118288781135E-2</v>
      </c>
      <c r="N57" s="25">
        <f>(K57/K$85)</f>
        <v>5.9325417048890702E-2</v>
      </c>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row>
    <row r="58" spans="1:224" ht="11.25" customHeight="1" x14ac:dyDescent="0.2">
      <c r="A58" s="42">
        <v>6</v>
      </c>
      <c r="B58" s="82" t="s">
        <v>34</v>
      </c>
      <c r="C58" s="38">
        <v>1236</v>
      </c>
      <c r="D58" s="40">
        <v>9924</v>
      </c>
      <c r="E58" s="40">
        <v>21750</v>
      </c>
      <c r="F58" s="43">
        <v>135</v>
      </c>
      <c r="G58" s="37">
        <v>952</v>
      </c>
      <c r="H58" s="37">
        <v>4090</v>
      </c>
      <c r="I58" s="43">
        <v>1370</v>
      </c>
      <c r="J58" s="37">
        <v>10876</v>
      </c>
      <c r="K58" s="37">
        <v>25840</v>
      </c>
      <c r="L58" s="46">
        <f>(I58/$I$85)</f>
        <v>0.11155443367803924</v>
      </c>
      <c r="M58" s="34">
        <f>(J58/$J$85)</f>
        <v>4.3334302869961233E-2</v>
      </c>
      <c r="N58" s="34">
        <f>(K58/K$85)</f>
        <v>5.4870383583053038E-2</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row>
    <row r="59" spans="1:224" ht="11.25" customHeight="1" x14ac:dyDescent="0.2">
      <c r="A59" s="33">
        <v>7</v>
      </c>
      <c r="B59" s="6" t="s">
        <v>33</v>
      </c>
      <c r="C59" s="29">
        <v>47</v>
      </c>
      <c r="D59" s="28">
        <v>7545</v>
      </c>
      <c r="E59" s="28">
        <v>17149</v>
      </c>
      <c r="F59" s="29">
        <v>2</v>
      </c>
      <c r="G59" s="28">
        <v>3692</v>
      </c>
      <c r="H59" s="28">
        <v>5640</v>
      </c>
      <c r="I59" s="45">
        <v>49</v>
      </c>
      <c r="J59" s="28">
        <v>11237</v>
      </c>
      <c r="K59" s="28">
        <v>22789</v>
      </c>
      <c r="L59" s="44">
        <f>(I59/$I$85)</f>
        <v>3.9899031023532287E-3</v>
      </c>
      <c r="M59" s="25">
        <f>(J59/$J$85)</f>
        <v>4.4772670223405142E-2</v>
      </c>
      <c r="N59" s="25">
        <f>(K59/K$85)</f>
        <v>4.8391686202561748E-2</v>
      </c>
      <c r="O59" s="1"/>
      <c r="P59" s="120"/>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row>
    <row r="60" spans="1:224" ht="11.25" customHeight="1" x14ac:dyDescent="0.2">
      <c r="A60" s="42">
        <v>8</v>
      </c>
      <c r="B60" s="82" t="s">
        <v>32</v>
      </c>
      <c r="C60" s="43">
        <v>177</v>
      </c>
      <c r="D60" s="37">
        <v>5678</v>
      </c>
      <c r="E60" s="37">
        <v>10820</v>
      </c>
      <c r="F60" s="43">
        <v>107</v>
      </c>
      <c r="G60" s="37">
        <v>3740</v>
      </c>
      <c r="H60" s="37">
        <v>4754</v>
      </c>
      <c r="I60" s="43">
        <v>284</v>
      </c>
      <c r="J60" s="37">
        <v>9419</v>
      </c>
      <c r="K60" s="37">
        <v>15574</v>
      </c>
      <c r="L60" s="46">
        <f>(I60/$I$85)</f>
        <v>2.3125152674863609E-2</v>
      </c>
      <c r="M60" s="34">
        <f>(J60/$J$85)</f>
        <v>3.7529036293873191E-2</v>
      </c>
      <c r="N60" s="34">
        <f>(K60/K$85)</f>
        <v>3.3070872829816869E-2</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row>
    <row r="61" spans="1:224" ht="11.25" customHeight="1" x14ac:dyDescent="0.2">
      <c r="A61" s="33">
        <v>9</v>
      </c>
      <c r="B61" s="6" t="s">
        <v>30</v>
      </c>
      <c r="C61" s="29">
        <v>1</v>
      </c>
      <c r="D61" s="28">
        <v>2727</v>
      </c>
      <c r="E61" s="28">
        <v>5994</v>
      </c>
      <c r="F61" s="29">
        <v>43</v>
      </c>
      <c r="G61" s="28">
        <v>3984</v>
      </c>
      <c r="H61" s="28">
        <v>5698</v>
      </c>
      <c r="I61" s="29">
        <v>44</v>
      </c>
      <c r="J61" s="28">
        <v>6711</v>
      </c>
      <c r="K61" s="28">
        <v>11692</v>
      </c>
      <c r="L61" s="44">
        <f>(I61/$I$85)</f>
        <v>3.582770132725348E-3</v>
      </c>
      <c r="M61" s="25">
        <f>(J61/$J$85)</f>
        <v>2.6739288944493365E-2</v>
      </c>
      <c r="N61" s="25">
        <f>(K61/K$85)</f>
        <v>2.4827574491217343E-2</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row>
    <row r="62" spans="1:224" ht="11.25" customHeight="1" x14ac:dyDescent="0.2">
      <c r="A62" s="42">
        <v>10</v>
      </c>
      <c r="B62" s="82" t="s">
        <v>31</v>
      </c>
      <c r="C62" s="38" t="s">
        <v>6</v>
      </c>
      <c r="D62" s="37" t="s">
        <v>6</v>
      </c>
      <c r="E62" s="37" t="s">
        <v>6</v>
      </c>
      <c r="F62" s="38">
        <v>292</v>
      </c>
      <c r="G62" s="37">
        <v>8986</v>
      </c>
      <c r="H62" s="37">
        <v>11674</v>
      </c>
      <c r="I62" s="38">
        <v>292</v>
      </c>
      <c r="J62" s="37">
        <v>8986</v>
      </c>
      <c r="K62" s="37">
        <v>11674</v>
      </c>
      <c r="L62" s="46">
        <f>(I62/$I$85)</f>
        <v>2.3776565426268218E-2</v>
      </c>
      <c r="M62" s="34">
        <f>(J62/$J$85)</f>
        <v>3.5803792349160687E-2</v>
      </c>
      <c r="N62" s="34">
        <f>(K62/K$85)</f>
        <v>2.4789352087792614E-2</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row>
    <row r="63" spans="1:224" ht="11.25" customHeight="1" x14ac:dyDescent="0.2">
      <c r="A63" s="33">
        <v>11</v>
      </c>
      <c r="B63" s="6" t="s">
        <v>29</v>
      </c>
      <c r="C63" s="29">
        <v>132</v>
      </c>
      <c r="D63" s="31">
        <v>3435</v>
      </c>
      <c r="E63" s="31">
        <v>8294</v>
      </c>
      <c r="F63" s="45">
        <v>170</v>
      </c>
      <c r="G63" s="28">
        <v>210</v>
      </c>
      <c r="H63" s="28">
        <v>360</v>
      </c>
      <c r="I63" s="45">
        <v>302</v>
      </c>
      <c r="J63" s="28">
        <v>3645</v>
      </c>
      <c r="K63" s="28">
        <v>8654</v>
      </c>
      <c r="L63" s="44">
        <f>(I63/$I$85)</f>
        <v>2.459083136552398E-2</v>
      </c>
      <c r="M63" s="25">
        <f>(J63/$J$85)</f>
        <v>1.4523127432972479E-2</v>
      </c>
      <c r="N63" s="25">
        <f>(K63/K$85)</f>
        <v>1.8376482179866135E-2</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row>
    <row r="64" spans="1:224" ht="11.25" customHeight="1" x14ac:dyDescent="0.2">
      <c r="A64" s="42">
        <v>12</v>
      </c>
      <c r="B64" s="82" t="s">
        <v>28</v>
      </c>
      <c r="C64" s="38" t="s">
        <v>6</v>
      </c>
      <c r="D64" s="40" t="s">
        <v>6</v>
      </c>
      <c r="E64" s="39" t="s">
        <v>6</v>
      </c>
      <c r="F64" s="38">
        <v>621</v>
      </c>
      <c r="G64" s="37">
        <v>6471</v>
      </c>
      <c r="H64" s="37">
        <v>8482</v>
      </c>
      <c r="I64" s="38">
        <v>621</v>
      </c>
      <c r="J64" s="37">
        <v>6471</v>
      </c>
      <c r="K64" s="37">
        <v>8482</v>
      </c>
      <c r="L64" s="46">
        <f>(I64/$I$85)</f>
        <v>5.0565914827782756E-2</v>
      </c>
      <c r="M64" s="34">
        <f>(J64/$J$85)</f>
        <v>2.5783033640264724E-2</v>
      </c>
      <c r="N64" s="34">
        <f>(K64/K$85)</f>
        <v>1.8011245880474296E-2</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row>
    <row r="65" spans="1:224" ht="11.25" customHeight="1" x14ac:dyDescent="0.2">
      <c r="A65" s="33">
        <v>13</v>
      </c>
      <c r="B65" s="6" t="s">
        <v>27</v>
      </c>
      <c r="C65" s="45" t="s">
        <v>6</v>
      </c>
      <c r="D65" s="28">
        <v>2335</v>
      </c>
      <c r="E65" s="27">
        <v>5423</v>
      </c>
      <c r="F65" s="45">
        <v>46</v>
      </c>
      <c r="G65" s="28">
        <v>476</v>
      </c>
      <c r="H65" s="28">
        <v>659</v>
      </c>
      <c r="I65" s="45">
        <v>46</v>
      </c>
      <c r="J65" s="28">
        <v>2811</v>
      </c>
      <c r="K65" s="28">
        <v>6082</v>
      </c>
      <c r="L65" s="44">
        <f>(I65/$I$85)</f>
        <v>3.7456233205765002E-3</v>
      </c>
      <c r="M65" s="25">
        <f>(J65/$J$85)</f>
        <v>1.1200140250777953E-2</v>
      </c>
      <c r="N65" s="25">
        <f>(K65/K$85)</f>
        <v>1.2914925423843985E-2</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row>
    <row r="66" spans="1:224" ht="11.25" customHeight="1" x14ac:dyDescent="0.2">
      <c r="A66" s="42">
        <v>14</v>
      </c>
      <c r="B66" s="82" t="s">
        <v>26</v>
      </c>
      <c r="C66" s="38" t="s">
        <v>6</v>
      </c>
      <c r="D66" s="37">
        <v>689</v>
      </c>
      <c r="E66" s="36">
        <v>1479</v>
      </c>
      <c r="F66" s="38" t="s">
        <v>69</v>
      </c>
      <c r="G66" s="37">
        <v>3153</v>
      </c>
      <c r="H66" s="37">
        <v>4504</v>
      </c>
      <c r="I66" s="38" t="s">
        <v>6</v>
      </c>
      <c r="J66" s="37">
        <v>3842</v>
      </c>
      <c r="K66" s="37">
        <v>5983</v>
      </c>
      <c r="L66" s="35" t="s">
        <v>6</v>
      </c>
      <c r="M66" s="34">
        <f>(J66/$J$85)</f>
        <v>1.5308053661860156E-2</v>
      </c>
      <c r="N66" s="34">
        <f>(K66/K$85)</f>
        <v>1.2704702205007985E-2</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row>
    <row r="67" spans="1:224" ht="11.25" customHeight="1" x14ac:dyDescent="0.2">
      <c r="A67" s="110">
        <v>15</v>
      </c>
      <c r="B67" s="109" t="s">
        <v>25</v>
      </c>
      <c r="C67" s="108">
        <v>169</v>
      </c>
      <c r="D67" s="106">
        <v>2241</v>
      </c>
      <c r="E67" s="111">
        <v>4572</v>
      </c>
      <c r="F67" s="108" t="s">
        <v>69</v>
      </c>
      <c r="G67" s="112">
        <v>206</v>
      </c>
      <c r="H67" s="112">
        <v>261</v>
      </c>
      <c r="I67" s="108">
        <v>169</v>
      </c>
      <c r="J67" s="112">
        <v>2448</v>
      </c>
      <c r="K67" s="106">
        <v>4832</v>
      </c>
      <c r="L67" s="48">
        <f>(I67/$I$85)</f>
        <v>1.376109437342236E-2</v>
      </c>
      <c r="M67" s="47">
        <f>(J67/$J$85)</f>
        <v>9.7538041031321344E-3</v>
      </c>
      <c r="N67" s="47">
        <f>(K67/K$85)</f>
        <v>1.0260591852682363E-2</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row>
    <row r="68" spans="1:224" ht="11.25" customHeight="1" x14ac:dyDescent="0.2">
      <c r="A68" s="42">
        <v>16</v>
      </c>
      <c r="B68" s="82" t="s">
        <v>24</v>
      </c>
      <c r="C68" s="43">
        <v>164</v>
      </c>
      <c r="D68" s="37">
        <v>328</v>
      </c>
      <c r="E68" s="36">
        <v>651</v>
      </c>
      <c r="F68" s="43">
        <v>8</v>
      </c>
      <c r="G68" s="37">
        <v>2208</v>
      </c>
      <c r="H68" s="37">
        <v>3099</v>
      </c>
      <c r="I68" s="43">
        <v>172</v>
      </c>
      <c r="J68" s="37">
        <v>2536</v>
      </c>
      <c r="K68" s="37">
        <v>3750</v>
      </c>
      <c r="L68" s="46">
        <f>(I68/$I$85)</f>
        <v>1.4005374155199087E-2</v>
      </c>
      <c r="M68" s="34">
        <f>(J68/$J$85)</f>
        <v>1.010443104801597E-2</v>
      </c>
      <c r="N68" s="34">
        <f>(K68/K$85)</f>
        <v>7.9630007134848645E-3</v>
      </c>
      <c r="O68" s="1"/>
      <c r="P68" s="120"/>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row>
    <row r="69" spans="1:224" ht="11.25" customHeight="1" x14ac:dyDescent="0.2">
      <c r="A69" s="33">
        <v>17</v>
      </c>
      <c r="B69" s="6" t="s">
        <v>23</v>
      </c>
      <c r="C69" s="45" t="s">
        <v>6</v>
      </c>
      <c r="D69" s="28">
        <v>807</v>
      </c>
      <c r="E69" s="27">
        <v>1732</v>
      </c>
      <c r="F69" s="45" t="s">
        <v>6</v>
      </c>
      <c r="G69" s="28">
        <v>320</v>
      </c>
      <c r="H69" s="28">
        <v>457</v>
      </c>
      <c r="I69" s="45" t="s">
        <v>6</v>
      </c>
      <c r="J69" s="28">
        <v>1127</v>
      </c>
      <c r="K69" s="28">
        <v>2189</v>
      </c>
      <c r="L69" s="26" t="s">
        <v>6</v>
      </c>
      <c r="M69" s="25">
        <f>(J69/$J$85)</f>
        <v>4.4904155327736587E-3</v>
      </c>
      <c r="N69" s="25">
        <f>(K69/K$85)</f>
        <v>4.6482689498182315E-3</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row>
    <row r="70" spans="1:224" ht="11.25" customHeight="1" x14ac:dyDescent="0.2">
      <c r="A70" s="42">
        <v>18</v>
      </c>
      <c r="B70" s="82" t="s">
        <v>21</v>
      </c>
      <c r="C70" s="43" t="s">
        <v>6</v>
      </c>
      <c r="D70" s="37">
        <v>569</v>
      </c>
      <c r="E70" s="36">
        <v>1221</v>
      </c>
      <c r="F70" s="43" t="s">
        <v>6</v>
      </c>
      <c r="G70" s="37">
        <v>218</v>
      </c>
      <c r="H70" s="37">
        <v>312</v>
      </c>
      <c r="I70" s="43" t="s">
        <v>6</v>
      </c>
      <c r="J70" s="37">
        <v>787</v>
      </c>
      <c r="K70" s="37">
        <v>1533</v>
      </c>
      <c r="L70" s="35" t="s">
        <v>6</v>
      </c>
      <c r="M70" s="34">
        <f>(J70/$J$85)</f>
        <v>3.1357205184497508E-3</v>
      </c>
      <c r="N70" s="34">
        <f>(K70/K$85)</f>
        <v>3.2552746916726123E-3</v>
      </c>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row>
    <row r="71" spans="1:224" ht="11.25" customHeight="1" x14ac:dyDescent="0.2">
      <c r="A71" s="33">
        <v>19</v>
      </c>
      <c r="B71" s="6" t="s">
        <v>20</v>
      </c>
      <c r="C71" s="29" t="s">
        <v>6</v>
      </c>
      <c r="D71" s="28">
        <v>674</v>
      </c>
      <c r="E71" s="27">
        <v>1332</v>
      </c>
      <c r="F71" s="29" t="s">
        <v>6</v>
      </c>
      <c r="G71" s="31">
        <v>6</v>
      </c>
      <c r="H71" s="31">
        <v>8</v>
      </c>
      <c r="I71" s="29" t="s">
        <v>6</v>
      </c>
      <c r="J71" s="28">
        <v>681</v>
      </c>
      <c r="K71" s="28">
        <v>1340</v>
      </c>
      <c r="L71" s="26" t="s">
        <v>6</v>
      </c>
      <c r="M71" s="25">
        <f>(J71/$J$85)</f>
        <v>2.713374425748768E-3</v>
      </c>
      <c r="N71" s="25">
        <f>(K71/K$85)</f>
        <v>2.845445588285258E-3</v>
      </c>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row>
    <row r="72" spans="1:224" ht="11.25" customHeight="1" x14ac:dyDescent="0.2">
      <c r="A72" s="42">
        <v>20</v>
      </c>
      <c r="B72" s="82" t="s">
        <v>22</v>
      </c>
      <c r="C72" s="38">
        <v>132</v>
      </c>
      <c r="D72" s="37">
        <v>421</v>
      </c>
      <c r="E72" s="36">
        <v>750</v>
      </c>
      <c r="F72" s="38">
        <v>17</v>
      </c>
      <c r="G72" s="37">
        <v>287</v>
      </c>
      <c r="H72" s="37">
        <v>448</v>
      </c>
      <c r="I72" s="38">
        <v>149</v>
      </c>
      <c r="J72" s="37">
        <v>708</v>
      </c>
      <c r="K72" s="37">
        <v>1198</v>
      </c>
      <c r="L72" s="46">
        <f>(I72/$I$85)</f>
        <v>1.2132562494910838E-2</v>
      </c>
      <c r="M72" s="34">
        <f>(J72/$J$85)</f>
        <v>2.8209531474744898E-3</v>
      </c>
      <c r="N72" s="34">
        <f>(K72/K$85)</f>
        <v>2.5439132946012979E-3</v>
      </c>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row>
    <row r="73" spans="1:224" ht="11.25" customHeight="1" x14ac:dyDescent="0.2">
      <c r="A73" s="33">
        <v>21</v>
      </c>
      <c r="B73" s="6" t="s">
        <v>19</v>
      </c>
      <c r="C73" s="45" t="s">
        <v>6</v>
      </c>
      <c r="D73" s="28" t="s">
        <v>6</v>
      </c>
      <c r="E73" s="27" t="s">
        <v>6</v>
      </c>
      <c r="F73" s="45" t="s">
        <v>6</v>
      </c>
      <c r="G73" s="28">
        <v>679</v>
      </c>
      <c r="H73" s="28">
        <v>970</v>
      </c>
      <c r="I73" s="45" t="s">
        <v>6</v>
      </c>
      <c r="J73" s="28">
        <v>679</v>
      </c>
      <c r="K73" s="28">
        <v>970</v>
      </c>
      <c r="L73" s="26" t="s">
        <v>6</v>
      </c>
      <c r="M73" s="25">
        <f>(J73/$J$85)</f>
        <v>2.7054056315468627E-3</v>
      </c>
      <c r="N73" s="25">
        <f>(K73/K$85)</f>
        <v>2.0597628512214181E-3</v>
      </c>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row>
    <row r="74" spans="1:224" ht="11.25" customHeight="1" x14ac:dyDescent="0.2">
      <c r="A74" s="42">
        <v>22</v>
      </c>
      <c r="B74" s="82" t="s">
        <v>18</v>
      </c>
      <c r="C74" s="38" t="s">
        <v>6</v>
      </c>
      <c r="D74" s="37">
        <v>270</v>
      </c>
      <c r="E74" s="36">
        <v>494</v>
      </c>
      <c r="F74" s="38" t="s">
        <v>6</v>
      </c>
      <c r="G74" s="37">
        <v>170</v>
      </c>
      <c r="H74" s="37">
        <v>251</v>
      </c>
      <c r="I74" s="38" t="s">
        <v>6</v>
      </c>
      <c r="J74" s="37">
        <v>441</v>
      </c>
      <c r="K74" s="37">
        <v>744</v>
      </c>
      <c r="L74" s="35" t="s">
        <v>6</v>
      </c>
      <c r="M74" s="34">
        <f>(J74/$J$85)</f>
        <v>1.7571191215201272E-3</v>
      </c>
      <c r="N74" s="34">
        <f>(K74/K$85)</f>
        <v>1.5798593415553971E-3</v>
      </c>
      <c r="O74" s="1"/>
      <c r="P74" s="120"/>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row>
    <row r="75" spans="1:224" ht="11.25" customHeight="1" x14ac:dyDescent="0.2">
      <c r="A75" s="33">
        <v>23</v>
      </c>
      <c r="B75" s="6" t="s">
        <v>17</v>
      </c>
      <c r="C75" s="29">
        <v>2</v>
      </c>
      <c r="D75" s="28">
        <v>303</v>
      </c>
      <c r="E75" s="27">
        <v>553</v>
      </c>
      <c r="F75" s="29">
        <v>5</v>
      </c>
      <c r="G75" s="31">
        <v>25</v>
      </c>
      <c r="H75" s="31">
        <v>37</v>
      </c>
      <c r="I75" s="29">
        <v>6</v>
      </c>
      <c r="J75" s="28">
        <v>328</v>
      </c>
      <c r="K75" s="28">
        <v>590</v>
      </c>
      <c r="L75" s="44">
        <f>(I75/$I$85)</f>
        <v>4.8855956355345657E-4</v>
      </c>
      <c r="M75" s="25">
        <f>(J75/$J$85)</f>
        <v>1.3068822491124755E-3</v>
      </c>
      <c r="N75" s="25">
        <f>(K75/K$85)</f>
        <v>1.2528454455882853E-3</v>
      </c>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row>
    <row r="76" spans="1:224" ht="11.25" customHeight="1" x14ac:dyDescent="0.2">
      <c r="A76" s="42">
        <v>24</v>
      </c>
      <c r="B76" s="82" t="s">
        <v>15</v>
      </c>
      <c r="C76" s="43" t="s">
        <v>6</v>
      </c>
      <c r="D76" s="37">
        <v>126</v>
      </c>
      <c r="E76" s="36">
        <v>271</v>
      </c>
      <c r="F76" s="43" t="s">
        <v>6</v>
      </c>
      <c r="G76" s="37">
        <v>101</v>
      </c>
      <c r="H76" s="37">
        <v>144</v>
      </c>
      <c r="I76" s="43" t="s">
        <v>6</v>
      </c>
      <c r="J76" s="37">
        <v>227</v>
      </c>
      <c r="K76" s="37">
        <v>415</v>
      </c>
      <c r="L76" s="35" t="s">
        <v>6</v>
      </c>
      <c r="M76" s="34">
        <f>(J76/$J$85)</f>
        <v>9.0445814191625589E-4</v>
      </c>
      <c r="N76" s="34">
        <f>(K76/K$85)</f>
        <v>8.8123874562565823E-4</v>
      </c>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row>
    <row r="77" spans="1:224" ht="11.25" customHeight="1" x14ac:dyDescent="0.2">
      <c r="A77" s="33">
        <v>25</v>
      </c>
      <c r="B77" s="6" t="s">
        <v>16</v>
      </c>
      <c r="C77" s="29" t="s">
        <v>6</v>
      </c>
      <c r="D77" s="28" t="s">
        <v>6</v>
      </c>
      <c r="E77" s="27" t="s">
        <v>6</v>
      </c>
      <c r="F77" s="45">
        <v>13</v>
      </c>
      <c r="G77" s="28">
        <v>271</v>
      </c>
      <c r="H77" s="28">
        <v>366</v>
      </c>
      <c r="I77" s="45">
        <v>13</v>
      </c>
      <c r="J77" s="28">
        <v>271</v>
      </c>
      <c r="K77" s="28">
        <v>366</v>
      </c>
      <c r="L77" s="44">
        <f>(I77/$I$85)</f>
        <v>1.0585457210324893E-3</v>
      </c>
      <c r="M77" s="25">
        <f>(J77/$J$85)</f>
        <v>1.0797716143581735E-3</v>
      </c>
      <c r="N77" s="25">
        <f>(K77/K$85)</f>
        <v>7.7718886963612272E-4</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row>
    <row r="78" spans="1:224" ht="11.25" customHeight="1" x14ac:dyDescent="0.2">
      <c r="A78" s="42">
        <v>26</v>
      </c>
      <c r="B78" s="82" t="s">
        <v>14</v>
      </c>
      <c r="C78" s="38" t="s">
        <v>6</v>
      </c>
      <c r="D78" s="40" t="s">
        <v>6</v>
      </c>
      <c r="E78" s="39" t="s">
        <v>6</v>
      </c>
      <c r="F78" s="38" t="s">
        <v>6</v>
      </c>
      <c r="G78" s="37">
        <v>277</v>
      </c>
      <c r="H78" s="37">
        <v>366</v>
      </c>
      <c r="I78" s="38" t="s">
        <v>6</v>
      </c>
      <c r="J78" s="37">
        <v>277</v>
      </c>
      <c r="K78" s="37">
        <v>366</v>
      </c>
      <c r="L78" s="35" t="s">
        <v>6</v>
      </c>
      <c r="M78" s="34">
        <f>(J78/$J$85)</f>
        <v>1.1036779969638894E-3</v>
      </c>
      <c r="N78" s="34">
        <f>(K78/K$85)</f>
        <v>7.7718886963612272E-4</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row>
    <row r="79" spans="1:224" ht="11.25" customHeight="1" x14ac:dyDescent="0.2">
      <c r="A79" s="33">
        <v>27</v>
      </c>
      <c r="B79" s="6" t="s">
        <v>13</v>
      </c>
      <c r="C79" s="45" t="s">
        <v>6</v>
      </c>
      <c r="D79" s="28">
        <v>55</v>
      </c>
      <c r="E79" s="27">
        <v>123</v>
      </c>
      <c r="F79" s="29" t="s">
        <v>6</v>
      </c>
      <c r="G79" s="28">
        <v>3</v>
      </c>
      <c r="H79" s="28">
        <v>5</v>
      </c>
      <c r="I79" s="45" t="s">
        <v>6</v>
      </c>
      <c r="J79" s="28">
        <v>58</v>
      </c>
      <c r="K79" s="28">
        <v>128</v>
      </c>
      <c r="L79" s="26" t="s">
        <v>6</v>
      </c>
      <c r="M79" s="25">
        <f>(J79/$J$85)</f>
        <v>2.3109503185525483E-4</v>
      </c>
      <c r="N79" s="25">
        <f>(K79/K$85)</f>
        <v>2.7180375768695001E-4</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row>
    <row r="80" spans="1:224" ht="11.25" customHeight="1" x14ac:dyDescent="0.2">
      <c r="A80" s="42">
        <v>28</v>
      </c>
      <c r="B80" s="82" t="s">
        <v>10</v>
      </c>
      <c r="C80" s="43" t="s">
        <v>6</v>
      </c>
      <c r="D80" s="37">
        <v>6</v>
      </c>
      <c r="E80" s="37">
        <v>15</v>
      </c>
      <c r="F80" s="38" t="s">
        <v>6</v>
      </c>
      <c r="G80" s="37">
        <v>2</v>
      </c>
      <c r="H80" s="37">
        <v>3</v>
      </c>
      <c r="I80" s="43" t="s">
        <v>6</v>
      </c>
      <c r="J80" s="37">
        <v>9</v>
      </c>
      <c r="K80" s="37">
        <v>17</v>
      </c>
      <c r="L80" s="35" t="s">
        <v>6</v>
      </c>
      <c r="M80" s="34">
        <f>(J80/$J$85)</f>
        <v>3.5859573908574022E-5</v>
      </c>
      <c r="N80" s="34">
        <f>(K80/K$85)</f>
        <v>3.6098936567798053E-5</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row>
    <row r="81" spans="1:224" ht="11.25" customHeight="1" x14ac:dyDescent="0.2">
      <c r="A81" s="33">
        <v>29</v>
      </c>
      <c r="B81" s="6" t="s">
        <v>9</v>
      </c>
      <c r="C81" s="45" t="s">
        <v>6</v>
      </c>
      <c r="D81" s="28">
        <v>5</v>
      </c>
      <c r="E81" s="28">
        <v>11</v>
      </c>
      <c r="F81" s="45" t="s">
        <v>6</v>
      </c>
      <c r="G81" s="28" t="s">
        <v>6</v>
      </c>
      <c r="H81" s="28" t="s">
        <v>6</v>
      </c>
      <c r="I81" s="45" t="s">
        <v>6</v>
      </c>
      <c r="J81" s="28">
        <v>5</v>
      </c>
      <c r="K81" s="28">
        <v>11</v>
      </c>
      <c r="L81" s="26" t="s">
        <v>6</v>
      </c>
      <c r="M81" s="25">
        <f>(J81/$J$85)</f>
        <v>1.9921985504763348E-5</v>
      </c>
      <c r="N81" s="25">
        <f>(K81/K$85)</f>
        <v>2.3358135426222268E-5</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row>
    <row r="82" spans="1:224" ht="11.25" customHeight="1" x14ac:dyDescent="0.2">
      <c r="A82" s="42">
        <v>30</v>
      </c>
      <c r="B82" s="82" t="s">
        <v>7</v>
      </c>
      <c r="C82" s="43" t="s">
        <v>6</v>
      </c>
      <c r="D82" s="37">
        <v>1</v>
      </c>
      <c r="E82" s="37">
        <v>2</v>
      </c>
      <c r="F82" s="43" t="s">
        <v>6</v>
      </c>
      <c r="G82" s="37">
        <v>1</v>
      </c>
      <c r="H82" s="37">
        <v>2</v>
      </c>
      <c r="I82" s="43" t="s">
        <v>6</v>
      </c>
      <c r="J82" s="37">
        <v>2</v>
      </c>
      <c r="K82" s="37">
        <v>4</v>
      </c>
      <c r="L82" s="35" t="s">
        <v>6</v>
      </c>
      <c r="M82" s="34">
        <f>(J82/$J$85)</f>
        <v>7.9687942019053388E-6</v>
      </c>
      <c r="N82" s="34">
        <f>(K82/K$85)</f>
        <v>8.4938674277171877E-6</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row>
    <row r="83" spans="1:224" ht="11.25" customHeight="1" x14ac:dyDescent="0.2">
      <c r="A83" s="33">
        <v>30</v>
      </c>
      <c r="B83" s="6" t="s">
        <v>8</v>
      </c>
      <c r="C83" s="45" t="s">
        <v>6</v>
      </c>
      <c r="D83" s="28">
        <v>2</v>
      </c>
      <c r="E83" s="28">
        <v>4</v>
      </c>
      <c r="F83" s="45" t="s">
        <v>6</v>
      </c>
      <c r="G83" s="28" t="s">
        <v>6</v>
      </c>
      <c r="H83" s="28" t="s">
        <v>6</v>
      </c>
      <c r="I83" s="45" t="s">
        <v>6</v>
      </c>
      <c r="J83" s="28">
        <v>2</v>
      </c>
      <c r="K83" s="28">
        <v>4</v>
      </c>
      <c r="L83" s="26" t="s">
        <v>6</v>
      </c>
      <c r="M83" s="25">
        <f>(J83/$J$85)</f>
        <v>7.9687942019053388E-6</v>
      </c>
      <c r="N83" s="25">
        <f>(K83/K$85)</f>
        <v>8.4938674277171877E-6</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row>
    <row r="84" spans="1:224" ht="11.25" customHeight="1" thickBot="1" x14ac:dyDescent="0.25">
      <c r="A84" s="42">
        <v>32</v>
      </c>
      <c r="B84" s="82" t="s">
        <v>54</v>
      </c>
      <c r="C84" s="43" t="s">
        <v>6</v>
      </c>
      <c r="D84" s="21" t="s">
        <v>6</v>
      </c>
      <c r="E84" s="37" t="s">
        <v>6</v>
      </c>
      <c r="F84" s="43">
        <v>105</v>
      </c>
      <c r="G84" s="21" t="s">
        <v>6</v>
      </c>
      <c r="H84" s="37" t="s">
        <v>6</v>
      </c>
      <c r="I84" s="43">
        <v>105</v>
      </c>
      <c r="J84" s="21" t="s">
        <v>6</v>
      </c>
      <c r="K84" s="40" t="s">
        <v>6</v>
      </c>
      <c r="L84" s="119">
        <f>(I84/$I$85)</f>
        <v>8.5497923621854904E-3</v>
      </c>
      <c r="M84" s="118" t="s">
        <v>6</v>
      </c>
      <c r="N84" s="118" t="s">
        <v>6</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row>
    <row r="85" spans="1:224" ht="11.25" customHeight="1" thickBot="1" x14ac:dyDescent="0.25">
      <c r="A85" s="81"/>
      <c r="B85" s="80" t="s">
        <v>5</v>
      </c>
      <c r="C85" s="78">
        <f>SUM(C53:C84)</f>
        <v>5756</v>
      </c>
      <c r="D85" s="77">
        <f>SUM(D53:D84)</f>
        <v>145350</v>
      </c>
      <c r="E85" s="77">
        <f>SUM(E53:E84)</f>
        <v>324795</v>
      </c>
      <c r="F85" s="78">
        <f>SUM(F53:F84)</f>
        <v>6528</v>
      </c>
      <c r="G85" s="77">
        <f>SUM(G53:G84)</f>
        <v>105624</v>
      </c>
      <c r="H85" s="77">
        <f>SUM(H53:H84)</f>
        <v>146135</v>
      </c>
      <c r="I85" s="78">
        <f>SUM(I53:I84)</f>
        <v>12281</v>
      </c>
      <c r="J85" s="77">
        <f>SUM(J53:J84)</f>
        <v>250979</v>
      </c>
      <c r="K85" s="77">
        <f>SUM(K53:K84)</f>
        <v>470928</v>
      </c>
      <c r="L85" s="117"/>
      <c r="M85" s="116"/>
      <c r="N85" s="116"/>
      <c r="O85" s="1"/>
      <c r="P85" s="12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row>
    <row r="86" spans="1:224" ht="7.5" customHeight="1" x14ac:dyDescent="0.2">
      <c r="A86" s="11"/>
      <c r="B86" s="11"/>
      <c r="C86" s="11"/>
      <c r="D86" s="11"/>
      <c r="E86" s="11"/>
      <c r="F86" s="76"/>
      <c r="G86" s="76"/>
      <c r="H86" s="76"/>
      <c r="I86" s="76"/>
      <c r="J86" s="76"/>
      <c r="K86" s="7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row>
    <row r="87" spans="1:224" s="2" customFormat="1" ht="11.25" customHeight="1" x14ac:dyDescent="0.2">
      <c r="A87" s="12" t="s">
        <v>4</v>
      </c>
      <c r="C87" s="75"/>
      <c r="R87" s="92"/>
      <c r="S87" s="92"/>
      <c r="U87" s="92"/>
      <c r="V87" s="91"/>
      <c r="W87" s="90"/>
      <c r="X87" s="90"/>
      <c r="Y87" s="90"/>
      <c r="Z87" s="89"/>
      <c r="AA87" s="89"/>
      <c r="AD87" s="89"/>
    </row>
    <row r="88" spans="1:224" ht="7.5" customHeight="1" x14ac:dyDescent="0.2">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row>
    <row r="89" spans="1:224" s="2" customFormat="1" ht="11.25" customHeight="1" x14ac:dyDescent="0.2">
      <c r="A89" s="6" t="s">
        <v>3</v>
      </c>
      <c r="B89" s="9" t="s">
        <v>2</v>
      </c>
      <c r="C89" s="8"/>
      <c r="D89" s="8"/>
      <c r="E89" s="7"/>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row>
    <row r="90" spans="1:224" ht="7.5" customHeight="1"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row>
    <row r="91" spans="1:224" ht="33" customHeight="1" x14ac:dyDescent="0.2">
      <c r="A91" s="5" t="s">
        <v>1</v>
      </c>
      <c r="B91" s="4" t="s">
        <v>0</v>
      </c>
      <c r="C91" s="4"/>
      <c r="D91" s="4"/>
      <c r="E91" s="4"/>
      <c r="F91" s="4"/>
      <c r="G91" s="4"/>
      <c r="H91" s="4"/>
      <c r="I91" s="4"/>
      <c r="J91" s="4"/>
      <c r="K91" s="4"/>
      <c r="L91" s="4"/>
      <c r="M91" s="4"/>
      <c r="N91" s="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row>
    <row r="95" spans="1:224" ht="15.75" x14ac:dyDescent="0.2">
      <c r="A95" s="73" t="s">
        <v>52</v>
      </c>
      <c r="B95" s="72" t="s">
        <v>75</v>
      </c>
      <c r="F95" s="71"/>
      <c r="G95" s="71"/>
      <c r="H95" s="71"/>
      <c r="I95" s="71"/>
      <c r="J95" s="71"/>
      <c r="K95" s="7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row>
    <row r="96" spans="1:224" x14ac:dyDescent="0.2">
      <c r="A96" s="70"/>
      <c r="B96" s="70" t="s">
        <v>50</v>
      </c>
      <c r="F96" s="69"/>
      <c r="G96" s="69"/>
      <c r="H96" s="53"/>
      <c r="I96" s="69"/>
      <c r="J96" s="69"/>
      <c r="K96" s="69"/>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row>
    <row r="97" spans="1:224" ht="7.5" customHeight="1" thickBot="1" x14ac:dyDescent="0.25">
      <c r="A97" s="67"/>
      <c r="B97" s="67"/>
      <c r="C97" s="67"/>
      <c r="D97" s="67"/>
      <c r="E97" s="67"/>
      <c r="F97" s="67"/>
      <c r="G97" s="67"/>
      <c r="H97" s="67"/>
      <c r="I97" s="67"/>
      <c r="J97" s="67"/>
      <c r="K97" s="67"/>
      <c r="L97" s="66"/>
      <c r="M97" s="66"/>
      <c r="N97" s="66"/>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row>
    <row r="98" spans="1:224" ht="15" customHeight="1" thickBot="1" x14ac:dyDescent="0.25">
      <c r="A98" s="65" t="s">
        <v>49</v>
      </c>
      <c r="B98" s="64" t="s">
        <v>48</v>
      </c>
      <c r="C98" s="99" t="s">
        <v>47</v>
      </c>
      <c r="D98" s="101"/>
      <c r="E98" s="100"/>
      <c r="F98" s="99" t="s">
        <v>46</v>
      </c>
      <c r="G98" s="101"/>
      <c r="H98" s="101"/>
      <c r="I98" s="99" t="s">
        <v>45</v>
      </c>
      <c r="J98" s="101"/>
      <c r="K98" s="101"/>
      <c r="L98" s="62" t="s">
        <v>44</v>
      </c>
      <c r="M98" s="103"/>
      <c r="N98" s="103"/>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row>
    <row r="99" spans="1:224" ht="36.75" thickBot="1" x14ac:dyDescent="0.25">
      <c r="A99" s="88" t="s">
        <v>43</v>
      </c>
      <c r="B99" s="87"/>
      <c r="C99" s="85" t="s">
        <v>42</v>
      </c>
      <c r="D99" s="56" t="s">
        <v>41</v>
      </c>
      <c r="E99" s="86" t="s">
        <v>40</v>
      </c>
      <c r="F99" s="85" t="s">
        <v>42</v>
      </c>
      <c r="G99" s="56" t="s">
        <v>41</v>
      </c>
      <c r="H99" s="56" t="s">
        <v>40</v>
      </c>
      <c r="I99" s="85" t="s">
        <v>42</v>
      </c>
      <c r="J99" s="56" t="s">
        <v>41</v>
      </c>
      <c r="K99" s="56" t="s">
        <v>40</v>
      </c>
      <c r="L99" s="85" t="s">
        <v>42</v>
      </c>
      <c r="M99" s="56" t="s">
        <v>41</v>
      </c>
      <c r="N99" s="56" t="s">
        <v>40</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row>
    <row r="100" spans="1:224" ht="11.25" customHeight="1" x14ac:dyDescent="0.2">
      <c r="A100" s="33">
        <v>1</v>
      </c>
      <c r="B100" s="6" t="s">
        <v>39</v>
      </c>
      <c r="C100" s="45">
        <v>199</v>
      </c>
      <c r="D100" s="28">
        <v>35850</v>
      </c>
      <c r="E100" s="28">
        <v>70814</v>
      </c>
      <c r="F100" s="29">
        <v>508</v>
      </c>
      <c r="G100" s="28">
        <v>38491</v>
      </c>
      <c r="H100" s="28">
        <v>47626</v>
      </c>
      <c r="I100" s="45">
        <v>707</v>
      </c>
      <c r="J100" s="28">
        <v>74341</v>
      </c>
      <c r="K100" s="28">
        <v>118440</v>
      </c>
      <c r="L100" s="44">
        <f>(I100/$I$132)</f>
        <v>5.3556548746307095E-2</v>
      </c>
      <c r="M100" s="25">
        <f>(J100/$J$132)</f>
        <v>0.29554462727449821</v>
      </c>
      <c r="N100" s="25">
        <f>(K100/K$132)</f>
        <v>0.25103272284876782</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row>
    <row r="101" spans="1:224" ht="11.25" customHeight="1" x14ac:dyDescent="0.2">
      <c r="A101" s="42">
        <v>2</v>
      </c>
      <c r="B101" s="82" t="s">
        <v>38</v>
      </c>
      <c r="C101" s="43">
        <v>1874</v>
      </c>
      <c r="D101" s="37">
        <v>27566</v>
      </c>
      <c r="E101" s="37">
        <v>86782</v>
      </c>
      <c r="F101" s="43">
        <v>9</v>
      </c>
      <c r="G101" s="37">
        <v>10021</v>
      </c>
      <c r="H101" s="37">
        <v>16466</v>
      </c>
      <c r="I101" s="43">
        <v>1883</v>
      </c>
      <c r="J101" s="37">
        <v>37587</v>
      </c>
      <c r="K101" s="37">
        <v>103247</v>
      </c>
      <c r="L101" s="46">
        <f>(I101/$I$132)</f>
        <v>0.14264070903719414</v>
      </c>
      <c r="M101" s="34">
        <f>(J101/$J$132)</f>
        <v>0.14942812049026194</v>
      </c>
      <c r="N101" s="34">
        <f>(K101/K$132)</f>
        <v>0.21883126930063096</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row>
    <row r="102" spans="1:224" ht="11.25" customHeight="1" x14ac:dyDescent="0.2">
      <c r="A102" s="33">
        <v>3</v>
      </c>
      <c r="B102" s="6" t="s">
        <v>37</v>
      </c>
      <c r="C102" s="29">
        <v>2</v>
      </c>
      <c r="D102" s="31">
        <v>22904</v>
      </c>
      <c r="E102" s="31">
        <v>42415</v>
      </c>
      <c r="F102" s="45">
        <v>4905</v>
      </c>
      <c r="G102" s="31">
        <v>11843</v>
      </c>
      <c r="H102" s="31">
        <v>14304</v>
      </c>
      <c r="I102" s="45">
        <v>4907</v>
      </c>
      <c r="J102" s="31">
        <v>34747</v>
      </c>
      <c r="K102" s="31">
        <v>56720</v>
      </c>
      <c r="L102" s="44">
        <f>(I102/$I$132)</f>
        <v>0.37171426407090374</v>
      </c>
      <c r="M102" s="25">
        <f>(J102/$J$132)</f>
        <v>0.13813762478184297</v>
      </c>
      <c r="N102" s="25">
        <f>(K102/K$132)</f>
        <v>0.12021762951690401</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row>
    <row r="103" spans="1:224" ht="11.25" customHeight="1" x14ac:dyDescent="0.2">
      <c r="A103" s="42">
        <v>4</v>
      </c>
      <c r="B103" s="82" t="s">
        <v>36</v>
      </c>
      <c r="C103" s="38">
        <v>1369</v>
      </c>
      <c r="D103" s="40">
        <v>14340</v>
      </c>
      <c r="E103" s="40">
        <v>26869</v>
      </c>
      <c r="F103" s="43">
        <v>198</v>
      </c>
      <c r="G103" s="40">
        <v>1923</v>
      </c>
      <c r="H103" s="40">
        <v>3048</v>
      </c>
      <c r="I103" s="43">
        <v>1567</v>
      </c>
      <c r="J103" s="40">
        <v>16263</v>
      </c>
      <c r="K103" s="40">
        <v>29917</v>
      </c>
      <c r="L103" s="46">
        <f>(I103/$I$132)</f>
        <v>0.11870312855086736</v>
      </c>
      <c r="M103" s="34">
        <f>(J103/$J$132)</f>
        <v>6.4653990037330189E-2</v>
      </c>
      <c r="N103" s="34">
        <f>(K103/K$132)</f>
        <v>6.3408864990430497E-2</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row>
    <row r="104" spans="1:224" ht="11.25" customHeight="1" x14ac:dyDescent="0.2">
      <c r="A104" s="33">
        <v>5</v>
      </c>
      <c r="B104" s="6" t="s">
        <v>35</v>
      </c>
      <c r="C104" s="29">
        <v>404</v>
      </c>
      <c r="D104" s="31">
        <v>6672</v>
      </c>
      <c r="E104" s="31">
        <v>15541</v>
      </c>
      <c r="F104" s="45">
        <v>64</v>
      </c>
      <c r="G104" s="28">
        <v>7188</v>
      </c>
      <c r="H104" s="28">
        <v>12446</v>
      </c>
      <c r="I104" s="45">
        <v>468</v>
      </c>
      <c r="J104" s="28">
        <v>13860</v>
      </c>
      <c r="K104" s="28">
        <v>27987</v>
      </c>
      <c r="L104" s="44">
        <f>(I104/$I$132)</f>
        <v>3.5451859707597906E-2</v>
      </c>
      <c r="M104" s="25">
        <f>(J104/$J$132)</f>
        <v>5.51007994784109E-2</v>
      </c>
      <c r="N104" s="25">
        <f>(K104/K$132)</f>
        <v>5.9318243957856003E-2</v>
      </c>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row>
    <row r="105" spans="1:224" ht="11.25" customHeight="1" x14ac:dyDescent="0.2">
      <c r="A105" s="42">
        <v>6</v>
      </c>
      <c r="B105" s="82" t="s">
        <v>34</v>
      </c>
      <c r="C105" s="38">
        <v>835</v>
      </c>
      <c r="D105" s="40">
        <v>9965</v>
      </c>
      <c r="E105" s="40">
        <v>21826</v>
      </c>
      <c r="F105" s="43">
        <v>141</v>
      </c>
      <c r="G105" s="37">
        <v>954</v>
      </c>
      <c r="H105" s="37">
        <v>4095</v>
      </c>
      <c r="I105" s="43">
        <v>975</v>
      </c>
      <c r="J105" s="37">
        <v>10919</v>
      </c>
      <c r="K105" s="37">
        <v>25921</v>
      </c>
      <c r="L105" s="46">
        <f>(I105/$I$132)</f>
        <v>7.3858041057495646E-2</v>
      </c>
      <c r="M105" s="34">
        <f>(J105/$J$132)</f>
        <v>4.3408775577544634E-2</v>
      </c>
      <c r="N105" s="34">
        <f>(K105/K$132)</f>
        <v>5.4939371909514617E-2</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row>
    <row r="106" spans="1:224" ht="11.25" customHeight="1" x14ac:dyDescent="0.2">
      <c r="A106" s="33">
        <v>7</v>
      </c>
      <c r="B106" s="6" t="s">
        <v>33</v>
      </c>
      <c r="C106" s="29">
        <v>52</v>
      </c>
      <c r="D106" s="28">
        <v>7546</v>
      </c>
      <c r="E106" s="28">
        <v>17153</v>
      </c>
      <c r="F106" s="29">
        <v>2</v>
      </c>
      <c r="G106" s="28">
        <v>3693</v>
      </c>
      <c r="H106" s="28">
        <v>5641</v>
      </c>
      <c r="I106" s="45">
        <v>54</v>
      </c>
      <c r="J106" s="28">
        <v>11239</v>
      </c>
      <c r="K106" s="28">
        <v>22794</v>
      </c>
      <c r="L106" s="44">
        <f>(I106/$I$132)</f>
        <v>4.0905991970305276E-3</v>
      </c>
      <c r="M106" s="25">
        <f>(J106/$J$132)</f>
        <v>4.4680944108070719E-2</v>
      </c>
      <c r="N106" s="25">
        <f>(K106/K$132)</f>
        <v>4.8311718039638754E-2</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row>
    <row r="107" spans="1:224" ht="11.25" customHeight="1" x14ac:dyDescent="0.2">
      <c r="A107" s="42">
        <v>8</v>
      </c>
      <c r="B107" s="82" t="s">
        <v>32</v>
      </c>
      <c r="C107" s="43">
        <v>82</v>
      </c>
      <c r="D107" s="37">
        <v>5689</v>
      </c>
      <c r="E107" s="37">
        <v>10840</v>
      </c>
      <c r="F107" s="43">
        <v>111</v>
      </c>
      <c r="G107" s="37">
        <v>3740</v>
      </c>
      <c r="H107" s="37">
        <v>4754</v>
      </c>
      <c r="I107" s="43">
        <v>193</v>
      </c>
      <c r="J107" s="37">
        <v>9429</v>
      </c>
      <c r="K107" s="37">
        <v>15595</v>
      </c>
      <c r="L107" s="46">
        <f>(I107/$I$132)</f>
        <v>1.4620104537535036E-2</v>
      </c>
      <c r="M107" s="34">
        <f>(J107/$J$132)</f>
        <v>3.7485240857282567E-2</v>
      </c>
      <c r="N107" s="34">
        <f>(K107/K$132)</f>
        <v>3.305348963885963E-2</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row>
    <row r="108" spans="1:224" ht="11.25" customHeight="1" x14ac:dyDescent="0.2">
      <c r="A108" s="33">
        <v>9</v>
      </c>
      <c r="B108" s="6" t="s">
        <v>30</v>
      </c>
      <c r="C108" s="29">
        <v>3</v>
      </c>
      <c r="D108" s="28">
        <v>2728</v>
      </c>
      <c r="E108" s="28">
        <v>5997</v>
      </c>
      <c r="F108" s="29">
        <v>63</v>
      </c>
      <c r="G108" s="28">
        <v>3991</v>
      </c>
      <c r="H108" s="28">
        <v>5708</v>
      </c>
      <c r="I108" s="29">
        <v>65</v>
      </c>
      <c r="J108" s="28">
        <v>6719</v>
      </c>
      <c r="K108" s="28">
        <v>11705</v>
      </c>
      <c r="L108" s="44">
        <f>(I108/$I$132)</f>
        <v>4.9238694038330434E-3</v>
      </c>
      <c r="M108" s="25">
        <f>(J108/$J$132)</f>
        <v>2.6711563614389817E-2</v>
      </c>
      <c r="N108" s="25">
        <f>(K108/K$132)</f>
        <v>2.4808662790820901E-2</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row>
    <row r="109" spans="1:224" ht="11.25" customHeight="1" x14ac:dyDescent="0.2">
      <c r="A109" s="42">
        <v>10</v>
      </c>
      <c r="B109" s="82" t="s">
        <v>31</v>
      </c>
      <c r="C109" s="38" t="s">
        <v>6</v>
      </c>
      <c r="D109" s="37" t="s">
        <v>6</v>
      </c>
      <c r="E109" s="37" t="s">
        <v>6</v>
      </c>
      <c r="F109" s="38">
        <v>316</v>
      </c>
      <c r="G109" s="37">
        <v>9003</v>
      </c>
      <c r="H109" s="37">
        <v>11695</v>
      </c>
      <c r="I109" s="38">
        <v>316</v>
      </c>
      <c r="J109" s="37">
        <v>9003</v>
      </c>
      <c r="K109" s="37">
        <v>11695</v>
      </c>
      <c r="L109" s="46">
        <f>(I109/$I$132)</f>
        <v>2.3937580486326795E-2</v>
      </c>
      <c r="M109" s="34">
        <f>(J109/$J$132)</f>
        <v>3.5791666501019725E-2</v>
      </c>
      <c r="N109" s="34">
        <f>(K109/K$132)</f>
        <v>2.4787467863190981E-2</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row>
    <row r="110" spans="1:224" ht="11.25" customHeight="1" x14ac:dyDescent="0.2">
      <c r="A110" s="33">
        <v>11</v>
      </c>
      <c r="B110" s="6" t="s">
        <v>29</v>
      </c>
      <c r="C110" s="29">
        <v>143</v>
      </c>
      <c r="D110" s="31">
        <v>3444</v>
      </c>
      <c r="E110" s="31">
        <v>8315</v>
      </c>
      <c r="F110" s="45">
        <v>268</v>
      </c>
      <c r="G110" s="28">
        <v>217</v>
      </c>
      <c r="H110" s="28">
        <v>371</v>
      </c>
      <c r="I110" s="45">
        <v>411</v>
      </c>
      <c r="J110" s="28">
        <v>3661</v>
      </c>
      <c r="K110" s="28">
        <v>8686</v>
      </c>
      <c r="L110" s="44">
        <f>(I110/$I$132)</f>
        <v>3.113400499962124E-2</v>
      </c>
      <c r="M110" s="25">
        <f>(J110/$J$132)</f>
        <v>1.455440309454995E-2</v>
      </c>
      <c r="N110" s="25">
        <f>(K110/K$132)</f>
        <v>1.8409914139348171E-2</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row>
    <row r="111" spans="1:224" ht="11.25" customHeight="1" x14ac:dyDescent="0.2">
      <c r="A111" s="42">
        <v>12</v>
      </c>
      <c r="B111" s="82" t="s">
        <v>28</v>
      </c>
      <c r="C111" s="38" t="s">
        <v>6</v>
      </c>
      <c r="D111" s="40" t="s">
        <v>6</v>
      </c>
      <c r="E111" s="39" t="s">
        <v>6</v>
      </c>
      <c r="F111" s="38">
        <v>922</v>
      </c>
      <c r="G111" s="37">
        <v>6496</v>
      </c>
      <c r="H111" s="37">
        <v>8515</v>
      </c>
      <c r="I111" s="38">
        <v>922</v>
      </c>
      <c r="J111" s="37">
        <v>6496</v>
      </c>
      <c r="K111" s="37">
        <v>8515</v>
      </c>
      <c r="L111" s="46">
        <f>(I111/$I$132)</f>
        <v>6.9843193697447167E-2</v>
      </c>
      <c r="M111" s="34">
        <f>(J111/$J$132)</f>
        <v>2.5825021169679455E-2</v>
      </c>
      <c r="N111" s="34">
        <f>(K111/K$132)</f>
        <v>1.8047480876876545E-2</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row>
    <row r="112" spans="1:224" ht="11.25" customHeight="1" x14ac:dyDescent="0.2">
      <c r="A112" s="33">
        <v>13</v>
      </c>
      <c r="B112" s="6" t="s">
        <v>27</v>
      </c>
      <c r="C112" s="45" t="s">
        <v>6</v>
      </c>
      <c r="D112" s="28">
        <v>2335</v>
      </c>
      <c r="E112" s="27">
        <v>5423</v>
      </c>
      <c r="F112" s="45">
        <v>47</v>
      </c>
      <c r="G112" s="28">
        <v>478</v>
      </c>
      <c r="H112" s="28">
        <v>660</v>
      </c>
      <c r="I112" s="45">
        <v>47</v>
      </c>
      <c r="J112" s="28">
        <v>2812</v>
      </c>
      <c r="K112" s="28">
        <v>6083</v>
      </c>
      <c r="L112" s="44">
        <f>(I112/$I$132)</f>
        <v>3.5603363381562004E-3</v>
      </c>
      <c r="M112" s="25">
        <f>(J112/$J$132)</f>
        <v>1.117918096199794E-2</v>
      </c>
      <c r="N112" s="25">
        <f>(K112/K$132)</f>
        <v>1.2892874477280098E-2</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row>
    <row r="113" spans="1:224" ht="11.25" customHeight="1" x14ac:dyDescent="0.2">
      <c r="A113" s="42">
        <v>14</v>
      </c>
      <c r="B113" s="82" t="s">
        <v>26</v>
      </c>
      <c r="C113" s="38" t="s">
        <v>6</v>
      </c>
      <c r="D113" s="37">
        <v>689</v>
      </c>
      <c r="E113" s="36">
        <v>1479</v>
      </c>
      <c r="F113" s="38" t="s">
        <v>69</v>
      </c>
      <c r="G113" s="37">
        <v>3153</v>
      </c>
      <c r="H113" s="37">
        <v>4504</v>
      </c>
      <c r="I113" s="38" t="s">
        <v>6</v>
      </c>
      <c r="J113" s="37">
        <v>3842</v>
      </c>
      <c r="K113" s="37">
        <v>5983</v>
      </c>
      <c r="L113" s="35" t="s">
        <v>6</v>
      </c>
      <c r="M113" s="34">
        <f>(J113/$J$132)</f>
        <v>1.5273973419628765E-2</v>
      </c>
      <c r="N113" s="34">
        <f>(K113/K$132)</f>
        <v>1.2680925200980901E-2</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row>
    <row r="114" spans="1:224" ht="11.25" customHeight="1" x14ac:dyDescent="0.2">
      <c r="A114" s="110">
        <v>15</v>
      </c>
      <c r="B114" s="109" t="s">
        <v>25</v>
      </c>
      <c r="C114" s="108">
        <v>179</v>
      </c>
      <c r="D114" s="106">
        <v>2253</v>
      </c>
      <c r="E114" s="111">
        <v>4596</v>
      </c>
      <c r="F114" s="108">
        <v>1</v>
      </c>
      <c r="G114" s="112">
        <v>207</v>
      </c>
      <c r="H114" s="112">
        <v>261</v>
      </c>
      <c r="I114" s="108">
        <v>180</v>
      </c>
      <c r="J114" s="112">
        <v>2460</v>
      </c>
      <c r="K114" s="106">
        <v>4857</v>
      </c>
      <c r="L114" s="48">
        <f>(I114/$I$132)</f>
        <v>1.3635330656768427E-2</v>
      </c>
      <c r="M114" s="47">
        <f>(J114/$J$132)</f>
        <v>9.7797955784192508E-3</v>
      </c>
      <c r="N114" s="47">
        <f>(K114/K$132)</f>
        <v>1.0294376349851954E-2</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row>
    <row r="115" spans="1:224" ht="11.25" customHeight="1" x14ac:dyDescent="0.2">
      <c r="A115" s="42">
        <v>16</v>
      </c>
      <c r="B115" s="82" t="s">
        <v>24</v>
      </c>
      <c r="C115" s="43">
        <v>179</v>
      </c>
      <c r="D115" s="37">
        <v>336</v>
      </c>
      <c r="E115" s="36">
        <v>667</v>
      </c>
      <c r="F115" s="43">
        <v>10</v>
      </c>
      <c r="G115" s="37">
        <v>2209</v>
      </c>
      <c r="H115" s="37">
        <v>3101</v>
      </c>
      <c r="I115" s="43">
        <v>190</v>
      </c>
      <c r="J115" s="37">
        <v>2545</v>
      </c>
      <c r="K115" s="37">
        <v>3768</v>
      </c>
      <c r="L115" s="46">
        <f>(I115/$I$132)</f>
        <v>1.4392849026588895E-2</v>
      </c>
      <c r="M115" s="34">
        <f>(J115/$J$132)</f>
        <v>1.0117715344340241E-2</v>
      </c>
      <c r="N115" s="34">
        <f>(K115/K$132)</f>
        <v>7.9862487309537086E-3</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row>
    <row r="116" spans="1:224" ht="11.25" customHeight="1" x14ac:dyDescent="0.2">
      <c r="A116" s="33">
        <v>17</v>
      </c>
      <c r="B116" s="6" t="s">
        <v>23</v>
      </c>
      <c r="C116" s="45" t="s">
        <v>6</v>
      </c>
      <c r="D116" s="28">
        <v>807</v>
      </c>
      <c r="E116" s="27">
        <v>1732</v>
      </c>
      <c r="F116" s="45" t="s">
        <v>6</v>
      </c>
      <c r="G116" s="28">
        <v>320</v>
      </c>
      <c r="H116" s="28">
        <v>457</v>
      </c>
      <c r="I116" s="45" t="s">
        <v>6</v>
      </c>
      <c r="J116" s="28">
        <v>1127</v>
      </c>
      <c r="K116" s="28">
        <v>2189</v>
      </c>
      <c r="L116" s="26" t="s">
        <v>6</v>
      </c>
      <c r="M116" s="25">
        <f>(J116/$J$132)</f>
        <v>4.4804185434465429E-3</v>
      </c>
      <c r="N116" s="25">
        <f>(K116/K$132)</f>
        <v>4.6395696581894019E-3</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row>
    <row r="117" spans="1:224" ht="11.25" customHeight="1" x14ac:dyDescent="0.2">
      <c r="A117" s="42">
        <v>18</v>
      </c>
      <c r="B117" s="82" t="s">
        <v>21</v>
      </c>
      <c r="C117" s="43" t="s">
        <v>6</v>
      </c>
      <c r="D117" s="37">
        <v>569</v>
      </c>
      <c r="E117" s="36">
        <v>1221</v>
      </c>
      <c r="F117" s="43" t="s">
        <v>6</v>
      </c>
      <c r="G117" s="37">
        <v>218</v>
      </c>
      <c r="H117" s="37">
        <v>312</v>
      </c>
      <c r="I117" s="43" t="s">
        <v>6</v>
      </c>
      <c r="J117" s="37">
        <v>787</v>
      </c>
      <c r="K117" s="37">
        <v>1533</v>
      </c>
      <c r="L117" s="35" t="s">
        <v>6</v>
      </c>
      <c r="M117" s="34">
        <f>(J117/$J$132)</f>
        <v>3.1287394797625814E-3</v>
      </c>
      <c r="N117" s="34">
        <f>(K117/K$132)</f>
        <v>3.2491824056666758E-3</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row>
    <row r="118" spans="1:224" ht="11.25" customHeight="1" x14ac:dyDescent="0.2">
      <c r="A118" s="33">
        <v>19</v>
      </c>
      <c r="B118" s="6" t="s">
        <v>20</v>
      </c>
      <c r="C118" s="29" t="s">
        <v>6</v>
      </c>
      <c r="D118" s="28">
        <v>674</v>
      </c>
      <c r="E118" s="27">
        <v>1332</v>
      </c>
      <c r="F118" s="29" t="s">
        <v>6</v>
      </c>
      <c r="G118" s="31">
        <v>6</v>
      </c>
      <c r="H118" s="31">
        <v>8</v>
      </c>
      <c r="I118" s="29" t="s">
        <v>6</v>
      </c>
      <c r="J118" s="28">
        <v>681</v>
      </c>
      <c r="K118" s="28">
        <v>1340</v>
      </c>
      <c r="L118" s="26" t="s">
        <v>6</v>
      </c>
      <c r="M118" s="25">
        <f>(J118/$J$132)</f>
        <v>2.7073336540258171E-3</v>
      </c>
      <c r="N118" s="25">
        <f>(K118/K$132)</f>
        <v>2.8401203024092272E-3</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row>
    <row r="119" spans="1:224" ht="11.25" customHeight="1" x14ac:dyDescent="0.2">
      <c r="A119" s="42">
        <v>20</v>
      </c>
      <c r="B119" s="82" t="s">
        <v>22</v>
      </c>
      <c r="C119" s="38">
        <v>165</v>
      </c>
      <c r="D119" s="37">
        <v>430</v>
      </c>
      <c r="E119" s="36">
        <v>766</v>
      </c>
      <c r="F119" s="38">
        <v>13</v>
      </c>
      <c r="G119" s="37">
        <v>289</v>
      </c>
      <c r="H119" s="37">
        <v>451</v>
      </c>
      <c r="I119" s="38">
        <v>178</v>
      </c>
      <c r="J119" s="37">
        <v>719</v>
      </c>
      <c r="K119" s="37">
        <v>1217</v>
      </c>
      <c r="L119" s="46">
        <f>(I119/$I$132)</f>
        <v>1.3483826982804334E-2</v>
      </c>
      <c r="M119" s="34">
        <f>(J119/$J$132)</f>
        <v>2.8584036670257894E-3</v>
      </c>
      <c r="N119" s="34">
        <f>(K119/K$132)</f>
        <v>2.5794226925612163E-3</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row>
    <row r="120" spans="1:224" ht="11.25" customHeight="1" x14ac:dyDescent="0.2">
      <c r="A120" s="33">
        <v>21</v>
      </c>
      <c r="B120" s="6" t="s">
        <v>19</v>
      </c>
      <c r="C120" s="45" t="s">
        <v>6</v>
      </c>
      <c r="D120" s="28" t="s">
        <v>6</v>
      </c>
      <c r="E120" s="27" t="s">
        <v>6</v>
      </c>
      <c r="F120" s="45" t="s">
        <v>6</v>
      </c>
      <c r="G120" s="28">
        <v>679</v>
      </c>
      <c r="H120" s="28">
        <v>970</v>
      </c>
      <c r="I120" s="45" t="s">
        <v>6</v>
      </c>
      <c r="J120" s="28">
        <v>679</v>
      </c>
      <c r="K120" s="28">
        <v>970</v>
      </c>
      <c r="L120" s="26" t="s">
        <v>6</v>
      </c>
      <c r="M120" s="25">
        <f>(J120/$J$132)</f>
        <v>2.6993826007100292E-3</v>
      </c>
      <c r="N120" s="25">
        <f>(K120/K$132)</f>
        <v>2.0559079801022021E-3</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row>
    <row r="121" spans="1:224" ht="11.25" customHeight="1" x14ac:dyDescent="0.2">
      <c r="A121" s="42">
        <v>22</v>
      </c>
      <c r="B121" s="82" t="s">
        <v>18</v>
      </c>
      <c r="C121" s="38">
        <v>9</v>
      </c>
      <c r="D121" s="37">
        <v>270</v>
      </c>
      <c r="E121" s="36">
        <v>494</v>
      </c>
      <c r="F121" s="38" t="s">
        <v>6</v>
      </c>
      <c r="G121" s="37">
        <v>170</v>
      </c>
      <c r="H121" s="37">
        <v>251</v>
      </c>
      <c r="I121" s="38">
        <v>9</v>
      </c>
      <c r="J121" s="37">
        <v>441</v>
      </c>
      <c r="K121" s="37">
        <v>744</v>
      </c>
      <c r="L121" s="46">
        <f>(I121/$I$132)</f>
        <v>6.8176653283842138E-4</v>
      </c>
      <c r="M121" s="34">
        <f>(J121/$J$132)</f>
        <v>1.7532072561312561E-3</v>
      </c>
      <c r="N121" s="34">
        <f>(K121/K$132)</f>
        <v>1.5769026156660189E-3</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row>
    <row r="122" spans="1:224" ht="11.25" customHeight="1" x14ac:dyDescent="0.2">
      <c r="A122" s="33">
        <v>23</v>
      </c>
      <c r="B122" s="6" t="s">
        <v>17</v>
      </c>
      <c r="C122" s="29">
        <v>3</v>
      </c>
      <c r="D122" s="28">
        <v>303</v>
      </c>
      <c r="E122" s="27">
        <v>554</v>
      </c>
      <c r="F122" s="29">
        <v>4</v>
      </c>
      <c r="G122" s="31">
        <v>26</v>
      </c>
      <c r="H122" s="31">
        <v>38</v>
      </c>
      <c r="I122" s="29">
        <v>7</v>
      </c>
      <c r="J122" s="28">
        <v>329</v>
      </c>
      <c r="K122" s="28">
        <v>592</v>
      </c>
      <c r="L122" s="44">
        <f>(I122/$I$132)</f>
        <v>5.3026285887432766E-4</v>
      </c>
      <c r="M122" s="25">
        <f>(J122/$J$132)</f>
        <v>1.3079482704471275E-3</v>
      </c>
      <c r="N122" s="25">
        <f>(K122/K$132)</f>
        <v>1.2547397156912408E-3</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row>
    <row r="123" spans="1:224" ht="11.25" customHeight="1" x14ac:dyDescent="0.2">
      <c r="A123" s="42">
        <v>24</v>
      </c>
      <c r="B123" s="82" t="s">
        <v>15</v>
      </c>
      <c r="C123" s="43" t="s">
        <v>6</v>
      </c>
      <c r="D123" s="37">
        <v>126</v>
      </c>
      <c r="E123" s="36">
        <v>271</v>
      </c>
      <c r="F123" s="43" t="s">
        <v>6</v>
      </c>
      <c r="G123" s="37">
        <v>101</v>
      </c>
      <c r="H123" s="37">
        <v>144</v>
      </c>
      <c r="I123" s="43" t="s">
        <v>6</v>
      </c>
      <c r="J123" s="37">
        <v>227</v>
      </c>
      <c r="K123" s="37">
        <v>415</v>
      </c>
      <c r="L123" s="35" t="s">
        <v>6</v>
      </c>
      <c r="M123" s="34">
        <f>(J123/$J$132)</f>
        <v>9.0244455134193898E-4</v>
      </c>
      <c r="N123" s="34">
        <f>(K123/K$132)</f>
        <v>8.7958949664166373E-4</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row>
    <row r="124" spans="1:224" ht="11.25" customHeight="1" x14ac:dyDescent="0.2">
      <c r="A124" s="33">
        <v>25</v>
      </c>
      <c r="B124" s="6" t="s">
        <v>16</v>
      </c>
      <c r="C124" s="29" t="s">
        <v>6</v>
      </c>
      <c r="D124" s="28" t="s">
        <v>6</v>
      </c>
      <c r="E124" s="27" t="s">
        <v>6</v>
      </c>
      <c r="F124" s="45">
        <v>13</v>
      </c>
      <c r="G124" s="28">
        <v>272</v>
      </c>
      <c r="H124" s="28">
        <v>367</v>
      </c>
      <c r="I124" s="45">
        <v>13</v>
      </c>
      <c r="J124" s="28">
        <v>272</v>
      </c>
      <c r="K124" s="28">
        <v>367</v>
      </c>
      <c r="L124" s="44">
        <f>(I124/$I$132)</f>
        <v>9.847738807666085E-4</v>
      </c>
      <c r="M124" s="25">
        <f>(J124/$J$132)</f>
        <v>1.0813432509471693E-3</v>
      </c>
      <c r="N124" s="25">
        <f>(K124/K$132)</f>
        <v>7.7785384401804958E-4</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row>
    <row r="125" spans="1:224" ht="11.25" customHeight="1" x14ac:dyDescent="0.2">
      <c r="A125" s="42">
        <v>26</v>
      </c>
      <c r="B125" s="82" t="s">
        <v>14</v>
      </c>
      <c r="C125" s="38" t="s">
        <v>6</v>
      </c>
      <c r="D125" s="40" t="s">
        <v>6</v>
      </c>
      <c r="E125" s="39" t="s">
        <v>6</v>
      </c>
      <c r="F125" s="38" t="s">
        <v>6</v>
      </c>
      <c r="G125" s="37">
        <v>277</v>
      </c>
      <c r="H125" s="37">
        <v>366</v>
      </c>
      <c r="I125" s="38" t="s">
        <v>6</v>
      </c>
      <c r="J125" s="37">
        <v>277</v>
      </c>
      <c r="K125" s="37">
        <v>366</v>
      </c>
      <c r="L125" s="35" t="s">
        <v>6</v>
      </c>
      <c r="M125" s="34">
        <f>(J125/$J$132)</f>
        <v>1.1012208842366392E-3</v>
      </c>
      <c r="N125" s="34">
        <f>(K125/K$132)</f>
        <v>7.7573435125505763E-4</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row>
    <row r="126" spans="1:224" ht="11.25" customHeight="1" x14ac:dyDescent="0.2">
      <c r="A126" s="33">
        <v>27</v>
      </c>
      <c r="B126" s="6" t="s">
        <v>13</v>
      </c>
      <c r="C126" s="45" t="s">
        <v>6</v>
      </c>
      <c r="D126" s="28">
        <v>55</v>
      </c>
      <c r="E126" s="27">
        <v>123</v>
      </c>
      <c r="F126" s="29" t="s">
        <v>6</v>
      </c>
      <c r="G126" s="28">
        <v>3</v>
      </c>
      <c r="H126" s="28">
        <v>5</v>
      </c>
      <c r="I126" s="45" t="s">
        <v>6</v>
      </c>
      <c r="J126" s="28">
        <v>58</v>
      </c>
      <c r="K126" s="28">
        <v>128</v>
      </c>
      <c r="L126" s="26" t="s">
        <v>6</v>
      </c>
      <c r="M126" s="25">
        <f>(J126/$J$132)</f>
        <v>2.3058054615785227E-4</v>
      </c>
      <c r="N126" s="25">
        <f>(K126/K$132)</f>
        <v>2.7129507366297097E-4</v>
      </c>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row>
    <row r="127" spans="1:224" ht="11.25" customHeight="1" x14ac:dyDescent="0.2">
      <c r="A127" s="42">
        <v>28</v>
      </c>
      <c r="B127" s="82" t="s">
        <v>10</v>
      </c>
      <c r="C127" s="43" t="s">
        <v>6</v>
      </c>
      <c r="D127" s="37">
        <v>6</v>
      </c>
      <c r="E127" s="37">
        <v>15</v>
      </c>
      <c r="F127" s="38" t="s">
        <v>6</v>
      </c>
      <c r="G127" s="37">
        <v>2</v>
      </c>
      <c r="H127" s="37">
        <v>3</v>
      </c>
      <c r="I127" s="43" t="s">
        <v>6</v>
      </c>
      <c r="J127" s="37">
        <v>9</v>
      </c>
      <c r="K127" s="37">
        <v>17</v>
      </c>
      <c r="L127" s="35" t="s">
        <v>6</v>
      </c>
      <c r="M127" s="34">
        <f>(J127/$J$132)</f>
        <v>3.5779739921046041E-5</v>
      </c>
      <c r="N127" s="34">
        <f>(K127/K$132)</f>
        <v>3.6031376970863333E-5</v>
      </c>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row>
    <row r="128" spans="1:224" ht="11.25" customHeight="1" x14ac:dyDescent="0.2">
      <c r="A128" s="33">
        <v>29</v>
      </c>
      <c r="B128" s="6" t="s">
        <v>9</v>
      </c>
      <c r="C128" s="45" t="s">
        <v>6</v>
      </c>
      <c r="D128" s="28">
        <v>5</v>
      </c>
      <c r="E128" s="28">
        <v>11</v>
      </c>
      <c r="F128" s="45" t="s">
        <v>6</v>
      </c>
      <c r="G128" s="28" t="s">
        <v>6</v>
      </c>
      <c r="H128" s="28" t="s">
        <v>6</v>
      </c>
      <c r="I128" s="45" t="s">
        <v>6</v>
      </c>
      <c r="J128" s="28">
        <v>5</v>
      </c>
      <c r="K128" s="28">
        <v>11</v>
      </c>
      <c r="L128" s="26" t="s">
        <v>6</v>
      </c>
      <c r="M128" s="25">
        <f>(J128/$J$132)</f>
        <v>1.9877633289470021E-5</v>
      </c>
      <c r="N128" s="25">
        <f>(K128/K$132)</f>
        <v>2.3314420392911567E-5</v>
      </c>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row>
    <row r="129" spans="1:224" ht="11.25" customHeight="1" x14ac:dyDescent="0.2">
      <c r="A129" s="42">
        <v>30</v>
      </c>
      <c r="B129" s="82" t="s">
        <v>7</v>
      </c>
      <c r="C129" s="43" t="s">
        <v>6</v>
      </c>
      <c r="D129" s="37">
        <v>1</v>
      </c>
      <c r="E129" s="37">
        <v>2</v>
      </c>
      <c r="F129" s="43" t="s">
        <v>6</v>
      </c>
      <c r="G129" s="37">
        <v>1</v>
      </c>
      <c r="H129" s="37">
        <v>2</v>
      </c>
      <c r="I129" s="43" t="s">
        <v>6</v>
      </c>
      <c r="J129" s="37">
        <v>2</v>
      </c>
      <c r="K129" s="37">
        <v>4</v>
      </c>
      <c r="L129" s="35" t="s">
        <v>6</v>
      </c>
      <c r="M129" s="34">
        <f>(J129/$J$132)</f>
        <v>7.9510533157880085E-6</v>
      </c>
      <c r="N129" s="34">
        <f>(K129/K$132)</f>
        <v>8.4779710519678428E-6</v>
      </c>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row>
    <row r="130" spans="1:224" ht="11.25" customHeight="1" x14ac:dyDescent="0.2">
      <c r="A130" s="33">
        <v>30</v>
      </c>
      <c r="B130" s="6" t="s">
        <v>8</v>
      </c>
      <c r="C130" s="45" t="s">
        <v>6</v>
      </c>
      <c r="D130" s="28">
        <v>2</v>
      </c>
      <c r="E130" s="28">
        <v>4</v>
      </c>
      <c r="F130" s="45" t="s">
        <v>6</v>
      </c>
      <c r="G130" s="28" t="s">
        <v>6</v>
      </c>
      <c r="H130" s="28" t="s">
        <v>6</v>
      </c>
      <c r="I130" s="45" t="s">
        <v>6</v>
      </c>
      <c r="J130" s="28">
        <v>2</v>
      </c>
      <c r="K130" s="28">
        <v>4</v>
      </c>
      <c r="L130" s="26" t="s">
        <v>6</v>
      </c>
      <c r="M130" s="25">
        <f>(J130/$J$132)</f>
        <v>7.9510533157880085E-6</v>
      </c>
      <c r="N130" s="25">
        <f>(K130/K$132)</f>
        <v>8.4779710519678428E-6</v>
      </c>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row>
    <row r="131" spans="1:224" ht="11.25" customHeight="1" thickBot="1" x14ac:dyDescent="0.25">
      <c r="A131" s="42">
        <v>32</v>
      </c>
      <c r="B131" s="82" t="s">
        <v>54</v>
      </c>
      <c r="C131" s="43" t="s">
        <v>6</v>
      </c>
      <c r="D131" s="37" t="s">
        <v>6</v>
      </c>
      <c r="E131" s="37" t="s">
        <v>6</v>
      </c>
      <c r="F131" s="43">
        <v>108</v>
      </c>
      <c r="G131" s="37" t="s">
        <v>6</v>
      </c>
      <c r="H131" s="37" t="s">
        <v>6</v>
      </c>
      <c r="I131" s="43">
        <v>108</v>
      </c>
      <c r="J131" s="37" t="s">
        <v>6</v>
      </c>
      <c r="K131" s="40" t="s">
        <v>6</v>
      </c>
      <c r="L131" s="119">
        <f>(I131/$I$132)</f>
        <v>8.1811983940610553E-3</v>
      </c>
      <c r="M131" s="118" t="s">
        <v>6</v>
      </c>
      <c r="N131" s="118" t="s">
        <v>6</v>
      </c>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row>
    <row r="132" spans="1:224" ht="11.25" customHeight="1" thickBot="1" x14ac:dyDescent="0.25">
      <c r="A132" s="81"/>
      <c r="B132" s="80" t="s">
        <v>5</v>
      </c>
      <c r="C132" s="78">
        <v>5497</v>
      </c>
      <c r="D132" s="77">
        <v>145567</v>
      </c>
      <c r="E132" s="79">
        <v>325241</v>
      </c>
      <c r="F132" s="78">
        <v>7704</v>
      </c>
      <c r="G132" s="77">
        <v>105972</v>
      </c>
      <c r="H132" s="77">
        <v>146570</v>
      </c>
      <c r="I132" s="78">
        <v>13201</v>
      </c>
      <c r="J132" s="77">
        <v>251539</v>
      </c>
      <c r="K132" s="77">
        <v>471811</v>
      </c>
      <c r="L132" s="117"/>
      <c r="M132" s="116"/>
      <c r="N132" s="116"/>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row>
    <row r="133" spans="1:224" ht="7.5" customHeight="1" x14ac:dyDescent="0.2">
      <c r="A133" s="11"/>
      <c r="B133" s="11"/>
      <c r="C133" s="11"/>
      <c r="D133" s="11"/>
      <c r="E133" s="11"/>
      <c r="F133" s="76"/>
      <c r="G133" s="76"/>
      <c r="H133" s="76"/>
      <c r="I133" s="76"/>
      <c r="J133" s="76"/>
      <c r="K133" s="76"/>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row>
    <row r="134" spans="1:224" s="2" customFormat="1" ht="11.25" customHeight="1" x14ac:dyDescent="0.2">
      <c r="A134" s="12" t="s">
        <v>4</v>
      </c>
      <c r="C134" s="75"/>
      <c r="R134" s="92"/>
      <c r="S134" s="92"/>
      <c r="U134" s="92"/>
      <c r="V134" s="91"/>
      <c r="W134" s="90"/>
      <c r="X134" s="90"/>
      <c r="Y134" s="90"/>
      <c r="Z134" s="89"/>
      <c r="AA134" s="89"/>
      <c r="AD134" s="89"/>
    </row>
    <row r="135" spans="1:224" ht="7.5" customHeight="1" x14ac:dyDescent="0.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row>
    <row r="136" spans="1:224" s="2" customFormat="1" ht="11.25" customHeight="1" x14ac:dyDescent="0.2">
      <c r="A136" s="6" t="s">
        <v>3</v>
      </c>
      <c r="B136" s="9" t="s">
        <v>2</v>
      </c>
      <c r="C136" s="8"/>
      <c r="D136" s="8"/>
      <c r="E136" s="7"/>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224" ht="7.5" customHeight="1"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row>
    <row r="138" spans="1:224" ht="33" customHeight="1" x14ac:dyDescent="0.2">
      <c r="A138" s="5" t="s">
        <v>1</v>
      </c>
      <c r="B138" s="4" t="s">
        <v>0</v>
      </c>
      <c r="C138" s="4"/>
      <c r="D138" s="4"/>
      <c r="E138" s="4"/>
      <c r="F138" s="4"/>
      <c r="G138" s="4"/>
      <c r="H138" s="4"/>
      <c r="I138" s="4"/>
      <c r="J138" s="4"/>
      <c r="K138" s="4"/>
      <c r="L138" s="4"/>
      <c r="M138" s="4"/>
      <c r="N138" s="4"/>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row>
    <row r="142" spans="1:224" ht="15.75" x14ac:dyDescent="0.2">
      <c r="A142" s="73" t="s">
        <v>52</v>
      </c>
      <c r="B142" s="72" t="s">
        <v>74</v>
      </c>
      <c r="F142" s="71"/>
      <c r="G142" s="71"/>
      <c r="H142" s="71"/>
      <c r="I142" s="71"/>
      <c r="J142" s="71"/>
      <c r="K142" s="7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row>
    <row r="143" spans="1:224" x14ac:dyDescent="0.2">
      <c r="A143" s="70"/>
      <c r="B143" s="70" t="s">
        <v>50</v>
      </c>
      <c r="F143" s="69"/>
      <c r="G143" s="69"/>
      <c r="H143" s="53"/>
      <c r="I143" s="69"/>
      <c r="J143" s="69"/>
      <c r="K143" s="69"/>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row>
    <row r="144" spans="1:224" ht="7.5" customHeight="1" thickBot="1" x14ac:dyDescent="0.25">
      <c r="A144" s="67"/>
      <c r="B144" s="67"/>
      <c r="C144" s="67"/>
      <c r="D144" s="67"/>
      <c r="E144" s="67"/>
      <c r="F144" s="67"/>
      <c r="G144" s="67"/>
      <c r="H144" s="67"/>
      <c r="I144" s="67"/>
      <c r="J144" s="67"/>
      <c r="K144" s="67"/>
      <c r="L144" s="66"/>
      <c r="M144" s="66"/>
      <c r="N144" s="66"/>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row>
    <row r="145" spans="1:224" ht="15" customHeight="1" thickBot="1" x14ac:dyDescent="0.25">
      <c r="A145" s="65" t="s">
        <v>49</v>
      </c>
      <c r="B145" s="64" t="s">
        <v>48</v>
      </c>
      <c r="C145" s="99" t="s">
        <v>47</v>
      </c>
      <c r="D145" s="101"/>
      <c r="E145" s="100"/>
      <c r="F145" s="99" t="s">
        <v>46</v>
      </c>
      <c r="G145" s="101"/>
      <c r="H145" s="101"/>
      <c r="I145" s="99" t="s">
        <v>45</v>
      </c>
      <c r="J145" s="101"/>
      <c r="K145" s="100"/>
      <c r="L145" s="99" t="s">
        <v>44</v>
      </c>
      <c r="M145" s="98"/>
      <c r="N145" s="98"/>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row>
    <row r="146" spans="1:224" ht="36.75" thickBot="1" x14ac:dyDescent="0.25">
      <c r="A146" s="88" t="s">
        <v>43</v>
      </c>
      <c r="B146" s="87"/>
      <c r="C146" s="85" t="s">
        <v>42</v>
      </c>
      <c r="D146" s="56" t="s">
        <v>41</v>
      </c>
      <c r="E146" s="86" t="s">
        <v>40</v>
      </c>
      <c r="F146" s="85" t="s">
        <v>42</v>
      </c>
      <c r="G146" s="56" t="s">
        <v>41</v>
      </c>
      <c r="H146" s="56" t="s">
        <v>40</v>
      </c>
      <c r="I146" s="85" t="s">
        <v>42</v>
      </c>
      <c r="J146" s="56" t="s">
        <v>41</v>
      </c>
      <c r="K146" s="56" t="s">
        <v>40</v>
      </c>
      <c r="L146" s="85" t="s">
        <v>42</v>
      </c>
      <c r="M146" s="56" t="s">
        <v>41</v>
      </c>
      <c r="N146" s="56" t="s">
        <v>40</v>
      </c>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row>
    <row r="147" spans="1:224" ht="11.25" customHeight="1" x14ac:dyDescent="0.2">
      <c r="A147" s="33">
        <v>1</v>
      </c>
      <c r="B147" s="6" t="s">
        <v>39</v>
      </c>
      <c r="C147" s="45">
        <v>205</v>
      </c>
      <c r="D147" s="28">
        <v>35856</v>
      </c>
      <c r="E147" s="28">
        <v>70826</v>
      </c>
      <c r="F147" s="29">
        <v>573</v>
      </c>
      <c r="G147" s="28">
        <v>38512</v>
      </c>
      <c r="H147" s="28">
        <v>47651</v>
      </c>
      <c r="I147" s="45">
        <v>778</v>
      </c>
      <c r="J147" s="28">
        <v>74368</v>
      </c>
      <c r="K147" s="28">
        <v>118478</v>
      </c>
      <c r="L147" s="97">
        <f>(I147/$I$180)</f>
        <v>5.4978446752879655E-2</v>
      </c>
      <c r="M147" s="115">
        <f>(J147/$J$180)</f>
        <v>0.29504437488345892</v>
      </c>
      <c r="N147" s="115">
        <f>(K147/K$180)</f>
        <v>0.25068183308895253</v>
      </c>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row>
    <row r="148" spans="1:224" ht="11.25" customHeight="1" x14ac:dyDescent="0.2">
      <c r="A148" s="42">
        <v>2</v>
      </c>
      <c r="B148" s="82" t="s">
        <v>38</v>
      </c>
      <c r="C148" s="43">
        <v>1880</v>
      </c>
      <c r="D148" s="37">
        <v>27585</v>
      </c>
      <c r="E148" s="37">
        <v>86841</v>
      </c>
      <c r="F148" s="43">
        <v>20</v>
      </c>
      <c r="G148" s="37">
        <v>10023</v>
      </c>
      <c r="H148" s="37">
        <v>16468</v>
      </c>
      <c r="I148" s="43">
        <v>1900</v>
      </c>
      <c r="J148" s="37">
        <v>37608</v>
      </c>
      <c r="K148" s="37">
        <v>103309</v>
      </c>
      <c r="L148" s="46">
        <f>(I148/$I$180)</f>
        <v>0.13426612960214826</v>
      </c>
      <c r="M148" s="34">
        <f>(J148/$J$180)</f>
        <v>0.14920434663587998</v>
      </c>
      <c r="N148" s="34">
        <f>(K148/K$180)</f>
        <v>0.21858648436491665</v>
      </c>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row>
    <row r="149" spans="1:224" ht="11.25" customHeight="1" x14ac:dyDescent="0.2">
      <c r="A149" s="33">
        <v>3</v>
      </c>
      <c r="B149" s="6" t="s">
        <v>37</v>
      </c>
      <c r="C149" s="29">
        <v>3</v>
      </c>
      <c r="D149" s="31">
        <v>22907</v>
      </c>
      <c r="E149" s="31">
        <v>42420</v>
      </c>
      <c r="F149" s="45">
        <v>5185</v>
      </c>
      <c r="G149" s="31">
        <v>12067</v>
      </c>
      <c r="H149" s="31">
        <v>14575</v>
      </c>
      <c r="I149" s="45">
        <v>5189</v>
      </c>
      <c r="J149" s="31">
        <v>34974</v>
      </c>
      <c r="K149" s="31">
        <v>56995</v>
      </c>
      <c r="L149" s="44">
        <f>(I149/$I$180)</f>
        <v>0.36668786658186703</v>
      </c>
      <c r="M149" s="25">
        <f>(J149/$J$180)</f>
        <v>0.13875432937787882</v>
      </c>
      <c r="N149" s="25">
        <f>(K149/K$180)</f>
        <v>0.12059294617485819</v>
      </c>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row>
    <row r="150" spans="1:224" ht="11.25" customHeight="1" x14ac:dyDescent="0.2">
      <c r="A150" s="42">
        <v>4</v>
      </c>
      <c r="B150" s="82" t="s">
        <v>36</v>
      </c>
      <c r="C150" s="38">
        <v>1161</v>
      </c>
      <c r="D150" s="40">
        <v>14400</v>
      </c>
      <c r="E150" s="40">
        <v>26981</v>
      </c>
      <c r="F150" s="43">
        <v>275</v>
      </c>
      <c r="G150" s="40">
        <v>1932</v>
      </c>
      <c r="H150" s="40">
        <v>3062</v>
      </c>
      <c r="I150" s="43">
        <v>1436</v>
      </c>
      <c r="J150" s="40">
        <v>16331</v>
      </c>
      <c r="K150" s="40">
        <v>30042</v>
      </c>
      <c r="L150" s="46">
        <f>(I150/$I$180)</f>
        <v>0.10147692742562363</v>
      </c>
      <c r="M150" s="34">
        <f>(J150/$J$180)</f>
        <v>6.4790900470925228E-2</v>
      </c>
      <c r="N150" s="34">
        <f>(K150/K$180)</f>
        <v>6.3564405456357387E-2</v>
      </c>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row>
    <row r="151" spans="1:224" ht="11.25" customHeight="1" x14ac:dyDescent="0.2">
      <c r="A151" s="33">
        <v>5</v>
      </c>
      <c r="B151" s="6" t="s">
        <v>35</v>
      </c>
      <c r="C151" s="29">
        <v>623</v>
      </c>
      <c r="D151" s="31">
        <v>6690</v>
      </c>
      <c r="E151" s="31">
        <v>15581</v>
      </c>
      <c r="F151" s="45">
        <v>76</v>
      </c>
      <c r="G151" s="28">
        <v>7191</v>
      </c>
      <c r="H151" s="28">
        <v>12452</v>
      </c>
      <c r="I151" s="45">
        <v>699</v>
      </c>
      <c r="J151" s="28">
        <v>13881</v>
      </c>
      <c r="K151" s="28">
        <v>28032</v>
      </c>
      <c r="L151" s="44">
        <f>(I151/$I$180)</f>
        <v>4.9395802416790334E-2</v>
      </c>
      <c r="M151" s="25">
        <f>(J151/$J$180)</f>
        <v>5.5070876825479953E-2</v>
      </c>
      <c r="N151" s="25">
        <f>(K151/K$180)</f>
        <v>5.931154429640538E-2</v>
      </c>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row>
    <row r="152" spans="1:224" ht="11.25" customHeight="1" x14ac:dyDescent="0.2">
      <c r="A152" s="42">
        <v>6</v>
      </c>
      <c r="B152" s="82" t="s">
        <v>34</v>
      </c>
      <c r="C152" s="38">
        <v>924</v>
      </c>
      <c r="D152" s="40">
        <v>9999</v>
      </c>
      <c r="E152" s="40">
        <v>21890</v>
      </c>
      <c r="F152" s="43">
        <v>145</v>
      </c>
      <c r="G152" s="37">
        <v>956</v>
      </c>
      <c r="H152" s="37">
        <v>4101</v>
      </c>
      <c r="I152" s="43">
        <v>1070</v>
      </c>
      <c r="J152" s="37">
        <v>10955</v>
      </c>
      <c r="K152" s="37">
        <v>25991</v>
      </c>
      <c r="L152" s="46">
        <f>(I152/$I$180)</f>
        <v>7.5613030881209811E-2</v>
      </c>
      <c r="M152" s="34">
        <f>(J152/$J$180)</f>
        <v>4.3462391443205309E-2</v>
      </c>
      <c r="N152" s="34">
        <f>(K152/K$180)</f>
        <v>5.4993091745429233E-2</v>
      </c>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row>
    <row r="153" spans="1:224" ht="11.25" customHeight="1" x14ac:dyDescent="0.2">
      <c r="A153" s="33">
        <v>7</v>
      </c>
      <c r="B153" s="6" t="s">
        <v>33</v>
      </c>
      <c r="C153" s="29">
        <v>82</v>
      </c>
      <c r="D153" s="28">
        <v>7549</v>
      </c>
      <c r="E153" s="28">
        <v>17158</v>
      </c>
      <c r="F153" s="29">
        <v>4</v>
      </c>
      <c r="G153" s="28">
        <v>3693</v>
      </c>
      <c r="H153" s="28">
        <v>5642</v>
      </c>
      <c r="I153" s="45">
        <v>85</v>
      </c>
      <c r="J153" s="28">
        <v>11242</v>
      </c>
      <c r="K153" s="28">
        <v>22800</v>
      </c>
      <c r="L153" s="44">
        <f>(I153/$I$180)</f>
        <v>6.0066426400961059E-3</v>
      </c>
      <c r="M153" s="25">
        <f>(J153/$J$180)</f>
        <v>4.4601022784528897E-2</v>
      </c>
      <c r="N153" s="25">
        <f>(K153/K$180)</f>
        <v>4.8241410172589989E-2</v>
      </c>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row>
    <row r="154" spans="1:224" ht="11.25" customHeight="1" x14ac:dyDescent="0.2">
      <c r="A154" s="42">
        <v>8</v>
      </c>
      <c r="B154" s="82" t="s">
        <v>32</v>
      </c>
      <c r="C154" s="43">
        <v>122</v>
      </c>
      <c r="D154" s="37">
        <v>5698</v>
      </c>
      <c r="E154" s="37">
        <v>10858</v>
      </c>
      <c r="F154" s="43">
        <v>115</v>
      </c>
      <c r="G154" s="37">
        <v>3740</v>
      </c>
      <c r="H154" s="37">
        <v>4754</v>
      </c>
      <c r="I154" s="43">
        <v>237</v>
      </c>
      <c r="J154" s="37">
        <v>9438</v>
      </c>
      <c r="K154" s="37">
        <v>15612</v>
      </c>
      <c r="L154" s="46">
        <f>(I154/$I$180)</f>
        <v>1.6747933008267966E-2</v>
      </c>
      <c r="M154" s="34">
        <f>(J154/$J$180)</f>
        <v>3.7443911496209188E-2</v>
      </c>
      <c r="N154" s="34">
        <f>(K154/K$180)</f>
        <v>3.303267086028399E-2</v>
      </c>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row>
    <row r="155" spans="1:224" ht="11.25" customHeight="1" x14ac:dyDescent="0.2">
      <c r="A155" s="33">
        <v>9</v>
      </c>
      <c r="B155" s="6" t="s">
        <v>30</v>
      </c>
      <c r="C155" s="29">
        <v>5</v>
      </c>
      <c r="D155" s="28">
        <v>2729</v>
      </c>
      <c r="E155" s="28">
        <v>6000</v>
      </c>
      <c r="F155" s="29">
        <v>78</v>
      </c>
      <c r="G155" s="28">
        <v>4000</v>
      </c>
      <c r="H155" s="28">
        <v>5719</v>
      </c>
      <c r="I155" s="29">
        <v>82</v>
      </c>
      <c r="J155" s="28">
        <v>6729</v>
      </c>
      <c r="K155" s="28">
        <v>11719</v>
      </c>
      <c r="L155" s="44">
        <f>(I155/$I$180)</f>
        <v>5.7946434880927142E-3</v>
      </c>
      <c r="M155" s="25">
        <f>(J155/$J$180)</f>
        <v>2.6696342493959701E-2</v>
      </c>
      <c r="N155" s="25">
        <f>(K155/K$180)</f>
        <v>2.4795661658446586E-2</v>
      </c>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row>
    <row r="156" spans="1:224" ht="11.25" customHeight="1" x14ac:dyDescent="0.2">
      <c r="A156" s="42">
        <v>10</v>
      </c>
      <c r="B156" s="82" t="s">
        <v>31</v>
      </c>
      <c r="C156" s="38" t="s">
        <v>6</v>
      </c>
      <c r="D156" s="37" t="s">
        <v>6</v>
      </c>
      <c r="E156" s="37" t="s">
        <v>6</v>
      </c>
      <c r="F156" s="38">
        <v>345</v>
      </c>
      <c r="G156" s="37">
        <v>9021</v>
      </c>
      <c r="H156" s="37">
        <v>11719</v>
      </c>
      <c r="I156" s="38">
        <v>345</v>
      </c>
      <c r="J156" s="37">
        <v>9021</v>
      </c>
      <c r="K156" s="37">
        <v>11719</v>
      </c>
      <c r="L156" s="46">
        <f>(I156/$I$180)</f>
        <v>2.4379902480390077E-2</v>
      </c>
      <c r="M156" s="34">
        <f>(J156/$J$180)</f>
        <v>3.5789523798188505E-2</v>
      </c>
      <c r="N156" s="34">
        <f>(K156/K$180)</f>
        <v>2.4795661658446586E-2</v>
      </c>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row>
    <row r="157" spans="1:224" ht="11.25" customHeight="1" x14ac:dyDescent="0.2">
      <c r="A157" s="33">
        <v>11</v>
      </c>
      <c r="B157" s="6" t="s">
        <v>29</v>
      </c>
      <c r="C157" s="29">
        <v>192</v>
      </c>
      <c r="D157" s="31">
        <v>3451</v>
      </c>
      <c r="E157" s="31">
        <v>8333</v>
      </c>
      <c r="F157" s="45">
        <v>253</v>
      </c>
      <c r="G157" s="28">
        <v>225</v>
      </c>
      <c r="H157" s="28">
        <v>385</v>
      </c>
      <c r="I157" s="45">
        <v>446</v>
      </c>
      <c r="J157" s="28">
        <v>3676</v>
      </c>
      <c r="K157" s="28">
        <v>8718</v>
      </c>
      <c r="L157" s="44">
        <f>(I157/$I$180)</f>
        <v>3.1517207264504278E-2</v>
      </c>
      <c r="M157" s="25">
        <f>(J157/$J$180)</f>
        <v>1.4584002824757893E-2</v>
      </c>
      <c r="N157" s="25">
        <f>(K157/K$180)</f>
        <v>1.8445991837045594E-2</v>
      </c>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row>
    <row r="158" spans="1:224" ht="11.25" customHeight="1" x14ac:dyDescent="0.2">
      <c r="A158" s="42">
        <v>12</v>
      </c>
      <c r="B158" s="82" t="s">
        <v>28</v>
      </c>
      <c r="C158" s="38" t="s">
        <v>6</v>
      </c>
      <c r="D158" s="40" t="s">
        <v>6</v>
      </c>
      <c r="E158" s="39" t="s">
        <v>6</v>
      </c>
      <c r="F158" s="38">
        <v>928</v>
      </c>
      <c r="G158" s="37">
        <v>6521</v>
      </c>
      <c r="H158" s="37">
        <v>8548</v>
      </c>
      <c r="I158" s="38">
        <v>928</v>
      </c>
      <c r="J158" s="37">
        <v>6521</v>
      </c>
      <c r="K158" s="37">
        <v>8548</v>
      </c>
      <c r="L158" s="46">
        <f>(I158/$I$180)</f>
        <v>6.5578404353049249E-2</v>
      </c>
      <c r="M158" s="34">
        <f>(J158/$J$180)</f>
        <v>2.5871132323244346E-2</v>
      </c>
      <c r="N158" s="34">
        <f>(K158/K$180)</f>
        <v>1.8086297112074528E-2</v>
      </c>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row>
    <row r="159" spans="1:224" ht="11.25" customHeight="1" x14ac:dyDescent="0.2">
      <c r="A159" s="33">
        <v>13</v>
      </c>
      <c r="B159" s="6" t="s">
        <v>27</v>
      </c>
      <c r="C159" s="45" t="s">
        <v>6</v>
      </c>
      <c r="D159" s="28">
        <v>2335</v>
      </c>
      <c r="E159" s="27">
        <v>5423</v>
      </c>
      <c r="F159" s="45">
        <v>48</v>
      </c>
      <c r="G159" s="28">
        <v>479</v>
      </c>
      <c r="H159" s="28">
        <v>661</v>
      </c>
      <c r="I159" s="45">
        <v>48</v>
      </c>
      <c r="J159" s="28">
        <v>2813</v>
      </c>
      <c r="K159" s="28">
        <v>6084</v>
      </c>
      <c r="L159" s="44">
        <f>(I159/$I$180)</f>
        <v>3.3919864320542717E-3</v>
      </c>
      <c r="M159" s="25">
        <f>(J159/$J$180)</f>
        <v>1.1160174087607168E-2</v>
      </c>
      <c r="N159" s="25">
        <f>(K159/K$180)</f>
        <v>1.2872839451317435E-2</v>
      </c>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row>
    <row r="160" spans="1:224" ht="11.25" customHeight="1" x14ac:dyDescent="0.2">
      <c r="A160" s="42">
        <v>14</v>
      </c>
      <c r="B160" s="82" t="s">
        <v>26</v>
      </c>
      <c r="C160" s="38" t="s">
        <v>6</v>
      </c>
      <c r="D160" s="37">
        <v>689</v>
      </c>
      <c r="E160" s="36">
        <v>1479</v>
      </c>
      <c r="F160" s="38" t="s">
        <v>69</v>
      </c>
      <c r="G160" s="37">
        <v>3153</v>
      </c>
      <c r="H160" s="37">
        <v>4504</v>
      </c>
      <c r="I160" s="38" t="s">
        <v>6</v>
      </c>
      <c r="J160" s="37">
        <v>3843</v>
      </c>
      <c r="K160" s="37">
        <v>5984</v>
      </c>
      <c r="L160" s="35" t="s">
        <v>6</v>
      </c>
      <c r="M160" s="34">
        <f>(J160/$J$180)</f>
        <v>1.5246551375284162E-2</v>
      </c>
      <c r="N160" s="34">
        <f>(K160/K$180)</f>
        <v>1.2661254318981513E-2</v>
      </c>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row>
    <row r="161" spans="1:224" ht="11.25" customHeight="1" x14ac:dyDescent="0.2">
      <c r="A161" s="110">
        <v>15</v>
      </c>
      <c r="B161" s="109" t="s">
        <v>25</v>
      </c>
      <c r="C161" s="108">
        <v>179</v>
      </c>
      <c r="D161" s="106">
        <v>2265</v>
      </c>
      <c r="E161" s="111">
        <v>4621</v>
      </c>
      <c r="F161" s="108">
        <v>1</v>
      </c>
      <c r="G161" s="112">
        <v>207</v>
      </c>
      <c r="H161" s="112">
        <v>262</v>
      </c>
      <c r="I161" s="108">
        <v>180</v>
      </c>
      <c r="J161" s="112">
        <v>2473</v>
      </c>
      <c r="K161" s="106">
        <v>4883</v>
      </c>
      <c r="L161" s="48">
        <f>(I161/$I$180)</f>
        <v>1.2719949120203519E-2</v>
      </c>
      <c r="M161" s="47">
        <f>(J161/$J$180)</f>
        <v>9.8112728470147632E-3</v>
      </c>
      <c r="N161" s="47">
        <f>(K161/K$180)</f>
        <v>1.0331702011963024E-2</v>
      </c>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row>
    <row r="162" spans="1:224" ht="11.25" customHeight="1" x14ac:dyDescent="0.2">
      <c r="A162" s="42">
        <v>16</v>
      </c>
      <c r="B162" s="82" t="s">
        <v>24</v>
      </c>
      <c r="C162" s="43">
        <v>190</v>
      </c>
      <c r="D162" s="37">
        <v>346</v>
      </c>
      <c r="E162" s="36">
        <v>687</v>
      </c>
      <c r="F162" s="43">
        <v>14</v>
      </c>
      <c r="G162" s="37">
        <v>2211</v>
      </c>
      <c r="H162" s="37">
        <v>3103</v>
      </c>
      <c r="I162" s="43">
        <v>204</v>
      </c>
      <c r="J162" s="37">
        <v>2557</v>
      </c>
      <c r="K162" s="37">
        <v>3791</v>
      </c>
      <c r="L162" s="46">
        <f>(I162/$I$180)</f>
        <v>1.4415942336230655E-2</v>
      </c>
      <c r="M162" s="34">
        <f>(J162/$J$180)</f>
        <v>1.0144530800572886E-2</v>
      </c>
      <c r="N162" s="34">
        <f>(K162/K$180)</f>
        <v>8.0211923668547652E-3</v>
      </c>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row>
    <row r="163" spans="1:224" ht="11.25" customHeight="1" x14ac:dyDescent="0.2">
      <c r="A163" s="33">
        <v>17</v>
      </c>
      <c r="B163" s="6" t="s">
        <v>23</v>
      </c>
      <c r="C163" s="45" t="s">
        <v>6</v>
      </c>
      <c r="D163" s="28">
        <v>807</v>
      </c>
      <c r="E163" s="27">
        <v>1732</v>
      </c>
      <c r="F163" s="45" t="s">
        <v>6</v>
      </c>
      <c r="G163" s="28">
        <v>320</v>
      </c>
      <c r="H163" s="28">
        <v>457</v>
      </c>
      <c r="I163" s="45" t="s">
        <v>6</v>
      </c>
      <c r="J163" s="28">
        <v>1127</v>
      </c>
      <c r="K163" s="28">
        <v>2189</v>
      </c>
      <c r="L163" s="26" t="s">
        <v>6</v>
      </c>
      <c r="M163" s="25">
        <f>(J163/$J$180)</f>
        <v>4.4712108769048272E-3</v>
      </c>
      <c r="N163" s="25">
        <f>(K163/K$180)</f>
        <v>4.6315985468333111E-3</v>
      </c>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row>
    <row r="164" spans="1:224" ht="11.25" customHeight="1" x14ac:dyDescent="0.2">
      <c r="A164" s="42">
        <v>18</v>
      </c>
      <c r="B164" s="82" t="s">
        <v>21</v>
      </c>
      <c r="C164" s="43" t="s">
        <v>6</v>
      </c>
      <c r="D164" s="37">
        <v>569</v>
      </c>
      <c r="E164" s="36">
        <v>1221</v>
      </c>
      <c r="F164" s="43" t="s">
        <v>69</v>
      </c>
      <c r="G164" s="37">
        <v>218</v>
      </c>
      <c r="H164" s="37">
        <v>312</v>
      </c>
      <c r="I164" s="43" t="s">
        <v>6</v>
      </c>
      <c r="J164" s="37">
        <v>787</v>
      </c>
      <c r="K164" s="37">
        <v>1533</v>
      </c>
      <c r="L164" s="35" t="s">
        <v>6</v>
      </c>
      <c r="M164" s="34">
        <f>(J164/$J$180)</f>
        <v>3.1223096363124214E-3</v>
      </c>
      <c r="N164" s="34">
        <f>(K164/K$180)</f>
        <v>3.2436000787096691E-3</v>
      </c>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row>
    <row r="165" spans="1:224" ht="11.25" customHeight="1" x14ac:dyDescent="0.2">
      <c r="A165" s="33">
        <v>19</v>
      </c>
      <c r="B165" s="6" t="s">
        <v>20</v>
      </c>
      <c r="C165" s="29" t="s">
        <v>6</v>
      </c>
      <c r="D165" s="28">
        <v>674</v>
      </c>
      <c r="E165" s="27">
        <v>1332</v>
      </c>
      <c r="F165" s="29" t="s">
        <v>6</v>
      </c>
      <c r="G165" s="31">
        <v>6</v>
      </c>
      <c r="H165" s="31">
        <v>8</v>
      </c>
      <c r="I165" s="29" t="s">
        <v>6</v>
      </c>
      <c r="J165" s="28">
        <v>681</v>
      </c>
      <c r="K165" s="28">
        <v>1340</v>
      </c>
      <c r="L165" s="26" t="s">
        <v>6</v>
      </c>
      <c r="M165" s="25">
        <f>(J165/$J$180)</f>
        <v>2.7017698377747889E-3</v>
      </c>
      <c r="N165" s="25">
        <f>(K165/K$180)</f>
        <v>2.8352407733013415E-3</v>
      </c>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row>
    <row r="166" spans="1:224" ht="11.25" customHeight="1" x14ac:dyDescent="0.2">
      <c r="A166" s="42">
        <v>20</v>
      </c>
      <c r="B166" s="82" t="s">
        <v>22</v>
      </c>
      <c r="C166" s="38">
        <v>152</v>
      </c>
      <c r="D166" s="37">
        <v>438</v>
      </c>
      <c r="E166" s="36">
        <v>780</v>
      </c>
      <c r="F166" s="38">
        <v>23</v>
      </c>
      <c r="G166" s="37">
        <v>291</v>
      </c>
      <c r="H166" s="37">
        <v>454</v>
      </c>
      <c r="I166" s="38">
        <v>175</v>
      </c>
      <c r="J166" s="37">
        <v>729</v>
      </c>
      <c r="K166" s="37">
        <v>1235</v>
      </c>
      <c r="L166" s="46">
        <f>(I166/$I$180)</f>
        <v>1.2366617200197865E-2</v>
      </c>
      <c r="M166" s="34">
        <f>(J166/$J$180)</f>
        <v>2.8922029540937168E-3</v>
      </c>
      <c r="N166" s="34">
        <f>(K166/K$180)</f>
        <v>2.6130763843486247E-3</v>
      </c>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row>
    <row r="167" spans="1:224" ht="11.25" customHeight="1" x14ac:dyDescent="0.2">
      <c r="A167" s="33">
        <v>21</v>
      </c>
      <c r="B167" s="6" t="s">
        <v>19</v>
      </c>
      <c r="C167" s="45" t="s">
        <v>6</v>
      </c>
      <c r="D167" s="28" t="s">
        <v>6</v>
      </c>
      <c r="E167" s="27" t="s">
        <v>6</v>
      </c>
      <c r="F167" s="45" t="s">
        <v>6</v>
      </c>
      <c r="G167" s="28">
        <v>679</v>
      </c>
      <c r="H167" s="28">
        <v>970</v>
      </c>
      <c r="I167" s="45" t="s">
        <v>6</v>
      </c>
      <c r="J167" s="28">
        <v>679</v>
      </c>
      <c r="K167" s="28">
        <v>970</v>
      </c>
      <c r="L167" s="26" t="s">
        <v>6</v>
      </c>
      <c r="M167" s="25">
        <f>(J167/$J$180)</f>
        <v>2.6938351245948339E-3</v>
      </c>
      <c r="N167" s="25">
        <f>(K167/K$180)</f>
        <v>2.0523757836584341E-3</v>
      </c>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row>
    <row r="168" spans="1:224" ht="11.25" customHeight="1" x14ac:dyDescent="0.2">
      <c r="A168" s="42">
        <v>22</v>
      </c>
      <c r="B168" s="82" t="s">
        <v>18</v>
      </c>
      <c r="C168" s="38">
        <v>9</v>
      </c>
      <c r="D168" s="37">
        <v>271</v>
      </c>
      <c r="E168" s="36">
        <v>494</v>
      </c>
      <c r="F168" s="38" t="s">
        <v>69</v>
      </c>
      <c r="G168" s="37">
        <v>170</v>
      </c>
      <c r="H168" s="37">
        <v>251</v>
      </c>
      <c r="I168" s="38">
        <v>9</v>
      </c>
      <c r="J168" s="37">
        <v>441</v>
      </c>
      <c r="K168" s="37">
        <v>745</v>
      </c>
      <c r="L168" s="46">
        <f>(I168/$I$180)</f>
        <v>6.3599745601017593E-4</v>
      </c>
      <c r="M168" s="34">
        <f>(J168/$J$180)</f>
        <v>1.7496042561801497E-3</v>
      </c>
      <c r="N168" s="34">
        <f>(K168/K$180)</f>
        <v>1.5763092359026116E-3</v>
      </c>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row>
    <row r="169" spans="1:224" ht="11.25" customHeight="1" x14ac:dyDescent="0.2">
      <c r="A169" s="33">
        <v>23</v>
      </c>
      <c r="B169" s="6" t="s">
        <v>17</v>
      </c>
      <c r="C169" s="29">
        <v>3</v>
      </c>
      <c r="D169" s="28">
        <v>304</v>
      </c>
      <c r="E169" s="27">
        <v>555</v>
      </c>
      <c r="F169" s="29">
        <v>5</v>
      </c>
      <c r="G169" s="31">
        <v>26</v>
      </c>
      <c r="H169" s="31">
        <v>39</v>
      </c>
      <c r="I169" s="29">
        <v>8</v>
      </c>
      <c r="J169" s="28">
        <v>330</v>
      </c>
      <c r="K169" s="28">
        <v>594</v>
      </c>
      <c r="L169" s="44">
        <f>(I169/$I$180)</f>
        <v>5.6533107200904529E-4</v>
      </c>
      <c r="M169" s="25">
        <f>(J169/$J$180)</f>
        <v>1.3092276746926291E-3</v>
      </c>
      <c r="N169" s="25">
        <f>(K169/K$180)</f>
        <v>1.2568156860753709E-3</v>
      </c>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row>
    <row r="170" spans="1:224" ht="11.25" customHeight="1" x14ac:dyDescent="0.2">
      <c r="A170" s="42">
        <v>24</v>
      </c>
      <c r="B170" s="82" t="s">
        <v>15</v>
      </c>
      <c r="C170" s="43" t="s">
        <v>6</v>
      </c>
      <c r="D170" s="37">
        <v>126</v>
      </c>
      <c r="E170" s="36">
        <v>271</v>
      </c>
      <c r="F170" s="43" t="s">
        <v>6</v>
      </c>
      <c r="G170" s="37">
        <v>101</v>
      </c>
      <c r="H170" s="37">
        <v>144</v>
      </c>
      <c r="I170" s="43" t="s">
        <v>6</v>
      </c>
      <c r="J170" s="37">
        <v>227</v>
      </c>
      <c r="K170" s="37">
        <v>415</v>
      </c>
      <c r="L170" s="35" t="s">
        <v>6</v>
      </c>
      <c r="M170" s="34">
        <f>(J170/$J$180)</f>
        <v>9.0058994592492967E-4</v>
      </c>
      <c r="N170" s="34">
        <f>(K170/K$180)</f>
        <v>8.780782991940722E-4</v>
      </c>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row>
    <row r="171" spans="1:224" ht="11.25" customHeight="1" x14ac:dyDescent="0.2">
      <c r="A171" s="33">
        <v>25</v>
      </c>
      <c r="B171" s="6" t="s">
        <v>16</v>
      </c>
      <c r="C171" s="29" t="s">
        <v>6</v>
      </c>
      <c r="D171" s="28" t="s">
        <v>6</v>
      </c>
      <c r="E171" s="27" t="s">
        <v>6</v>
      </c>
      <c r="F171" s="45">
        <v>30</v>
      </c>
      <c r="G171" s="28">
        <v>272</v>
      </c>
      <c r="H171" s="28">
        <v>367</v>
      </c>
      <c r="I171" s="45">
        <v>30</v>
      </c>
      <c r="J171" s="28">
        <v>272</v>
      </c>
      <c r="K171" s="28">
        <v>367</v>
      </c>
      <c r="L171" s="44">
        <f>(I171/$I$180)</f>
        <v>2.1199915200339199E-3</v>
      </c>
      <c r="M171" s="25">
        <f>(J171/$J$180)</f>
        <v>1.0791209924739245E-3</v>
      </c>
      <c r="N171" s="25">
        <f>(K171/K$180)</f>
        <v>7.7651743567283018E-4</v>
      </c>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row>
    <row r="172" spans="1:224" ht="11.25" customHeight="1" x14ac:dyDescent="0.2">
      <c r="A172" s="42">
        <v>26</v>
      </c>
      <c r="B172" s="82" t="s">
        <v>14</v>
      </c>
      <c r="C172" s="38" t="s">
        <v>6</v>
      </c>
      <c r="D172" s="40" t="s">
        <v>6</v>
      </c>
      <c r="E172" s="39" t="s">
        <v>6</v>
      </c>
      <c r="F172" s="38" t="s">
        <v>6</v>
      </c>
      <c r="G172" s="37">
        <v>277</v>
      </c>
      <c r="H172" s="37">
        <v>366</v>
      </c>
      <c r="I172" s="38" t="s">
        <v>6</v>
      </c>
      <c r="J172" s="37">
        <v>277</v>
      </c>
      <c r="K172" s="37">
        <v>366</v>
      </c>
      <c r="L172" s="35" t="s">
        <v>6</v>
      </c>
      <c r="M172" s="34">
        <f>(J172/$J$180)</f>
        <v>1.0989577754238128E-3</v>
      </c>
      <c r="N172" s="34">
        <f>(K172/K$180)</f>
        <v>7.7440158434947091E-4</v>
      </c>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row>
    <row r="173" spans="1:224" ht="11.25" customHeight="1" x14ac:dyDescent="0.2">
      <c r="A173" s="33">
        <v>27</v>
      </c>
      <c r="B173" s="6" t="s">
        <v>13</v>
      </c>
      <c r="C173" s="45" t="s">
        <v>6</v>
      </c>
      <c r="D173" s="28">
        <v>55</v>
      </c>
      <c r="E173" s="27">
        <v>123</v>
      </c>
      <c r="F173" s="29" t="s">
        <v>6</v>
      </c>
      <c r="G173" s="28">
        <v>3</v>
      </c>
      <c r="H173" s="28">
        <v>5</v>
      </c>
      <c r="I173" s="45" t="s">
        <v>6</v>
      </c>
      <c r="J173" s="28">
        <v>58</v>
      </c>
      <c r="K173" s="28">
        <v>128</v>
      </c>
      <c r="L173" s="26" t="s">
        <v>6</v>
      </c>
      <c r="M173" s="25">
        <f>(J173/$J$180)</f>
        <v>2.3010668221870451E-4</v>
      </c>
      <c r="N173" s="25">
        <f>(K173/K$180)</f>
        <v>2.7082896938997891E-4</v>
      </c>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row>
    <row r="174" spans="1:224" ht="11.25" customHeight="1" x14ac:dyDescent="0.2">
      <c r="A174" s="42">
        <v>28</v>
      </c>
      <c r="B174" s="82" t="s">
        <v>56</v>
      </c>
      <c r="C174" s="43" t="s">
        <v>6</v>
      </c>
      <c r="D174" s="37">
        <v>6</v>
      </c>
      <c r="E174" s="37">
        <v>15</v>
      </c>
      <c r="F174" s="38" t="s">
        <v>6</v>
      </c>
      <c r="G174" s="37">
        <v>2</v>
      </c>
      <c r="H174" s="37">
        <v>3</v>
      </c>
      <c r="I174" s="43" t="s">
        <v>6</v>
      </c>
      <c r="J174" s="37">
        <v>9</v>
      </c>
      <c r="K174" s="37">
        <v>17</v>
      </c>
      <c r="L174" s="35" t="s">
        <v>6</v>
      </c>
      <c r="M174" s="34">
        <f>(J174/$J$180)</f>
        <v>3.5706209309798972E-5</v>
      </c>
      <c r="N174" s="34">
        <f>(K174/K$180)</f>
        <v>3.5969472497106573E-5</v>
      </c>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row>
    <row r="175" spans="1:224" ht="11.25" customHeight="1" x14ac:dyDescent="0.2">
      <c r="A175" s="33">
        <v>29</v>
      </c>
      <c r="B175" s="6" t="s">
        <v>9</v>
      </c>
      <c r="C175" s="45" t="s">
        <v>6</v>
      </c>
      <c r="D175" s="28">
        <v>5</v>
      </c>
      <c r="E175" s="28">
        <v>11</v>
      </c>
      <c r="F175" s="45" t="s">
        <v>6</v>
      </c>
      <c r="G175" s="28" t="s">
        <v>6</v>
      </c>
      <c r="H175" s="28" t="s">
        <v>6</v>
      </c>
      <c r="I175" s="45" t="s">
        <v>6</v>
      </c>
      <c r="J175" s="28">
        <v>5</v>
      </c>
      <c r="K175" s="28">
        <v>11</v>
      </c>
      <c r="L175" s="26" t="s">
        <v>6</v>
      </c>
      <c r="M175" s="25">
        <f>(J175/$J$180)</f>
        <v>1.9836782949888318E-5</v>
      </c>
      <c r="N175" s="25">
        <f>(K175/K$180)</f>
        <v>2.3274364556951312E-5</v>
      </c>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row>
    <row r="176" spans="1:224" ht="11.25" customHeight="1" x14ac:dyDescent="0.2">
      <c r="A176" s="42">
        <v>30</v>
      </c>
      <c r="B176" s="82" t="s">
        <v>7</v>
      </c>
      <c r="C176" s="43" t="s">
        <v>6</v>
      </c>
      <c r="D176" s="37">
        <v>1</v>
      </c>
      <c r="E176" s="37">
        <v>2</v>
      </c>
      <c r="F176" s="43" t="s">
        <v>6</v>
      </c>
      <c r="G176" s="37">
        <v>1</v>
      </c>
      <c r="H176" s="37">
        <v>2</v>
      </c>
      <c r="I176" s="43" t="s">
        <v>6</v>
      </c>
      <c r="J176" s="37">
        <v>2</v>
      </c>
      <c r="K176" s="37">
        <v>4</v>
      </c>
      <c r="L176" s="35" t="s">
        <v>6</v>
      </c>
      <c r="M176" s="34">
        <f>(J176/$J$180)</f>
        <v>7.934713179955327E-6</v>
      </c>
      <c r="N176" s="34">
        <f>(K176/K$180)</f>
        <v>8.4634052934368409E-6</v>
      </c>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row>
    <row r="177" spans="1:224" ht="11.25" customHeight="1" x14ac:dyDescent="0.2">
      <c r="A177" s="33">
        <v>31</v>
      </c>
      <c r="B177" s="6" t="s">
        <v>8</v>
      </c>
      <c r="C177" s="45" t="s">
        <v>6</v>
      </c>
      <c r="D177" s="28">
        <v>2</v>
      </c>
      <c r="E177" s="28">
        <v>4</v>
      </c>
      <c r="F177" s="45" t="s">
        <v>6</v>
      </c>
      <c r="G177" s="28" t="s">
        <v>6</v>
      </c>
      <c r="H177" s="28" t="s">
        <v>6</v>
      </c>
      <c r="I177" s="45" t="s">
        <v>6</v>
      </c>
      <c r="J177" s="28">
        <v>2</v>
      </c>
      <c r="K177" s="28">
        <v>4</v>
      </c>
      <c r="L177" s="26" t="s">
        <v>6</v>
      </c>
      <c r="M177" s="25">
        <f>(J177/$J$180)</f>
        <v>7.934713179955327E-6</v>
      </c>
      <c r="N177" s="25">
        <f>(K177/K$180)</f>
        <v>8.4634052934368409E-6</v>
      </c>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row>
    <row r="178" spans="1:224" ht="11.25" customHeight="1" x14ac:dyDescent="0.2">
      <c r="A178" s="42">
        <v>32</v>
      </c>
      <c r="B178" s="82" t="s">
        <v>12</v>
      </c>
      <c r="C178" s="43" t="s">
        <v>6</v>
      </c>
      <c r="D178" s="37" t="s">
        <v>6</v>
      </c>
      <c r="E178" s="37" t="s">
        <v>6</v>
      </c>
      <c r="F178" s="43">
        <v>193</v>
      </c>
      <c r="G178" s="37" t="s">
        <v>6</v>
      </c>
      <c r="H178" s="37" t="s">
        <v>6</v>
      </c>
      <c r="I178" s="43">
        <v>193</v>
      </c>
      <c r="J178" s="37" t="s">
        <v>6</v>
      </c>
      <c r="K178" s="40" t="s">
        <v>6</v>
      </c>
      <c r="L178" s="46">
        <f>(I178/$I$180)</f>
        <v>1.3638612112218217E-2</v>
      </c>
      <c r="M178" s="93" t="s">
        <v>6</v>
      </c>
      <c r="N178" s="93" t="s">
        <v>6</v>
      </c>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row>
    <row r="179" spans="1:224" ht="11.25" customHeight="1" thickBot="1" x14ac:dyDescent="0.25">
      <c r="A179" s="33">
        <v>33</v>
      </c>
      <c r="B179" s="6" t="s">
        <v>54</v>
      </c>
      <c r="C179" s="45" t="s">
        <v>6</v>
      </c>
      <c r="D179" s="28" t="s">
        <v>6</v>
      </c>
      <c r="E179" s="28" t="s">
        <v>6</v>
      </c>
      <c r="F179" s="45">
        <v>108</v>
      </c>
      <c r="G179" s="28" t="s">
        <v>6</v>
      </c>
      <c r="H179" s="28" t="s">
        <v>6</v>
      </c>
      <c r="I179" s="45">
        <v>108</v>
      </c>
      <c r="J179" s="28" t="s">
        <v>6</v>
      </c>
      <c r="K179" s="31" t="s">
        <v>6</v>
      </c>
      <c r="L179" s="114">
        <f>(I179/$I$180)</f>
        <v>7.6319694721221111E-3</v>
      </c>
      <c r="M179" s="113" t="s">
        <v>6</v>
      </c>
      <c r="N179" s="113" t="s">
        <v>6</v>
      </c>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row>
    <row r="180" spans="1:224" ht="11.25" customHeight="1" thickBot="1" x14ac:dyDescent="0.25">
      <c r="A180" s="81"/>
      <c r="B180" s="80" t="s">
        <v>5</v>
      </c>
      <c r="C180" s="78">
        <v>5730</v>
      </c>
      <c r="D180" s="77">
        <v>145757</v>
      </c>
      <c r="E180" s="79">
        <v>325637</v>
      </c>
      <c r="F180" s="78">
        <v>8421</v>
      </c>
      <c r="G180" s="77">
        <v>106300</v>
      </c>
      <c r="H180" s="77">
        <v>146986</v>
      </c>
      <c r="I180" s="78">
        <v>14151</v>
      </c>
      <c r="J180" s="77">
        <v>252057</v>
      </c>
      <c r="K180" s="77">
        <v>472623</v>
      </c>
      <c r="L180" s="105"/>
      <c r="M180" s="104"/>
      <c r="N180" s="104"/>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row>
    <row r="181" spans="1:224" ht="7.5" customHeight="1" x14ac:dyDescent="0.2">
      <c r="A181" s="11"/>
      <c r="B181" s="11"/>
      <c r="C181" s="11"/>
      <c r="D181" s="11"/>
      <c r="E181" s="11"/>
      <c r="F181" s="76"/>
      <c r="G181" s="76"/>
      <c r="H181" s="76"/>
      <c r="I181" s="76"/>
      <c r="J181" s="76"/>
      <c r="K181" s="76"/>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row>
    <row r="182" spans="1:224" s="2" customFormat="1" ht="11.25" customHeight="1" x14ac:dyDescent="0.2">
      <c r="A182" s="12" t="s">
        <v>4</v>
      </c>
      <c r="C182" s="75"/>
      <c r="R182" s="92"/>
      <c r="S182" s="92"/>
      <c r="U182" s="92"/>
      <c r="V182" s="91"/>
      <c r="W182" s="90"/>
      <c r="X182" s="90"/>
      <c r="Y182" s="90"/>
      <c r="Z182" s="89"/>
      <c r="AA182" s="89"/>
      <c r="AD182" s="89"/>
    </row>
    <row r="183" spans="1:224" ht="7.5" customHeight="1" x14ac:dyDescent="0.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row>
    <row r="184" spans="1:224" s="2" customFormat="1" ht="11.25" customHeight="1" x14ac:dyDescent="0.2">
      <c r="A184" s="6" t="s">
        <v>3</v>
      </c>
      <c r="B184" s="9" t="s">
        <v>2</v>
      </c>
      <c r="C184" s="8"/>
      <c r="D184" s="8"/>
      <c r="E184" s="7"/>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224" ht="7.5" customHeight="1"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row>
    <row r="186" spans="1:224" ht="33" customHeight="1" x14ac:dyDescent="0.2">
      <c r="A186" s="5" t="s">
        <v>1</v>
      </c>
      <c r="B186" s="4" t="s">
        <v>0</v>
      </c>
      <c r="C186" s="4"/>
      <c r="D186" s="4"/>
      <c r="E186" s="4"/>
      <c r="F186" s="4"/>
      <c r="G186" s="4"/>
      <c r="H186" s="4"/>
      <c r="I186" s="4"/>
      <c r="J186" s="4"/>
      <c r="K186" s="4"/>
      <c r="L186" s="4"/>
      <c r="M186" s="4"/>
      <c r="N186" s="4"/>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row>
    <row r="190" spans="1:224" ht="15.75" x14ac:dyDescent="0.2">
      <c r="A190" s="73" t="s">
        <v>52</v>
      </c>
      <c r="B190" s="72" t="s">
        <v>73</v>
      </c>
      <c r="F190" s="71"/>
      <c r="G190" s="71"/>
      <c r="H190" s="71"/>
      <c r="I190" s="71"/>
      <c r="J190" s="71"/>
      <c r="K190" s="7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row>
    <row r="191" spans="1:224" x14ac:dyDescent="0.2">
      <c r="A191" s="70"/>
      <c r="B191" s="70" t="s">
        <v>50</v>
      </c>
      <c r="F191" s="69"/>
      <c r="G191" s="69"/>
      <c r="H191" s="53"/>
      <c r="I191" s="69"/>
      <c r="J191" s="69"/>
      <c r="K191" s="69"/>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row>
    <row r="192" spans="1:224" ht="7.5" customHeight="1" thickBot="1" x14ac:dyDescent="0.25">
      <c r="A192" s="67"/>
      <c r="B192" s="67"/>
      <c r="C192" s="67"/>
      <c r="D192" s="67"/>
      <c r="E192" s="67"/>
      <c r="F192" s="67"/>
      <c r="G192" s="67"/>
      <c r="H192" s="67"/>
      <c r="I192" s="67"/>
      <c r="J192" s="67"/>
      <c r="K192" s="67"/>
      <c r="L192" s="66"/>
      <c r="M192" s="66"/>
      <c r="N192" s="66"/>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row>
    <row r="193" spans="1:224" ht="15" customHeight="1" thickBot="1" x14ac:dyDescent="0.25">
      <c r="A193" s="65" t="s">
        <v>49</v>
      </c>
      <c r="B193" s="64" t="s">
        <v>48</v>
      </c>
      <c r="C193" s="99" t="s">
        <v>47</v>
      </c>
      <c r="D193" s="101"/>
      <c r="E193" s="100"/>
      <c r="F193" s="99" t="s">
        <v>46</v>
      </c>
      <c r="G193" s="101"/>
      <c r="H193" s="101"/>
      <c r="I193" s="99" t="s">
        <v>45</v>
      </c>
      <c r="J193" s="101"/>
      <c r="K193" s="100"/>
      <c r="L193" s="99" t="s">
        <v>44</v>
      </c>
      <c r="M193" s="98"/>
      <c r="N193" s="98"/>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row>
    <row r="194" spans="1:224" ht="36.75" thickBot="1" x14ac:dyDescent="0.25">
      <c r="A194" s="88" t="s">
        <v>43</v>
      </c>
      <c r="B194" s="87"/>
      <c r="C194" s="85" t="s">
        <v>42</v>
      </c>
      <c r="D194" s="56" t="s">
        <v>41</v>
      </c>
      <c r="E194" s="86" t="s">
        <v>40</v>
      </c>
      <c r="F194" s="85" t="s">
        <v>42</v>
      </c>
      <c r="G194" s="56" t="s">
        <v>41</v>
      </c>
      <c r="H194" s="56" t="s">
        <v>40</v>
      </c>
      <c r="I194" s="85" t="s">
        <v>42</v>
      </c>
      <c r="J194" s="56" t="s">
        <v>41</v>
      </c>
      <c r="K194" s="56" t="s">
        <v>40</v>
      </c>
      <c r="L194" s="85" t="s">
        <v>42</v>
      </c>
      <c r="M194" s="56" t="s">
        <v>41</v>
      </c>
      <c r="N194" s="56" t="s">
        <v>40</v>
      </c>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row>
    <row r="195" spans="1:224" ht="11.25" customHeight="1" x14ac:dyDescent="0.2">
      <c r="A195" s="33">
        <v>1</v>
      </c>
      <c r="B195" s="6" t="s">
        <v>39</v>
      </c>
      <c r="C195" s="45">
        <v>215</v>
      </c>
      <c r="D195" s="28">
        <v>35863</v>
      </c>
      <c r="E195" s="28">
        <v>70840</v>
      </c>
      <c r="F195" s="29">
        <v>603</v>
      </c>
      <c r="G195" s="28">
        <v>38540</v>
      </c>
      <c r="H195" s="28">
        <v>47686</v>
      </c>
      <c r="I195" s="45">
        <v>818</v>
      </c>
      <c r="J195" s="28">
        <v>74403</v>
      </c>
      <c r="K195" s="28">
        <v>118526</v>
      </c>
      <c r="L195" s="44">
        <f>(I195/$I$228)</f>
        <v>5.3759200841219767E-2</v>
      </c>
      <c r="M195" s="25">
        <f>(J195/$J$228)</f>
        <v>0.29439368820059114</v>
      </c>
      <c r="N195" s="25">
        <f>(K195/K$228)</f>
        <v>0.25021585619438669</v>
      </c>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row>
    <row r="196" spans="1:224" ht="11.25" customHeight="1" x14ac:dyDescent="0.2">
      <c r="A196" s="42">
        <v>2</v>
      </c>
      <c r="B196" s="82" t="s">
        <v>38</v>
      </c>
      <c r="C196" s="43">
        <v>2072</v>
      </c>
      <c r="D196" s="37">
        <v>27612</v>
      </c>
      <c r="E196" s="37">
        <v>86926</v>
      </c>
      <c r="F196" s="43">
        <v>22</v>
      </c>
      <c r="G196" s="37">
        <v>10025</v>
      </c>
      <c r="H196" s="37">
        <v>16472</v>
      </c>
      <c r="I196" s="43">
        <v>2094</v>
      </c>
      <c r="J196" s="37">
        <v>37637</v>
      </c>
      <c r="K196" s="37">
        <v>103398</v>
      </c>
      <c r="L196" s="46">
        <f>(I196/$I$228)</f>
        <v>0.13761829652996846</v>
      </c>
      <c r="M196" s="34">
        <f>(J196/$J$228)</f>
        <v>0.14892000648906159</v>
      </c>
      <c r="N196" s="34">
        <f>(K196/K$228)</f>
        <v>0.21827969474028647</v>
      </c>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row>
    <row r="197" spans="1:224" ht="11.25" customHeight="1" x14ac:dyDescent="0.2">
      <c r="A197" s="33">
        <v>3</v>
      </c>
      <c r="B197" s="6" t="s">
        <v>37</v>
      </c>
      <c r="C197" s="29">
        <v>5</v>
      </c>
      <c r="D197" s="31">
        <v>22909</v>
      </c>
      <c r="E197" s="31">
        <v>42424</v>
      </c>
      <c r="F197" s="45">
        <v>5521</v>
      </c>
      <c r="G197" s="31">
        <v>12352</v>
      </c>
      <c r="H197" s="31">
        <v>14918</v>
      </c>
      <c r="I197" s="45">
        <v>5525</v>
      </c>
      <c r="J197" s="31">
        <v>35261</v>
      </c>
      <c r="K197" s="31">
        <v>57342</v>
      </c>
      <c r="L197" s="44">
        <f>(I197/$I$228)</f>
        <v>0.36310462670872767</v>
      </c>
      <c r="M197" s="25">
        <f>(J197/$J$228)</f>
        <v>0.13951878068950235</v>
      </c>
      <c r="N197" s="25">
        <f>(K197/K$228)</f>
        <v>0.12105257602465722</v>
      </c>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row>
    <row r="198" spans="1:224" ht="11.25" customHeight="1" x14ac:dyDescent="0.2">
      <c r="A198" s="42">
        <v>4</v>
      </c>
      <c r="B198" s="82" t="s">
        <v>36</v>
      </c>
      <c r="C198" s="38">
        <v>1157</v>
      </c>
      <c r="D198" s="40">
        <v>14474</v>
      </c>
      <c r="E198" s="40">
        <v>27121</v>
      </c>
      <c r="F198" s="43">
        <v>573</v>
      </c>
      <c r="G198" s="40">
        <v>1950</v>
      </c>
      <c r="H198" s="40">
        <v>3091</v>
      </c>
      <c r="I198" s="43">
        <v>1730</v>
      </c>
      <c r="J198" s="40">
        <v>16424</v>
      </c>
      <c r="K198" s="40">
        <v>30212</v>
      </c>
      <c r="L198" s="46">
        <f>(I198/$I$228)</f>
        <v>0.11369610935856993</v>
      </c>
      <c r="M198" s="34">
        <f>(J198/$J$228)</f>
        <v>6.4985577664966584E-2</v>
      </c>
      <c r="N198" s="34">
        <f>(K198/K$228)</f>
        <v>6.3779436135065815E-2</v>
      </c>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row>
    <row r="199" spans="1:224" ht="11.25" customHeight="1" x14ac:dyDescent="0.2">
      <c r="A199" s="33">
        <v>5</v>
      </c>
      <c r="B199" s="6" t="s">
        <v>35</v>
      </c>
      <c r="C199" s="29">
        <v>568</v>
      </c>
      <c r="D199" s="31">
        <v>6716</v>
      </c>
      <c r="E199" s="31">
        <v>15638</v>
      </c>
      <c r="F199" s="45">
        <v>143</v>
      </c>
      <c r="G199" s="28">
        <v>7196</v>
      </c>
      <c r="H199" s="28">
        <v>12461</v>
      </c>
      <c r="I199" s="45">
        <v>711</v>
      </c>
      <c r="J199" s="28">
        <v>13912</v>
      </c>
      <c r="K199" s="28">
        <v>28099</v>
      </c>
      <c r="L199" s="44">
        <f>(I199/$I$228)</f>
        <v>4.6727129337539433E-2</v>
      </c>
      <c r="M199" s="25">
        <f>(J199/$J$228)</f>
        <v>5.5046234563749095E-2</v>
      </c>
      <c r="N199" s="25">
        <f>(K199/K$228)</f>
        <v>5.9318759961578656E-2</v>
      </c>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row>
    <row r="200" spans="1:224" ht="11.25" customHeight="1" x14ac:dyDescent="0.2">
      <c r="A200" s="42">
        <v>6</v>
      </c>
      <c r="B200" s="82" t="s">
        <v>34</v>
      </c>
      <c r="C200" s="38">
        <v>883</v>
      </c>
      <c r="D200" s="40">
        <v>10047</v>
      </c>
      <c r="E200" s="40">
        <v>21979</v>
      </c>
      <c r="F200" s="43">
        <v>182</v>
      </c>
      <c r="G200" s="37">
        <v>959</v>
      </c>
      <c r="H200" s="37">
        <v>4107</v>
      </c>
      <c r="I200" s="43">
        <v>1064</v>
      </c>
      <c r="J200" s="37">
        <v>11006</v>
      </c>
      <c r="K200" s="37">
        <v>26087</v>
      </c>
      <c r="L200" s="46">
        <f>(I200/$I$228)</f>
        <v>6.9926393270241846E-2</v>
      </c>
      <c r="M200" s="34">
        <f>(J200/$J$228)</f>
        <v>4.3547933985668669E-2</v>
      </c>
      <c r="N200" s="34">
        <f>(K200/K$228)</f>
        <v>5.5071301153695941E-2</v>
      </c>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row>
    <row r="201" spans="1:224" ht="11.25" customHeight="1" x14ac:dyDescent="0.2">
      <c r="A201" s="33">
        <v>7</v>
      </c>
      <c r="B201" s="6" t="s">
        <v>33</v>
      </c>
      <c r="C201" s="29">
        <v>78</v>
      </c>
      <c r="D201" s="28">
        <v>7554</v>
      </c>
      <c r="E201" s="28">
        <v>17170</v>
      </c>
      <c r="F201" s="29">
        <v>9</v>
      </c>
      <c r="G201" s="28">
        <v>3695</v>
      </c>
      <c r="H201" s="28">
        <v>5644</v>
      </c>
      <c r="I201" s="45">
        <v>86</v>
      </c>
      <c r="J201" s="28">
        <v>11249</v>
      </c>
      <c r="K201" s="28">
        <v>22814</v>
      </c>
      <c r="L201" s="44">
        <f>(I201/$I$228)</f>
        <v>5.6519453207150372E-3</v>
      </c>
      <c r="M201" s="25">
        <f>(J201/$J$228)</f>
        <v>4.450942298789632E-2</v>
      </c>
      <c r="N201" s="25">
        <f>(K201/K$228)</f>
        <v>4.8161791870296289E-2</v>
      </c>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row>
    <row r="202" spans="1:224" ht="11.25" customHeight="1" x14ac:dyDescent="0.2">
      <c r="A202" s="42">
        <v>8</v>
      </c>
      <c r="B202" s="82" t="s">
        <v>32</v>
      </c>
      <c r="C202" s="43">
        <v>114</v>
      </c>
      <c r="D202" s="37">
        <v>5710</v>
      </c>
      <c r="E202" s="37">
        <v>10881</v>
      </c>
      <c r="F202" s="43">
        <v>103</v>
      </c>
      <c r="G202" s="37">
        <v>3740</v>
      </c>
      <c r="H202" s="37">
        <v>4754</v>
      </c>
      <c r="I202" s="43">
        <v>217</v>
      </c>
      <c r="J202" s="37">
        <v>9451</v>
      </c>
      <c r="K202" s="37">
        <v>15635</v>
      </c>
      <c r="L202" s="46">
        <f>(I202/$I$228)</f>
        <v>1.426130389064143E-2</v>
      </c>
      <c r="M202" s="34">
        <f>(J202/$J$228)</f>
        <v>3.7395195720384751E-2</v>
      </c>
      <c r="N202" s="34">
        <f>(K202/K$228)</f>
        <v>3.3006470408174039E-2</v>
      </c>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row>
    <row r="203" spans="1:224" ht="11.25" customHeight="1" x14ac:dyDescent="0.2">
      <c r="A203" s="33">
        <v>9</v>
      </c>
      <c r="B203" s="6" t="s">
        <v>31</v>
      </c>
      <c r="C203" s="29" t="s">
        <v>6</v>
      </c>
      <c r="D203" s="28" t="s">
        <v>6</v>
      </c>
      <c r="E203" s="28" t="s">
        <v>6</v>
      </c>
      <c r="F203" s="29">
        <v>375</v>
      </c>
      <c r="G203" s="28">
        <v>9042</v>
      </c>
      <c r="H203" s="28">
        <v>11747</v>
      </c>
      <c r="I203" s="29">
        <v>375</v>
      </c>
      <c r="J203" s="28">
        <v>9042</v>
      </c>
      <c r="K203" s="28">
        <v>11747</v>
      </c>
      <c r="L203" s="44">
        <f>(I203/$I$228)</f>
        <v>2.4645110410094637E-2</v>
      </c>
      <c r="M203" s="25">
        <f>(J203/$J$228)</f>
        <v>3.5776887070544806E-2</v>
      </c>
      <c r="N203" s="25">
        <f>(K203/K$228)</f>
        <v>2.4798657363915601E-2</v>
      </c>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row>
    <row r="204" spans="1:224" ht="11.25" customHeight="1" x14ac:dyDescent="0.2">
      <c r="A204" s="42">
        <v>10</v>
      </c>
      <c r="B204" s="82" t="s">
        <v>30</v>
      </c>
      <c r="C204" s="38">
        <v>10</v>
      </c>
      <c r="D204" s="37">
        <v>2733</v>
      </c>
      <c r="E204" s="37">
        <v>6007</v>
      </c>
      <c r="F204" s="38">
        <v>137</v>
      </c>
      <c r="G204" s="37">
        <v>4010</v>
      </c>
      <c r="H204" s="37">
        <v>5733</v>
      </c>
      <c r="I204" s="38">
        <v>147</v>
      </c>
      <c r="J204" s="37">
        <v>6743</v>
      </c>
      <c r="K204" s="37">
        <v>11740</v>
      </c>
      <c r="L204" s="46">
        <f>(I204/$I$228)</f>
        <v>9.6608832807570984E-3</v>
      </c>
      <c r="M204" s="34">
        <f>(J204/$J$228)</f>
        <v>2.6680330625600931E-2</v>
      </c>
      <c r="N204" s="34">
        <f>(K204/K$228)</f>
        <v>2.4783879922735095E-2</v>
      </c>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row>
    <row r="205" spans="1:224" ht="11.25" customHeight="1" x14ac:dyDescent="0.2">
      <c r="A205" s="33">
        <v>11</v>
      </c>
      <c r="B205" s="6" t="s">
        <v>29</v>
      </c>
      <c r="C205" s="29">
        <v>175</v>
      </c>
      <c r="D205" s="31">
        <v>3465</v>
      </c>
      <c r="E205" s="31">
        <v>8367</v>
      </c>
      <c r="F205" s="45">
        <v>305</v>
      </c>
      <c r="G205" s="28">
        <v>236</v>
      </c>
      <c r="H205" s="28">
        <v>403</v>
      </c>
      <c r="I205" s="45">
        <v>481</v>
      </c>
      <c r="J205" s="28">
        <v>3701</v>
      </c>
      <c r="K205" s="28">
        <v>8770</v>
      </c>
      <c r="L205" s="44">
        <f>(I205/$I$228)</f>
        <v>3.1611461619348052E-2</v>
      </c>
      <c r="M205" s="25">
        <f>(J205/$J$228)</f>
        <v>1.4643912745862233E-2</v>
      </c>
      <c r="N205" s="25">
        <f>(K205/K$228)</f>
        <v>1.8514022736148789E-2</v>
      </c>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row>
    <row r="206" spans="1:224" ht="11.25" customHeight="1" x14ac:dyDescent="0.2">
      <c r="A206" s="42">
        <v>12</v>
      </c>
      <c r="B206" s="82" t="s">
        <v>28</v>
      </c>
      <c r="C206" s="38" t="s">
        <v>6</v>
      </c>
      <c r="D206" s="40" t="s">
        <v>6</v>
      </c>
      <c r="E206" s="39" t="s">
        <v>6</v>
      </c>
      <c r="F206" s="38">
        <v>960</v>
      </c>
      <c r="G206" s="37">
        <v>6547</v>
      </c>
      <c r="H206" s="37">
        <v>8582</v>
      </c>
      <c r="I206" s="38">
        <v>960</v>
      </c>
      <c r="J206" s="37">
        <v>6547</v>
      </c>
      <c r="K206" s="37">
        <v>8582</v>
      </c>
      <c r="L206" s="46">
        <f>(I206/$I$228)</f>
        <v>6.3091482649842268E-2</v>
      </c>
      <c r="M206" s="34">
        <f>(J206/$J$228)</f>
        <v>2.5904808632034596E-2</v>
      </c>
      <c r="N206" s="34">
        <f>(K206/K$228)</f>
        <v>1.8117142887300899E-2</v>
      </c>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row>
    <row r="207" spans="1:224" ht="11.25" customHeight="1" x14ac:dyDescent="0.2">
      <c r="A207" s="33">
        <v>13</v>
      </c>
      <c r="B207" s="6" t="s">
        <v>27</v>
      </c>
      <c r="C207" s="45" t="s">
        <v>6</v>
      </c>
      <c r="D207" s="28">
        <v>2335</v>
      </c>
      <c r="E207" s="27">
        <v>5423</v>
      </c>
      <c r="F207" s="45">
        <v>49</v>
      </c>
      <c r="G207" s="28">
        <v>480</v>
      </c>
      <c r="H207" s="28">
        <v>663</v>
      </c>
      <c r="I207" s="45">
        <v>49</v>
      </c>
      <c r="J207" s="28">
        <v>2814</v>
      </c>
      <c r="K207" s="28">
        <v>6086</v>
      </c>
      <c r="L207" s="44">
        <f>(I207/$I$228)</f>
        <v>3.2202944269190325E-3</v>
      </c>
      <c r="M207" s="25">
        <f>(J207/$J$228)</f>
        <v>1.1134280050488065E-2</v>
      </c>
      <c r="N207" s="25">
        <f>(K207/K$228)</f>
        <v>1.284792957493746E-2</v>
      </c>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row>
    <row r="208" spans="1:224" ht="11.25" customHeight="1" x14ac:dyDescent="0.2">
      <c r="A208" s="42">
        <v>14</v>
      </c>
      <c r="B208" s="82" t="s">
        <v>26</v>
      </c>
      <c r="C208" s="38" t="s">
        <v>6</v>
      </c>
      <c r="D208" s="37">
        <v>689</v>
      </c>
      <c r="E208" s="36">
        <v>1479</v>
      </c>
      <c r="F208" s="38" t="s">
        <v>69</v>
      </c>
      <c r="G208" s="37">
        <v>3154</v>
      </c>
      <c r="H208" s="37">
        <v>4505</v>
      </c>
      <c r="I208" s="38" t="s">
        <v>6</v>
      </c>
      <c r="J208" s="37">
        <v>3843</v>
      </c>
      <c r="K208" s="37">
        <v>5984</v>
      </c>
      <c r="L208" s="35" t="s">
        <v>6</v>
      </c>
      <c r="M208" s="34">
        <f>(J208/$J$228)</f>
        <v>1.5205770516711311E-2</v>
      </c>
      <c r="N208" s="34">
        <f>(K208/K$228)</f>
        <v>1.2632601146307224E-2</v>
      </c>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row>
    <row r="209" spans="1:224" ht="11.25" customHeight="1" x14ac:dyDescent="0.2">
      <c r="A209" s="110">
        <v>15</v>
      </c>
      <c r="B209" s="109" t="s">
        <v>25</v>
      </c>
      <c r="C209" s="108">
        <v>181</v>
      </c>
      <c r="D209" s="106">
        <v>2279</v>
      </c>
      <c r="E209" s="111">
        <v>4649</v>
      </c>
      <c r="F209" s="108">
        <v>1</v>
      </c>
      <c r="G209" s="112">
        <v>208</v>
      </c>
      <c r="H209" s="112">
        <v>262</v>
      </c>
      <c r="I209" s="108">
        <v>182</v>
      </c>
      <c r="J209" s="112">
        <v>2487</v>
      </c>
      <c r="K209" s="106">
        <v>4912</v>
      </c>
      <c r="L209" s="48">
        <f>(I209/$I$228)</f>
        <v>1.1961093585699264E-2</v>
      </c>
      <c r="M209" s="47">
        <f>(J209/$J$228)</f>
        <v>9.840424479589131E-3</v>
      </c>
      <c r="N209" s="47">
        <f>(K209/K$228)</f>
        <v>1.0369541582663951E-2</v>
      </c>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row>
    <row r="210" spans="1:224" ht="11.25" customHeight="1" x14ac:dyDescent="0.2">
      <c r="A210" s="42">
        <v>16</v>
      </c>
      <c r="B210" s="82" t="s">
        <v>24</v>
      </c>
      <c r="C210" s="43">
        <v>206</v>
      </c>
      <c r="D210" s="37">
        <v>359</v>
      </c>
      <c r="E210" s="36">
        <v>711</v>
      </c>
      <c r="F210" s="43">
        <v>9</v>
      </c>
      <c r="G210" s="37">
        <v>2212</v>
      </c>
      <c r="H210" s="37">
        <v>3106</v>
      </c>
      <c r="I210" s="43">
        <v>215</v>
      </c>
      <c r="J210" s="37">
        <v>2571</v>
      </c>
      <c r="K210" s="37">
        <v>3817</v>
      </c>
      <c r="L210" s="46">
        <f>(I210/$I$228)</f>
        <v>1.4129863301787593E-2</v>
      </c>
      <c r="M210" s="34">
        <f>(J210/$J$228)</f>
        <v>1.0172791048260417E-2</v>
      </c>
      <c r="N210" s="34">
        <f>(K210/K$228)</f>
        <v>8.0579275694275844E-3</v>
      </c>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row>
    <row r="211" spans="1:224" ht="11.25" customHeight="1" x14ac:dyDescent="0.2">
      <c r="A211" s="33">
        <v>17</v>
      </c>
      <c r="B211" s="6" t="s">
        <v>23</v>
      </c>
      <c r="C211" s="45" t="s">
        <v>6</v>
      </c>
      <c r="D211" s="28">
        <v>807</v>
      </c>
      <c r="E211" s="27">
        <v>1732</v>
      </c>
      <c r="F211" s="45" t="s">
        <v>6</v>
      </c>
      <c r="G211" s="28">
        <v>320</v>
      </c>
      <c r="H211" s="28">
        <v>457</v>
      </c>
      <c r="I211" s="45" t="s">
        <v>6</v>
      </c>
      <c r="J211" s="28">
        <v>1127</v>
      </c>
      <c r="K211" s="28">
        <v>2189</v>
      </c>
      <c r="L211" s="26" t="s">
        <v>6</v>
      </c>
      <c r="M211" s="25">
        <f>(J211/$J$228)</f>
        <v>4.4592514630064136E-3</v>
      </c>
      <c r="N211" s="25">
        <f>(K211/K$228)</f>
        <v>4.6211169634469435E-3</v>
      </c>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row>
    <row r="212" spans="1:224" ht="11.25" customHeight="1" x14ac:dyDescent="0.2">
      <c r="A212" s="42">
        <v>18</v>
      </c>
      <c r="B212" s="82" t="s">
        <v>21</v>
      </c>
      <c r="C212" s="43">
        <v>7</v>
      </c>
      <c r="D212" s="37">
        <v>569</v>
      </c>
      <c r="E212" s="36">
        <v>1221</v>
      </c>
      <c r="F212" s="43" t="s">
        <v>69</v>
      </c>
      <c r="G212" s="37">
        <v>219</v>
      </c>
      <c r="H212" s="37">
        <v>312</v>
      </c>
      <c r="I212" s="43">
        <v>7</v>
      </c>
      <c r="J212" s="37">
        <v>787</v>
      </c>
      <c r="K212" s="37">
        <v>1533</v>
      </c>
      <c r="L212" s="46">
        <f>(I212/$I$228)</f>
        <v>4.6004206098843324E-4</v>
      </c>
      <c r="M212" s="34">
        <f>(J212/$J$228)</f>
        <v>3.1139582088607343E-3</v>
      </c>
      <c r="N212" s="34">
        <f>(K212/K$228)</f>
        <v>3.2362596185309114E-3</v>
      </c>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row>
    <row r="213" spans="1:224" ht="11.25" customHeight="1" x14ac:dyDescent="0.2">
      <c r="A213" s="33">
        <v>19</v>
      </c>
      <c r="B213" s="6" t="s">
        <v>20</v>
      </c>
      <c r="C213" s="29" t="s">
        <v>6</v>
      </c>
      <c r="D213" s="28">
        <v>674</v>
      </c>
      <c r="E213" s="27">
        <v>1332</v>
      </c>
      <c r="F213" s="29" t="s">
        <v>6</v>
      </c>
      <c r="G213" s="31">
        <v>6</v>
      </c>
      <c r="H213" s="31">
        <v>8</v>
      </c>
      <c r="I213" s="29" t="s">
        <v>6</v>
      </c>
      <c r="J213" s="28">
        <v>681</v>
      </c>
      <c r="K213" s="28">
        <v>1340</v>
      </c>
      <c r="L213" s="26" t="s">
        <v>6</v>
      </c>
      <c r="M213" s="25">
        <f>(J213/$J$228)</f>
        <v>2.6945432531564934E-3</v>
      </c>
      <c r="N213" s="25">
        <f>(K213/K$228)</f>
        <v>2.8288244545540907E-3</v>
      </c>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row>
    <row r="214" spans="1:224" ht="11.25" customHeight="1" x14ac:dyDescent="0.2">
      <c r="A214" s="42">
        <v>20</v>
      </c>
      <c r="B214" s="82" t="s">
        <v>22</v>
      </c>
      <c r="C214" s="38">
        <v>168</v>
      </c>
      <c r="D214" s="37">
        <v>448</v>
      </c>
      <c r="E214" s="36">
        <v>798</v>
      </c>
      <c r="F214" s="38">
        <v>15</v>
      </c>
      <c r="G214" s="37">
        <v>294</v>
      </c>
      <c r="H214" s="37">
        <v>459</v>
      </c>
      <c r="I214" s="38">
        <v>184</v>
      </c>
      <c r="J214" s="37">
        <v>742</v>
      </c>
      <c r="K214" s="37">
        <v>1256</v>
      </c>
      <c r="L214" s="46">
        <f>(I214/$I$228)</f>
        <v>1.2092534174553101E-2</v>
      </c>
      <c r="M214" s="34">
        <f>(J214/$J$228)</f>
        <v>2.9359046899296885E-3</v>
      </c>
      <c r="N214" s="34">
        <f>(K214/K$228)</f>
        <v>2.6514951603880134E-3</v>
      </c>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row>
    <row r="215" spans="1:224" ht="11.25" customHeight="1" x14ac:dyDescent="0.2">
      <c r="A215" s="33">
        <v>21</v>
      </c>
      <c r="B215" s="6" t="s">
        <v>19</v>
      </c>
      <c r="C215" s="45" t="s">
        <v>6</v>
      </c>
      <c r="D215" s="28" t="s">
        <v>6</v>
      </c>
      <c r="E215" s="27" t="s">
        <v>6</v>
      </c>
      <c r="F215" s="45" t="s">
        <v>6</v>
      </c>
      <c r="G215" s="28">
        <v>679</v>
      </c>
      <c r="H215" s="28">
        <v>970</v>
      </c>
      <c r="I215" s="45" t="s">
        <v>6</v>
      </c>
      <c r="J215" s="28">
        <v>679</v>
      </c>
      <c r="K215" s="28">
        <v>970</v>
      </c>
      <c r="L215" s="26" t="s">
        <v>6</v>
      </c>
      <c r="M215" s="25">
        <f>(J215/$J$228)</f>
        <v>2.6866297634262244E-3</v>
      </c>
      <c r="N215" s="25">
        <f>(K215/K$228)</f>
        <v>2.047731135013036E-3</v>
      </c>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row>
    <row r="216" spans="1:224" ht="11.25" customHeight="1" x14ac:dyDescent="0.2">
      <c r="A216" s="42">
        <v>22</v>
      </c>
      <c r="B216" s="82" t="s">
        <v>18</v>
      </c>
      <c r="C216" s="38">
        <v>9</v>
      </c>
      <c r="D216" s="37">
        <v>271</v>
      </c>
      <c r="E216" s="36">
        <v>494</v>
      </c>
      <c r="F216" s="38" t="s">
        <v>69</v>
      </c>
      <c r="G216" s="37">
        <v>170</v>
      </c>
      <c r="H216" s="37">
        <v>251</v>
      </c>
      <c r="I216" s="38">
        <v>9</v>
      </c>
      <c r="J216" s="37">
        <v>441</v>
      </c>
      <c r="K216" s="37">
        <v>745</v>
      </c>
      <c r="L216" s="46">
        <f>(I216/$I$228)</f>
        <v>5.914826498422713E-4</v>
      </c>
      <c r="M216" s="34">
        <f>(J216/$J$228)</f>
        <v>1.744924485524249E-3</v>
      </c>
      <c r="N216" s="34">
        <f>(K216/K$228)</f>
        <v>1.572741954211043E-3</v>
      </c>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row>
    <row r="217" spans="1:224" ht="11.25" customHeight="1" x14ac:dyDescent="0.2">
      <c r="A217" s="33">
        <v>23</v>
      </c>
      <c r="B217" s="6" t="s">
        <v>17</v>
      </c>
      <c r="C217" s="29">
        <v>7</v>
      </c>
      <c r="D217" s="28">
        <v>305</v>
      </c>
      <c r="E217" s="27">
        <v>556</v>
      </c>
      <c r="F217" s="29">
        <v>6</v>
      </c>
      <c r="G217" s="31">
        <v>27</v>
      </c>
      <c r="H217" s="31">
        <v>40</v>
      </c>
      <c r="I217" s="29">
        <v>13</v>
      </c>
      <c r="J217" s="28">
        <v>332</v>
      </c>
      <c r="K217" s="28">
        <v>596</v>
      </c>
      <c r="L217" s="44">
        <f>(I217/$I$228)</f>
        <v>8.5436382754994742E-4</v>
      </c>
      <c r="M217" s="25">
        <f>(J217/$J$228)</f>
        <v>1.3136392952246047E-3</v>
      </c>
      <c r="N217" s="25">
        <f>(K217/K$228)</f>
        <v>1.2581935633688343E-3</v>
      </c>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row>
    <row r="218" spans="1:224" ht="11.25" customHeight="1" x14ac:dyDescent="0.2">
      <c r="A218" s="42">
        <v>24</v>
      </c>
      <c r="B218" s="82" t="s">
        <v>15</v>
      </c>
      <c r="C218" s="43" t="s">
        <v>6</v>
      </c>
      <c r="D218" s="37">
        <v>126</v>
      </c>
      <c r="E218" s="36">
        <v>271</v>
      </c>
      <c r="F218" s="43" t="s">
        <v>6</v>
      </c>
      <c r="G218" s="37">
        <v>101</v>
      </c>
      <c r="H218" s="37">
        <v>144</v>
      </c>
      <c r="I218" s="43" t="s">
        <v>6</v>
      </c>
      <c r="J218" s="37">
        <v>227</v>
      </c>
      <c r="K218" s="37">
        <v>415</v>
      </c>
      <c r="L218" s="35" t="s">
        <v>6</v>
      </c>
      <c r="M218" s="34">
        <f>(J218/$J$228)</f>
        <v>8.9818108438549779E-4</v>
      </c>
      <c r="N218" s="34">
        <f>(K218/K$228)</f>
        <v>8.7609115570145342E-4</v>
      </c>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row>
    <row r="219" spans="1:224" ht="11.25" customHeight="1" x14ac:dyDescent="0.2">
      <c r="A219" s="33">
        <v>25</v>
      </c>
      <c r="B219" s="6" t="s">
        <v>16</v>
      </c>
      <c r="C219" s="29" t="s">
        <v>6</v>
      </c>
      <c r="D219" s="28" t="s">
        <v>6</v>
      </c>
      <c r="E219" s="27" t="s">
        <v>6</v>
      </c>
      <c r="F219" s="45">
        <v>41</v>
      </c>
      <c r="G219" s="28">
        <v>274</v>
      </c>
      <c r="H219" s="28">
        <v>369</v>
      </c>
      <c r="I219" s="45">
        <v>41</v>
      </c>
      <c r="J219" s="28">
        <v>274</v>
      </c>
      <c r="K219" s="28">
        <v>369</v>
      </c>
      <c r="L219" s="44">
        <f>(I219/$I$228)</f>
        <v>2.6945320715036805E-3</v>
      </c>
      <c r="M219" s="25">
        <f>(J219/$J$228)</f>
        <v>1.0841480930468123E-3</v>
      </c>
      <c r="N219" s="25">
        <f>(K219/K$228)</f>
        <v>7.7898225651526823E-4</v>
      </c>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row>
    <row r="220" spans="1:224" ht="11.25" customHeight="1" x14ac:dyDescent="0.2">
      <c r="A220" s="42">
        <v>26</v>
      </c>
      <c r="B220" s="82" t="s">
        <v>14</v>
      </c>
      <c r="C220" s="38" t="s">
        <v>6</v>
      </c>
      <c r="D220" s="40" t="s">
        <v>6</v>
      </c>
      <c r="E220" s="39" t="s">
        <v>6</v>
      </c>
      <c r="F220" s="38" t="s">
        <v>6</v>
      </c>
      <c r="G220" s="37">
        <v>277</v>
      </c>
      <c r="H220" s="37">
        <v>366</v>
      </c>
      <c r="I220" s="38" t="s">
        <v>6</v>
      </c>
      <c r="J220" s="37">
        <v>277</v>
      </c>
      <c r="K220" s="37">
        <v>366</v>
      </c>
      <c r="L220" s="35" t="s">
        <v>6</v>
      </c>
      <c r="M220" s="34">
        <f>(J220/$J$228)</f>
        <v>1.0960183276422153E-3</v>
      </c>
      <c r="N220" s="34">
        <f>(K220/K$228)</f>
        <v>7.7264906743790837E-4</v>
      </c>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row>
    <row r="221" spans="1:224" ht="11.25" customHeight="1" x14ac:dyDescent="0.2">
      <c r="A221" s="33">
        <v>27</v>
      </c>
      <c r="B221" s="6" t="s">
        <v>13</v>
      </c>
      <c r="C221" s="45" t="s">
        <v>6</v>
      </c>
      <c r="D221" s="28">
        <v>55</v>
      </c>
      <c r="E221" s="27">
        <v>123</v>
      </c>
      <c r="F221" s="29" t="s">
        <v>6</v>
      </c>
      <c r="G221" s="28">
        <v>3</v>
      </c>
      <c r="H221" s="28">
        <v>5</v>
      </c>
      <c r="I221" s="45" t="s">
        <v>6</v>
      </c>
      <c r="J221" s="28">
        <v>58</v>
      </c>
      <c r="K221" s="28">
        <v>128</v>
      </c>
      <c r="L221" s="26" t="s">
        <v>6</v>
      </c>
      <c r="M221" s="25">
        <f>(J221/$J$228)</f>
        <v>2.2949120217779237E-4</v>
      </c>
      <c r="N221" s="25">
        <f>(K221/K$228)</f>
        <v>2.7021606730068926E-4</v>
      </c>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row>
    <row r="222" spans="1:224" ht="11.25" customHeight="1" x14ac:dyDescent="0.2">
      <c r="A222" s="42">
        <v>28</v>
      </c>
      <c r="B222" s="82" t="s">
        <v>56</v>
      </c>
      <c r="C222" s="43" t="s">
        <v>6</v>
      </c>
      <c r="D222" s="37">
        <v>6</v>
      </c>
      <c r="E222" s="37">
        <v>15</v>
      </c>
      <c r="F222" s="38" t="s">
        <v>6</v>
      </c>
      <c r="G222" s="37">
        <v>2</v>
      </c>
      <c r="H222" s="37">
        <v>3</v>
      </c>
      <c r="I222" s="43" t="s">
        <v>6</v>
      </c>
      <c r="J222" s="37">
        <v>9</v>
      </c>
      <c r="K222" s="37">
        <v>17</v>
      </c>
      <c r="L222" s="35" t="s">
        <v>6</v>
      </c>
      <c r="M222" s="34">
        <f>(J222/$J$228)</f>
        <v>3.5610703786209161E-5</v>
      </c>
      <c r="N222" s="34">
        <f>(K222/K$228)</f>
        <v>3.5888071438372795E-5</v>
      </c>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row>
    <row r="223" spans="1:224" ht="11.25" customHeight="1" x14ac:dyDescent="0.2">
      <c r="A223" s="33">
        <v>29</v>
      </c>
      <c r="B223" s="6" t="s">
        <v>9</v>
      </c>
      <c r="C223" s="45" t="s">
        <v>6</v>
      </c>
      <c r="D223" s="28">
        <v>5</v>
      </c>
      <c r="E223" s="28">
        <v>11</v>
      </c>
      <c r="F223" s="45" t="s">
        <v>6</v>
      </c>
      <c r="G223" s="28" t="s">
        <v>6</v>
      </c>
      <c r="H223" s="28" t="s">
        <v>6</v>
      </c>
      <c r="I223" s="45" t="s">
        <v>6</v>
      </c>
      <c r="J223" s="28">
        <v>5</v>
      </c>
      <c r="K223" s="28">
        <v>11</v>
      </c>
      <c r="L223" s="26" t="s">
        <v>6</v>
      </c>
      <c r="M223" s="25">
        <f>(J223/$J$228)</f>
        <v>1.9783724325671755E-5</v>
      </c>
      <c r="N223" s="25">
        <f>(K223/K$228)</f>
        <v>2.3221693283652983E-5</v>
      </c>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row>
    <row r="224" spans="1:224" ht="11.25" customHeight="1" x14ac:dyDescent="0.2">
      <c r="A224" s="42">
        <v>30</v>
      </c>
      <c r="B224" s="82" t="s">
        <v>7</v>
      </c>
      <c r="C224" s="43" t="s">
        <v>6</v>
      </c>
      <c r="D224" s="37">
        <v>1</v>
      </c>
      <c r="E224" s="37">
        <v>2</v>
      </c>
      <c r="F224" s="43" t="s">
        <v>6</v>
      </c>
      <c r="G224" s="37">
        <v>1</v>
      </c>
      <c r="H224" s="37">
        <v>2</v>
      </c>
      <c r="I224" s="43" t="s">
        <v>6</v>
      </c>
      <c r="J224" s="37">
        <v>2</v>
      </c>
      <c r="K224" s="37">
        <v>4</v>
      </c>
      <c r="L224" s="35" t="s">
        <v>6</v>
      </c>
      <c r="M224" s="34">
        <f>(J224/$J$228)</f>
        <v>7.9134897302687029E-6</v>
      </c>
      <c r="N224" s="34">
        <f>(K224/K$228)</f>
        <v>8.4442521031465394E-6</v>
      </c>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row>
    <row r="225" spans="1:224" ht="11.25" customHeight="1" x14ac:dyDescent="0.2">
      <c r="A225" s="33">
        <v>31</v>
      </c>
      <c r="B225" s="6" t="s">
        <v>8</v>
      </c>
      <c r="C225" s="45" t="s">
        <v>6</v>
      </c>
      <c r="D225" s="28">
        <v>2</v>
      </c>
      <c r="E225" s="28">
        <v>4</v>
      </c>
      <c r="F225" s="45" t="s">
        <v>6</v>
      </c>
      <c r="G225" s="28" t="s">
        <v>6</v>
      </c>
      <c r="H225" s="28" t="s">
        <v>6</v>
      </c>
      <c r="I225" s="45" t="s">
        <v>6</v>
      </c>
      <c r="J225" s="28">
        <v>2</v>
      </c>
      <c r="K225" s="28">
        <v>4</v>
      </c>
      <c r="L225" s="26" t="s">
        <v>6</v>
      </c>
      <c r="M225" s="25">
        <f>(J225/$J$228)</f>
        <v>7.9134897302687029E-6</v>
      </c>
      <c r="N225" s="25">
        <f>(K225/K$228)</f>
        <v>8.4442521031465394E-6</v>
      </c>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row>
    <row r="226" spans="1:224" ht="11.25" customHeight="1" x14ac:dyDescent="0.2">
      <c r="A226" s="42">
        <v>32</v>
      </c>
      <c r="B226" s="82" t="s">
        <v>12</v>
      </c>
      <c r="C226" s="43" t="s">
        <v>6</v>
      </c>
      <c r="D226" s="37" t="s">
        <v>6</v>
      </c>
      <c r="E226" s="37" t="s">
        <v>6</v>
      </c>
      <c r="F226" s="43">
        <v>197</v>
      </c>
      <c r="G226" s="37" t="s">
        <v>6</v>
      </c>
      <c r="H226" s="37" t="s">
        <v>6</v>
      </c>
      <c r="I226" s="43">
        <v>197</v>
      </c>
      <c r="J226" s="37" t="s">
        <v>6</v>
      </c>
      <c r="K226" s="37" t="s">
        <v>6</v>
      </c>
      <c r="L226" s="46">
        <f>(I226/$I$228)</f>
        <v>1.2946898002103049E-2</v>
      </c>
      <c r="M226" s="93" t="s">
        <v>6</v>
      </c>
      <c r="N226" s="93" t="s">
        <v>6</v>
      </c>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row>
    <row r="227" spans="1:224" ht="11.25" customHeight="1" thickBot="1" x14ac:dyDescent="0.25">
      <c r="A227" s="33">
        <v>33</v>
      </c>
      <c r="B227" s="6" t="s">
        <v>54</v>
      </c>
      <c r="C227" s="45" t="s">
        <v>6</v>
      </c>
      <c r="D227" s="28" t="s">
        <v>6</v>
      </c>
      <c r="E227" s="28" t="s">
        <v>6</v>
      </c>
      <c r="F227" s="45">
        <v>111</v>
      </c>
      <c r="G227" s="28" t="s">
        <v>6</v>
      </c>
      <c r="H227" s="28" t="s">
        <v>6</v>
      </c>
      <c r="I227" s="45">
        <v>111</v>
      </c>
      <c r="J227" s="28" t="s">
        <v>6</v>
      </c>
      <c r="K227" s="28" t="s">
        <v>6</v>
      </c>
      <c r="L227" s="44">
        <f>(I227/$I$228)</f>
        <v>7.2949526813880124E-3</v>
      </c>
      <c r="M227" s="94" t="s">
        <v>6</v>
      </c>
      <c r="N227" s="94" t="s">
        <v>6</v>
      </c>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row>
    <row r="228" spans="1:224" ht="11.25" customHeight="1" thickBot="1" x14ac:dyDescent="0.25">
      <c r="A228" s="81"/>
      <c r="B228" s="80" t="s">
        <v>5</v>
      </c>
      <c r="C228" s="78">
        <v>5855</v>
      </c>
      <c r="D228" s="77">
        <v>146015</v>
      </c>
      <c r="E228" s="79">
        <v>326176</v>
      </c>
      <c r="F228" s="78">
        <v>9361</v>
      </c>
      <c r="G228" s="77">
        <v>106719</v>
      </c>
      <c r="H228" s="77">
        <v>147519</v>
      </c>
      <c r="I228" s="78">
        <v>15216</v>
      </c>
      <c r="J228" s="77">
        <v>252733</v>
      </c>
      <c r="K228" s="77">
        <v>473695</v>
      </c>
      <c r="L228" s="105"/>
      <c r="M228" s="104"/>
      <c r="N228" s="104"/>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row>
    <row r="229" spans="1:224" ht="7.5" customHeight="1" x14ac:dyDescent="0.2">
      <c r="A229" s="11"/>
      <c r="B229" s="11"/>
      <c r="C229" s="11"/>
      <c r="D229" s="11"/>
      <c r="E229" s="11"/>
      <c r="F229" s="76"/>
      <c r="G229" s="76"/>
      <c r="H229" s="76"/>
      <c r="I229" s="76"/>
      <c r="J229" s="76"/>
      <c r="K229" s="76"/>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row>
    <row r="230" spans="1:224" s="2" customFormat="1" ht="11.25" customHeight="1" x14ac:dyDescent="0.2">
      <c r="A230" s="12" t="s">
        <v>4</v>
      </c>
      <c r="C230" s="75"/>
      <c r="R230" s="92"/>
      <c r="S230" s="92"/>
      <c r="U230" s="92"/>
      <c r="V230" s="91"/>
      <c r="W230" s="90"/>
      <c r="X230" s="90"/>
      <c r="Y230" s="90"/>
      <c r="Z230" s="89"/>
      <c r="AA230" s="89"/>
      <c r="AD230" s="89"/>
    </row>
    <row r="231" spans="1:224" ht="7.5" customHeight="1" x14ac:dyDescent="0.2">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row>
    <row r="232" spans="1:224" s="2" customFormat="1" ht="11.25" customHeight="1" x14ac:dyDescent="0.2">
      <c r="A232" s="6" t="s">
        <v>3</v>
      </c>
      <c r="B232" s="9" t="s">
        <v>2</v>
      </c>
      <c r="C232" s="8"/>
      <c r="D232" s="8"/>
      <c r="E232" s="7"/>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224" ht="7.5" customHeight="1"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row>
    <row r="234" spans="1:224" ht="33" customHeight="1" x14ac:dyDescent="0.2">
      <c r="A234" s="5" t="s">
        <v>1</v>
      </c>
      <c r="B234" s="4" t="s">
        <v>0</v>
      </c>
      <c r="C234" s="4"/>
      <c r="D234" s="4"/>
      <c r="E234" s="4"/>
      <c r="F234" s="4"/>
      <c r="G234" s="4"/>
      <c r="H234" s="4"/>
      <c r="I234" s="4"/>
      <c r="J234" s="4"/>
      <c r="K234" s="4"/>
      <c r="L234" s="4"/>
      <c r="M234" s="4"/>
      <c r="N234" s="4"/>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row>
    <row r="238" spans="1:224" ht="15.75" x14ac:dyDescent="0.2">
      <c r="A238" s="73" t="s">
        <v>52</v>
      </c>
      <c r="B238" s="72" t="s">
        <v>72</v>
      </c>
      <c r="F238" s="71"/>
      <c r="G238" s="71"/>
      <c r="H238" s="71"/>
      <c r="I238" s="71"/>
      <c r="J238" s="71"/>
      <c r="K238" s="7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row>
    <row r="239" spans="1:224" x14ac:dyDescent="0.2">
      <c r="A239" s="70"/>
      <c r="B239" s="70" t="s">
        <v>50</v>
      </c>
      <c r="F239" s="69"/>
      <c r="G239" s="69"/>
      <c r="H239" s="53"/>
      <c r="I239" s="69"/>
      <c r="J239" s="69"/>
      <c r="K239" s="69"/>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row>
    <row r="240" spans="1:224" ht="7.5" customHeight="1" thickBot="1" x14ac:dyDescent="0.25">
      <c r="A240" s="67"/>
      <c r="B240" s="67"/>
      <c r="C240" s="67"/>
      <c r="D240" s="67"/>
      <c r="E240" s="67"/>
      <c r="F240" s="67"/>
      <c r="G240" s="67"/>
      <c r="H240" s="67"/>
      <c r="I240" s="67"/>
      <c r="J240" s="67"/>
      <c r="K240" s="67"/>
      <c r="L240" s="66"/>
      <c r="M240" s="66"/>
      <c r="N240" s="66"/>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row>
    <row r="241" spans="1:224" ht="15" customHeight="1" thickBot="1" x14ac:dyDescent="0.25">
      <c r="A241" s="65" t="s">
        <v>49</v>
      </c>
      <c r="B241" s="64" t="s">
        <v>48</v>
      </c>
      <c r="C241" s="99" t="s">
        <v>47</v>
      </c>
      <c r="D241" s="101"/>
      <c r="E241" s="100"/>
      <c r="F241" s="99" t="s">
        <v>46</v>
      </c>
      <c r="G241" s="101"/>
      <c r="H241" s="101"/>
      <c r="I241" s="99" t="s">
        <v>45</v>
      </c>
      <c r="J241" s="101"/>
      <c r="K241" s="100"/>
      <c r="L241" s="99" t="s">
        <v>44</v>
      </c>
      <c r="M241" s="98"/>
      <c r="N241" s="98"/>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row>
    <row r="242" spans="1:224" ht="36.75" thickBot="1" x14ac:dyDescent="0.25">
      <c r="A242" s="88" t="s">
        <v>43</v>
      </c>
      <c r="B242" s="87"/>
      <c r="C242" s="85" t="s">
        <v>42</v>
      </c>
      <c r="D242" s="56" t="s">
        <v>41</v>
      </c>
      <c r="E242" s="86" t="s">
        <v>40</v>
      </c>
      <c r="F242" s="85" t="s">
        <v>42</v>
      </c>
      <c r="G242" s="56" t="s">
        <v>41</v>
      </c>
      <c r="H242" s="56" t="s">
        <v>40</v>
      </c>
      <c r="I242" s="85" t="s">
        <v>42</v>
      </c>
      <c r="J242" s="56" t="s">
        <v>41</v>
      </c>
      <c r="K242" s="56" t="s">
        <v>40</v>
      </c>
      <c r="L242" s="85" t="s">
        <v>42</v>
      </c>
      <c r="M242" s="56" t="s">
        <v>41</v>
      </c>
      <c r="N242" s="56" t="s">
        <v>40</v>
      </c>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row>
    <row r="243" spans="1:224" ht="11.25" customHeight="1" x14ac:dyDescent="0.2">
      <c r="A243" s="33">
        <v>1</v>
      </c>
      <c r="B243" s="6" t="s">
        <v>39</v>
      </c>
      <c r="C243" s="45">
        <v>222</v>
      </c>
      <c r="D243" s="28">
        <v>35871</v>
      </c>
      <c r="E243" s="28">
        <v>70856</v>
      </c>
      <c r="F243" s="29">
        <v>556</v>
      </c>
      <c r="G243" s="28">
        <v>38572</v>
      </c>
      <c r="H243" s="28">
        <v>47725</v>
      </c>
      <c r="I243" s="45">
        <v>778</v>
      </c>
      <c r="J243" s="28">
        <v>74443</v>
      </c>
      <c r="K243" s="28">
        <v>118580</v>
      </c>
      <c r="L243" s="44">
        <f>(I243/$I$276)</f>
        <v>4.8316979257235125E-2</v>
      </c>
      <c r="M243" s="25">
        <f>(J243/$J$276)</f>
        <v>0.29371288788936895</v>
      </c>
      <c r="N243" s="25">
        <f>(K243/K$276)</f>
        <v>0.24973095690887917</v>
      </c>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row>
    <row r="244" spans="1:224" ht="11.25" customHeight="1" x14ac:dyDescent="0.2">
      <c r="A244" s="42">
        <v>2</v>
      </c>
      <c r="B244" s="82" t="s">
        <v>38</v>
      </c>
      <c r="C244" s="43">
        <v>1212</v>
      </c>
      <c r="D244" s="37">
        <v>27641</v>
      </c>
      <c r="E244" s="37">
        <v>87018</v>
      </c>
      <c r="F244" s="43">
        <v>25</v>
      </c>
      <c r="G244" s="37">
        <v>10028</v>
      </c>
      <c r="H244" s="37">
        <v>16477</v>
      </c>
      <c r="I244" s="43">
        <v>1236</v>
      </c>
      <c r="J244" s="37">
        <v>37669</v>
      </c>
      <c r="K244" s="37">
        <v>103495</v>
      </c>
      <c r="L244" s="46">
        <f>(I244/$I$276)</f>
        <v>7.6760650850825979E-2</v>
      </c>
      <c r="M244" s="34">
        <f>(J244/$J$276)</f>
        <v>0.14862204336075438</v>
      </c>
      <c r="N244" s="34">
        <f>(K244/K$276)</f>
        <v>0.21796175902584289</v>
      </c>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row>
    <row r="245" spans="1:224" ht="11.25" customHeight="1" x14ac:dyDescent="0.2">
      <c r="A245" s="33">
        <v>3</v>
      </c>
      <c r="B245" s="6" t="s">
        <v>37</v>
      </c>
      <c r="C245" s="29">
        <v>6</v>
      </c>
      <c r="D245" s="31">
        <v>22911</v>
      </c>
      <c r="E245" s="31">
        <v>42429</v>
      </c>
      <c r="F245" s="45">
        <v>5867</v>
      </c>
      <c r="G245" s="31">
        <v>12664</v>
      </c>
      <c r="H245" s="31">
        <v>15296</v>
      </c>
      <c r="I245" s="45">
        <v>5873</v>
      </c>
      <c r="J245" s="31">
        <v>35576</v>
      </c>
      <c r="K245" s="31">
        <v>57724</v>
      </c>
      <c r="L245" s="44">
        <f>(I245/$I$276)</f>
        <v>0.36473729971432123</v>
      </c>
      <c r="M245" s="25">
        <f>(J245/$J$276)</f>
        <v>0.14036416720916928</v>
      </c>
      <c r="N245" s="25">
        <f>(K245/K$276)</f>
        <v>0.12156746294997589</v>
      </c>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row>
    <row r="246" spans="1:224" ht="11.25" customHeight="1" x14ac:dyDescent="0.2">
      <c r="A246" s="42">
        <v>4</v>
      </c>
      <c r="B246" s="82" t="s">
        <v>36</v>
      </c>
      <c r="C246" s="38">
        <v>1257</v>
      </c>
      <c r="D246" s="40">
        <v>14552</v>
      </c>
      <c r="E246" s="40">
        <v>27265</v>
      </c>
      <c r="F246" s="43">
        <v>576</v>
      </c>
      <c r="G246" s="40">
        <v>1968</v>
      </c>
      <c r="H246" s="40">
        <v>3120</v>
      </c>
      <c r="I246" s="43">
        <v>1833</v>
      </c>
      <c r="J246" s="40">
        <v>16520</v>
      </c>
      <c r="K246" s="40">
        <v>30385</v>
      </c>
      <c r="L246" s="46">
        <f>(I246/$I$276)</f>
        <v>0.11383679046081233</v>
      </c>
      <c r="M246" s="34">
        <f>(J246/$J$276)</f>
        <v>6.5179223136256931E-2</v>
      </c>
      <c r="N246" s="34">
        <f>(K246/K$276)</f>
        <v>6.3991188443888458E-2</v>
      </c>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row>
    <row r="247" spans="1:224" ht="11.25" customHeight="1" x14ac:dyDescent="0.2">
      <c r="A247" s="33">
        <v>5</v>
      </c>
      <c r="B247" s="6" t="s">
        <v>35</v>
      </c>
      <c r="C247" s="29">
        <v>565</v>
      </c>
      <c r="D247" s="31">
        <v>6745</v>
      </c>
      <c r="E247" s="31">
        <v>15700</v>
      </c>
      <c r="F247" s="45">
        <v>483</v>
      </c>
      <c r="G247" s="28">
        <v>7202</v>
      </c>
      <c r="H247" s="28">
        <v>12472</v>
      </c>
      <c r="I247" s="45">
        <v>1048</v>
      </c>
      <c r="J247" s="28">
        <v>13947</v>
      </c>
      <c r="K247" s="28">
        <v>28172</v>
      </c>
      <c r="L247" s="44">
        <f>(I247/$I$276)</f>
        <v>6.5085082598434971E-2</v>
      </c>
      <c r="M247" s="25">
        <f>(J247/$J$276)</f>
        <v>5.5027519678049357E-2</v>
      </c>
      <c r="N247" s="25">
        <f>(K247/K$276)</f>
        <v>5.9330582881067156E-2</v>
      </c>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row>
    <row r="248" spans="1:224" ht="11.25" customHeight="1" x14ac:dyDescent="0.2">
      <c r="A248" s="42">
        <v>6</v>
      </c>
      <c r="B248" s="82" t="s">
        <v>34</v>
      </c>
      <c r="C248" s="38">
        <v>953</v>
      </c>
      <c r="D248" s="40">
        <v>10094</v>
      </c>
      <c r="E248" s="40">
        <v>22068</v>
      </c>
      <c r="F248" s="43">
        <v>168</v>
      </c>
      <c r="G248" s="37">
        <v>963</v>
      </c>
      <c r="H248" s="37">
        <v>4114</v>
      </c>
      <c r="I248" s="43">
        <v>1121</v>
      </c>
      <c r="J248" s="37">
        <v>11057</v>
      </c>
      <c r="K248" s="37">
        <v>26182</v>
      </c>
      <c r="L248" s="46">
        <f>(I248/$I$276)</f>
        <v>6.9618680909203826E-2</v>
      </c>
      <c r="M248" s="34">
        <f>(J248/$J$276)</f>
        <v>4.3625101102759856E-2</v>
      </c>
      <c r="N248" s="34">
        <f>(K248/K$276)</f>
        <v>5.513961809570142E-2</v>
      </c>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row>
    <row r="249" spans="1:224" ht="11.25" customHeight="1" x14ac:dyDescent="0.2">
      <c r="A249" s="33">
        <v>7</v>
      </c>
      <c r="B249" s="6" t="s">
        <v>33</v>
      </c>
      <c r="C249" s="29">
        <v>83</v>
      </c>
      <c r="D249" s="28">
        <v>7560</v>
      </c>
      <c r="E249" s="28">
        <v>17183</v>
      </c>
      <c r="F249" s="29">
        <v>8</v>
      </c>
      <c r="G249" s="28">
        <v>3697</v>
      </c>
      <c r="H249" s="28">
        <v>5647</v>
      </c>
      <c r="I249" s="45">
        <v>91</v>
      </c>
      <c r="J249" s="28">
        <v>11256</v>
      </c>
      <c r="K249" s="28">
        <v>22831</v>
      </c>
      <c r="L249" s="44">
        <f>(I249/$I$276)</f>
        <v>5.6514718668488383E-3</v>
      </c>
      <c r="M249" s="25">
        <f>(J249/$J$276)</f>
        <v>4.4410250340297094E-2</v>
      </c>
      <c r="N249" s="25">
        <f>(K249/K$276)</f>
        <v>4.8082370359138302E-2</v>
      </c>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row>
    <row r="250" spans="1:224" ht="11.25" customHeight="1" x14ac:dyDescent="0.2">
      <c r="A250" s="42">
        <v>8</v>
      </c>
      <c r="B250" s="82" t="s">
        <v>32</v>
      </c>
      <c r="C250" s="43">
        <v>147</v>
      </c>
      <c r="D250" s="37">
        <v>5723</v>
      </c>
      <c r="E250" s="37">
        <v>10906</v>
      </c>
      <c r="F250" s="43">
        <v>107</v>
      </c>
      <c r="G250" s="37">
        <v>3740</v>
      </c>
      <c r="H250" s="37">
        <v>4754</v>
      </c>
      <c r="I250" s="43">
        <v>253</v>
      </c>
      <c r="J250" s="37">
        <v>9464</v>
      </c>
      <c r="K250" s="37">
        <v>15660</v>
      </c>
      <c r="L250" s="46">
        <f>(I250/$I$276)</f>
        <v>1.571233387156875E-2</v>
      </c>
      <c r="M250" s="34">
        <f>(J250/$J$276)</f>
        <v>3.7339961728906509E-2</v>
      </c>
      <c r="N250" s="34">
        <f>(K250/K$276)</f>
        <v>3.2980155044636937E-2</v>
      </c>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row>
    <row r="251" spans="1:224" ht="11.25" customHeight="1" x14ac:dyDescent="0.2">
      <c r="A251" s="33">
        <v>9</v>
      </c>
      <c r="B251" s="6" t="s">
        <v>31</v>
      </c>
      <c r="C251" s="29" t="s">
        <v>6</v>
      </c>
      <c r="D251" s="28" t="s">
        <v>6</v>
      </c>
      <c r="E251" s="28" t="s">
        <v>6</v>
      </c>
      <c r="F251" s="29">
        <v>536</v>
      </c>
      <c r="G251" s="28">
        <v>9064</v>
      </c>
      <c r="H251" s="28">
        <v>11775</v>
      </c>
      <c r="I251" s="29">
        <v>536</v>
      </c>
      <c r="J251" s="28">
        <v>9064</v>
      </c>
      <c r="K251" s="28">
        <v>11775</v>
      </c>
      <c r="L251" s="44">
        <f>(I251/$I$276)</f>
        <v>3.3287790336604152E-2</v>
      </c>
      <c r="M251" s="25">
        <f>(J251/$J$276)</f>
        <v>3.5761772306721111E-2</v>
      </c>
      <c r="N251" s="25">
        <f>(K251/K$276)</f>
        <v>2.4798296657126431E-2</v>
      </c>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row>
    <row r="252" spans="1:224" ht="11.25" customHeight="1" x14ac:dyDescent="0.2">
      <c r="A252" s="42">
        <v>10</v>
      </c>
      <c r="B252" s="82" t="s">
        <v>30</v>
      </c>
      <c r="C252" s="38">
        <v>11</v>
      </c>
      <c r="D252" s="37">
        <v>2735</v>
      </c>
      <c r="E252" s="37">
        <v>6011</v>
      </c>
      <c r="F252" s="38">
        <v>190</v>
      </c>
      <c r="G252" s="37">
        <v>4018</v>
      </c>
      <c r="H252" s="37">
        <v>5744</v>
      </c>
      <c r="I252" s="38">
        <v>201</v>
      </c>
      <c r="J252" s="37">
        <v>6753</v>
      </c>
      <c r="K252" s="37">
        <v>11755</v>
      </c>
      <c r="L252" s="46">
        <f>(I252/$I$276)</f>
        <v>1.2482921376226556E-2</v>
      </c>
      <c r="M252" s="34">
        <f>(J252/$J$276)</f>
        <v>2.6643782920044979E-2</v>
      </c>
      <c r="N252" s="34">
        <f>(K252/K$276)</f>
        <v>2.4756176408027276E-2</v>
      </c>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row>
    <row r="253" spans="1:224" ht="11.25" customHeight="1" x14ac:dyDescent="0.2">
      <c r="A253" s="33">
        <v>11</v>
      </c>
      <c r="B253" s="6" t="s">
        <v>29</v>
      </c>
      <c r="C253" s="29">
        <v>175</v>
      </c>
      <c r="D253" s="31">
        <v>3480</v>
      </c>
      <c r="E253" s="31">
        <v>8402</v>
      </c>
      <c r="F253" s="45">
        <v>282</v>
      </c>
      <c r="G253" s="28">
        <v>248</v>
      </c>
      <c r="H253" s="28">
        <v>424</v>
      </c>
      <c r="I253" s="45">
        <v>457</v>
      </c>
      <c r="J253" s="28">
        <v>3728</v>
      </c>
      <c r="K253" s="28">
        <v>8826</v>
      </c>
      <c r="L253" s="44">
        <f>(I253/$I$276)</f>
        <v>2.8381567507141971E-2</v>
      </c>
      <c r="M253" s="25">
        <f>(J253/$J$276)</f>
        <v>1.4708725414767908E-2</v>
      </c>
      <c r="N253" s="25">
        <f>(K253/K$276)</f>
        <v>1.8587665927456296E-2</v>
      </c>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row>
    <row r="254" spans="1:224" ht="11.25" customHeight="1" x14ac:dyDescent="0.2">
      <c r="A254" s="42">
        <v>12</v>
      </c>
      <c r="B254" s="82" t="s">
        <v>28</v>
      </c>
      <c r="C254" s="38" t="s">
        <v>6</v>
      </c>
      <c r="D254" s="40" t="s">
        <v>6</v>
      </c>
      <c r="E254" s="39" t="s">
        <v>6</v>
      </c>
      <c r="F254" s="38">
        <v>980</v>
      </c>
      <c r="G254" s="37">
        <v>6575</v>
      </c>
      <c r="H254" s="37">
        <v>8619</v>
      </c>
      <c r="I254" s="38">
        <v>980</v>
      </c>
      <c r="J254" s="37">
        <v>6575</v>
      </c>
      <c r="K254" s="37">
        <v>8619</v>
      </c>
      <c r="L254" s="46">
        <f>(I254/$I$276)</f>
        <v>6.0862004719910573E-2</v>
      </c>
      <c r="M254" s="34">
        <f>(J254/$J$276)</f>
        <v>2.5941488627172476E-2</v>
      </c>
      <c r="N254" s="34">
        <f>(K254/K$276)</f>
        <v>1.8151721349280059E-2</v>
      </c>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row>
    <row r="255" spans="1:224" ht="11.25" customHeight="1" x14ac:dyDescent="0.2">
      <c r="A255" s="33">
        <v>13</v>
      </c>
      <c r="B255" s="6" t="s">
        <v>27</v>
      </c>
      <c r="C255" s="45" t="s">
        <v>6</v>
      </c>
      <c r="D255" s="28">
        <v>2335</v>
      </c>
      <c r="E255" s="27">
        <v>5423</v>
      </c>
      <c r="F255" s="45">
        <v>50</v>
      </c>
      <c r="G255" s="28">
        <v>480</v>
      </c>
      <c r="H255" s="28">
        <v>664</v>
      </c>
      <c r="I255" s="45">
        <v>50</v>
      </c>
      <c r="J255" s="28">
        <v>2815</v>
      </c>
      <c r="K255" s="28">
        <v>6087</v>
      </c>
      <c r="L255" s="44">
        <f>(I255/$I$276)</f>
        <v>3.105204322444417E-3</v>
      </c>
      <c r="M255" s="25">
        <f>(J255/$J$276)</f>
        <v>1.1106508058629738E-2</v>
      </c>
      <c r="N255" s="25">
        <f>(K255/K$276)</f>
        <v>1.2819297813327269E-2</v>
      </c>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row>
    <row r="256" spans="1:224" ht="11.25" customHeight="1" x14ac:dyDescent="0.2">
      <c r="A256" s="42">
        <v>14</v>
      </c>
      <c r="B256" s="82" t="s">
        <v>26</v>
      </c>
      <c r="C256" s="38" t="s">
        <v>6</v>
      </c>
      <c r="D256" s="37">
        <v>689</v>
      </c>
      <c r="E256" s="36">
        <v>1479</v>
      </c>
      <c r="F256" s="38" t="s">
        <v>69</v>
      </c>
      <c r="G256" s="37">
        <v>3154</v>
      </c>
      <c r="H256" s="37">
        <v>4505</v>
      </c>
      <c r="I256" s="38" t="s">
        <v>6</v>
      </c>
      <c r="J256" s="37">
        <v>3843</v>
      </c>
      <c r="K256" s="37">
        <v>5984</v>
      </c>
      <c r="L256" s="35" t="s">
        <v>6</v>
      </c>
      <c r="M256" s="34">
        <f>(J256/$J$276)</f>
        <v>1.516245487364621E-2</v>
      </c>
      <c r="N256" s="34">
        <f>(K256/K$276)</f>
        <v>1.260237853046663E-2</v>
      </c>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row>
    <row r="257" spans="1:224" ht="11.25" customHeight="1" x14ac:dyDescent="0.2">
      <c r="A257" s="110">
        <v>15</v>
      </c>
      <c r="B257" s="109" t="s">
        <v>25</v>
      </c>
      <c r="C257" s="108">
        <v>174</v>
      </c>
      <c r="D257" s="106">
        <v>2292</v>
      </c>
      <c r="E257" s="111">
        <v>4675</v>
      </c>
      <c r="F257" s="108">
        <v>1</v>
      </c>
      <c r="G257" s="112">
        <v>208</v>
      </c>
      <c r="H257" s="112">
        <v>263</v>
      </c>
      <c r="I257" s="108">
        <v>176</v>
      </c>
      <c r="J257" s="112">
        <v>2500</v>
      </c>
      <c r="K257" s="106">
        <v>4938</v>
      </c>
      <c r="L257" s="48">
        <f>(I257/$I$276)</f>
        <v>1.0930319215004347E-2</v>
      </c>
      <c r="M257" s="47">
        <f>(J257/$J$276)</f>
        <v>9.8636838886587367E-3</v>
      </c>
      <c r="N257" s="47">
        <f>(K257/K$276)</f>
        <v>1.0399489502580917E-2</v>
      </c>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row>
    <row r="258" spans="1:224" ht="11.25" customHeight="1" x14ac:dyDescent="0.2">
      <c r="A258" s="42">
        <v>16</v>
      </c>
      <c r="B258" s="82" t="s">
        <v>24</v>
      </c>
      <c r="C258" s="43">
        <v>218</v>
      </c>
      <c r="D258" s="37">
        <v>371</v>
      </c>
      <c r="E258" s="36">
        <v>736</v>
      </c>
      <c r="F258" s="43">
        <v>25</v>
      </c>
      <c r="G258" s="37">
        <v>2215</v>
      </c>
      <c r="H258" s="37">
        <v>3109</v>
      </c>
      <c r="I258" s="43">
        <v>243</v>
      </c>
      <c r="J258" s="37">
        <v>2586</v>
      </c>
      <c r="K258" s="37">
        <v>3845</v>
      </c>
      <c r="L258" s="46">
        <f>(I258/$I$276)</f>
        <v>1.5091293007079867E-2</v>
      </c>
      <c r="M258" s="34">
        <f>(J258/$J$276)</f>
        <v>1.0202994614428596E-2</v>
      </c>
      <c r="N258" s="34">
        <f>(K258/K$276)</f>
        <v>8.0976178893121982E-3</v>
      </c>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row>
    <row r="259" spans="1:224" ht="11.25" customHeight="1" x14ac:dyDescent="0.2">
      <c r="A259" s="33">
        <v>17</v>
      </c>
      <c r="B259" s="6" t="s">
        <v>23</v>
      </c>
      <c r="C259" s="45" t="s">
        <v>6</v>
      </c>
      <c r="D259" s="28">
        <v>807</v>
      </c>
      <c r="E259" s="27">
        <v>1732</v>
      </c>
      <c r="F259" s="45" t="s">
        <v>6</v>
      </c>
      <c r="G259" s="28">
        <v>320</v>
      </c>
      <c r="H259" s="28">
        <v>457</v>
      </c>
      <c r="I259" s="45" t="s">
        <v>6</v>
      </c>
      <c r="J259" s="28">
        <v>1127</v>
      </c>
      <c r="K259" s="28">
        <v>2189</v>
      </c>
      <c r="L259" s="26" t="s">
        <v>6</v>
      </c>
      <c r="M259" s="25">
        <f>(J259/$J$276)</f>
        <v>4.4465486970073579E-3</v>
      </c>
      <c r="N259" s="25">
        <f>(K259/K$276)</f>
        <v>4.6100612639023144E-3</v>
      </c>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row>
    <row r="260" spans="1:224" ht="11.25" customHeight="1" x14ac:dyDescent="0.2">
      <c r="A260" s="42">
        <v>18</v>
      </c>
      <c r="B260" s="82" t="s">
        <v>21</v>
      </c>
      <c r="C260" s="43">
        <v>7</v>
      </c>
      <c r="D260" s="37">
        <v>569</v>
      </c>
      <c r="E260" s="36">
        <v>1221</v>
      </c>
      <c r="F260" s="43">
        <v>1</v>
      </c>
      <c r="G260" s="37">
        <v>219</v>
      </c>
      <c r="H260" s="37">
        <v>313</v>
      </c>
      <c r="I260" s="43">
        <v>8</v>
      </c>
      <c r="J260" s="37">
        <v>788</v>
      </c>
      <c r="K260" s="37">
        <v>1534</v>
      </c>
      <c r="L260" s="46">
        <f>(I260/$I$276)</f>
        <v>4.9683269159110665E-4</v>
      </c>
      <c r="M260" s="34">
        <f>(J260/$J$276)</f>
        <v>3.1090331617052336E-3</v>
      </c>
      <c r="N260" s="34">
        <f>(K260/K$276)</f>
        <v>3.2306231059050484E-3</v>
      </c>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row>
    <row r="261" spans="1:224" ht="11.25" customHeight="1" x14ac:dyDescent="0.2">
      <c r="A261" s="33">
        <v>19</v>
      </c>
      <c r="B261" s="6" t="s">
        <v>20</v>
      </c>
      <c r="C261" s="29" t="s">
        <v>6</v>
      </c>
      <c r="D261" s="28">
        <v>674</v>
      </c>
      <c r="E261" s="27">
        <v>1332</v>
      </c>
      <c r="F261" s="29" t="s">
        <v>6</v>
      </c>
      <c r="G261" s="31">
        <v>6</v>
      </c>
      <c r="H261" s="31">
        <v>8</v>
      </c>
      <c r="I261" s="29" t="s">
        <v>6</v>
      </c>
      <c r="J261" s="28">
        <v>681</v>
      </c>
      <c r="K261" s="28">
        <v>1340</v>
      </c>
      <c r="L261" s="26" t="s">
        <v>6</v>
      </c>
      <c r="M261" s="25">
        <f>(J261/$J$276)</f>
        <v>2.68686749127064E-3</v>
      </c>
      <c r="N261" s="25">
        <f>(K261/K$276)</f>
        <v>2.8220566896432625E-3</v>
      </c>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row>
    <row r="262" spans="1:224" ht="11.25" customHeight="1" x14ac:dyDescent="0.2">
      <c r="A262" s="42">
        <v>20</v>
      </c>
      <c r="B262" s="82" t="s">
        <v>22</v>
      </c>
      <c r="C262" s="38">
        <v>173</v>
      </c>
      <c r="D262" s="37">
        <v>459</v>
      </c>
      <c r="E262" s="36">
        <v>817</v>
      </c>
      <c r="F262" s="38">
        <v>50</v>
      </c>
      <c r="G262" s="37">
        <v>296</v>
      </c>
      <c r="H262" s="37">
        <v>463</v>
      </c>
      <c r="I262" s="38">
        <v>223</v>
      </c>
      <c r="J262" s="37">
        <v>755</v>
      </c>
      <c r="K262" s="37">
        <v>1279</v>
      </c>
      <c r="L262" s="46">
        <f>(I262/$I$276)</f>
        <v>1.3849211278102099E-2</v>
      </c>
      <c r="M262" s="34">
        <f>(J262/$J$276)</f>
        <v>2.9788325343749382E-3</v>
      </c>
      <c r="N262" s="34">
        <f>(K262/K$276)</f>
        <v>2.6935899298908455E-3</v>
      </c>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row>
    <row r="263" spans="1:224" ht="11.25" customHeight="1" x14ac:dyDescent="0.2">
      <c r="A263" s="33">
        <v>21</v>
      </c>
      <c r="B263" s="6" t="s">
        <v>19</v>
      </c>
      <c r="C263" s="45" t="s">
        <v>6</v>
      </c>
      <c r="D263" s="28" t="s">
        <v>6</v>
      </c>
      <c r="E263" s="27" t="s">
        <v>6</v>
      </c>
      <c r="F263" s="45" t="s">
        <v>6</v>
      </c>
      <c r="G263" s="28">
        <v>679</v>
      </c>
      <c r="H263" s="28">
        <v>970</v>
      </c>
      <c r="I263" s="45" t="s">
        <v>6</v>
      </c>
      <c r="J263" s="28">
        <v>679</v>
      </c>
      <c r="K263" s="28">
        <v>970</v>
      </c>
      <c r="L263" s="26" t="s">
        <v>6</v>
      </c>
      <c r="M263" s="25">
        <f>(J263/$J$276)</f>
        <v>2.678976544159713E-3</v>
      </c>
      <c r="N263" s="25">
        <f>(K263/K$276)</f>
        <v>2.0428320813089288E-3</v>
      </c>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row>
    <row r="264" spans="1:224" ht="11.25" customHeight="1" x14ac:dyDescent="0.2">
      <c r="A264" s="42">
        <v>22</v>
      </c>
      <c r="B264" s="82" t="s">
        <v>18</v>
      </c>
      <c r="C264" s="38">
        <v>10</v>
      </c>
      <c r="D264" s="37">
        <v>271</v>
      </c>
      <c r="E264" s="36">
        <v>495</v>
      </c>
      <c r="F264" s="38" t="s">
        <v>69</v>
      </c>
      <c r="G264" s="37">
        <v>170</v>
      </c>
      <c r="H264" s="37">
        <v>251</v>
      </c>
      <c r="I264" s="38">
        <v>10</v>
      </c>
      <c r="J264" s="37">
        <v>441</v>
      </c>
      <c r="K264" s="37">
        <v>746</v>
      </c>
      <c r="L264" s="46">
        <f>(I264/$I$276)</f>
        <v>6.2104086448888337E-4</v>
      </c>
      <c r="M264" s="34">
        <f>(J264/$J$276)</f>
        <v>1.7399538379594011E-3</v>
      </c>
      <c r="N264" s="34">
        <f>(K264/K$276)</f>
        <v>1.5710852913984133E-3</v>
      </c>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row>
    <row r="265" spans="1:224" ht="11.25" customHeight="1" x14ac:dyDescent="0.2">
      <c r="A265" s="33">
        <v>23</v>
      </c>
      <c r="B265" s="6" t="s">
        <v>17</v>
      </c>
      <c r="C265" s="29">
        <v>7</v>
      </c>
      <c r="D265" s="28">
        <v>305</v>
      </c>
      <c r="E265" s="27">
        <v>557</v>
      </c>
      <c r="F265" s="29">
        <v>6</v>
      </c>
      <c r="G265" s="31">
        <v>28</v>
      </c>
      <c r="H265" s="31">
        <v>41</v>
      </c>
      <c r="I265" s="29">
        <v>13</v>
      </c>
      <c r="J265" s="28">
        <v>333</v>
      </c>
      <c r="K265" s="28">
        <v>598</v>
      </c>
      <c r="L265" s="44">
        <f>(I265/$I$276)</f>
        <v>8.0735312383554839E-4</v>
      </c>
      <c r="M265" s="25">
        <f>(J265/$J$276)</f>
        <v>1.3138426939693438E-3</v>
      </c>
      <c r="N265" s="25">
        <f>(K265/K$276)</f>
        <v>1.2593954480646799E-3</v>
      </c>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row>
    <row r="266" spans="1:224" ht="11.25" customHeight="1" x14ac:dyDescent="0.2">
      <c r="A266" s="42">
        <v>24</v>
      </c>
      <c r="B266" s="82" t="s">
        <v>15</v>
      </c>
      <c r="C266" s="43" t="s">
        <v>6</v>
      </c>
      <c r="D266" s="37">
        <v>126</v>
      </c>
      <c r="E266" s="36">
        <v>271</v>
      </c>
      <c r="F266" s="43" t="s">
        <v>6</v>
      </c>
      <c r="G266" s="37">
        <v>101</v>
      </c>
      <c r="H266" s="37">
        <v>144</v>
      </c>
      <c r="I266" s="43" t="s">
        <v>6</v>
      </c>
      <c r="J266" s="37">
        <v>227</v>
      </c>
      <c r="K266" s="37">
        <v>415</v>
      </c>
      <c r="L266" s="35" t="s">
        <v>6</v>
      </c>
      <c r="M266" s="34">
        <f>(J266/$J$276)</f>
        <v>8.9562249709021328E-4</v>
      </c>
      <c r="N266" s="34">
        <f>(K266/K$276)</f>
        <v>8.7399516880742835E-4</v>
      </c>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row>
    <row r="267" spans="1:224" ht="11.25" customHeight="1" x14ac:dyDescent="0.2">
      <c r="A267" s="33">
        <v>25</v>
      </c>
      <c r="B267" s="6" t="s">
        <v>16</v>
      </c>
      <c r="C267" s="29" t="s">
        <v>6</v>
      </c>
      <c r="D267" s="28" t="s">
        <v>6</v>
      </c>
      <c r="E267" s="27" t="s">
        <v>6</v>
      </c>
      <c r="F267" s="45">
        <v>86</v>
      </c>
      <c r="G267" s="28">
        <v>275</v>
      </c>
      <c r="H267" s="28">
        <v>371</v>
      </c>
      <c r="I267" s="45">
        <v>86</v>
      </c>
      <c r="J267" s="28">
        <v>275</v>
      </c>
      <c r="K267" s="28">
        <v>371</v>
      </c>
      <c r="L267" s="44">
        <f>(I267/$I$276)</f>
        <v>5.3409514346043968E-3</v>
      </c>
      <c r="M267" s="25">
        <f>(J267/$J$276)</f>
        <v>1.085005227752461E-3</v>
      </c>
      <c r="N267" s="25">
        <f>(K267/K$276)</f>
        <v>7.8133062078929139E-4</v>
      </c>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row>
    <row r="268" spans="1:224" ht="11.25" customHeight="1" x14ac:dyDescent="0.2">
      <c r="A268" s="42">
        <v>26</v>
      </c>
      <c r="B268" s="82" t="s">
        <v>14</v>
      </c>
      <c r="C268" s="38" t="s">
        <v>6</v>
      </c>
      <c r="D268" s="40" t="s">
        <v>6</v>
      </c>
      <c r="E268" s="39" t="s">
        <v>6</v>
      </c>
      <c r="F268" s="38" t="s">
        <v>6</v>
      </c>
      <c r="G268" s="37">
        <v>277</v>
      </c>
      <c r="H268" s="37">
        <v>366</v>
      </c>
      <c r="I268" s="38" t="s">
        <v>6</v>
      </c>
      <c r="J268" s="37">
        <v>277</v>
      </c>
      <c r="K268" s="37">
        <v>366</v>
      </c>
      <c r="L268" s="35" t="s">
        <v>6</v>
      </c>
      <c r="M268" s="34">
        <f>(J268/$J$276)</f>
        <v>1.092896174863388E-3</v>
      </c>
      <c r="N268" s="34">
        <f>(K268/K$276)</f>
        <v>7.7080055851450307E-4</v>
      </c>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row>
    <row r="269" spans="1:224" ht="11.25" customHeight="1" x14ac:dyDescent="0.2">
      <c r="A269" s="33">
        <v>27</v>
      </c>
      <c r="B269" s="6" t="s">
        <v>13</v>
      </c>
      <c r="C269" s="45" t="s">
        <v>6</v>
      </c>
      <c r="D269" s="28">
        <v>55</v>
      </c>
      <c r="E269" s="27">
        <v>123</v>
      </c>
      <c r="F269" s="29" t="s">
        <v>6</v>
      </c>
      <c r="G269" s="28">
        <v>3</v>
      </c>
      <c r="H269" s="28">
        <v>5</v>
      </c>
      <c r="I269" s="45" t="s">
        <v>6</v>
      </c>
      <c r="J269" s="28">
        <v>58</v>
      </c>
      <c r="K269" s="28">
        <v>128</v>
      </c>
      <c r="L269" s="26" t="s">
        <v>6</v>
      </c>
      <c r="M269" s="25">
        <f>(J269/$J$276)</f>
        <v>2.2883746621688269E-4</v>
      </c>
      <c r="N269" s="25">
        <f>(K269/K$276)</f>
        <v>2.6956959423458032E-4</v>
      </c>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row>
    <row r="270" spans="1:224" ht="11.25" customHeight="1" x14ac:dyDescent="0.2">
      <c r="A270" s="42">
        <v>28</v>
      </c>
      <c r="B270" s="82" t="s">
        <v>56</v>
      </c>
      <c r="C270" s="43" t="s">
        <v>6</v>
      </c>
      <c r="D270" s="37">
        <v>6</v>
      </c>
      <c r="E270" s="37">
        <v>15</v>
      </c>
      <c r="F270" s="38" t="s">
        <v>6</v>
      </c>
      <c r="G270" s="37">
        <v>2</v>
      </c>
      <c r="H270" s="37">
        <v>3</v>
      </c>
      <c r="I270" s="43" t="s">
        <v>6</v>
      </c>
      <c r="J270" s="37">
        <v>9</v>
      </c>
      <c r="K270" s="37">
        <v>17</v>
      </c>
      <c r="L270" s="35" t="s">
        <v>6</v>
      </c>
      <c r="M270" s="34">
        <f>(J270/$J$276)</f>
        <v>3.5509261999171451E-5</v>
      </c>
      <c r="N270" s="34">
        <f>(K270/K$276)</f>
        <v>3.5802211734280195E-5</v>
      </c>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row>
    <row r="271" spans="1:224" ht="11.25" customHeight="1" x14ac:dyDescent="0.2">
      <c r="A271" s="33">
        <v>29</v>
      </c>
      <c r="B271" s="6" t="s">
        <v>9</v>
      </c>
      <c r="C271" s="45" t="s">
        <v>6</v>
      </c>
      <c r="D271" s="28">
        <v>5</v>
      </c>
      <c r="E271" s="28">
        <v>11</v>
      </c>
      <c r="F271" s="45" t="s">
        <v>6</v>
      </c>
      <c r="G271" s="28" t="s">
        <v>6</v>
      </c>
      <c r="H271" s="28" t="s">
        <v>6</v>
      </c>
      <c r="I271" s="45" t="s">
        <v>6</v>
      </c>
      <c r="J271" s="28">
        <v>5</v>
      </c>
      <c r="K271" s="28">
        <v>11</v>
      </c>
      <c r="L271" s="26" t="s">
        <v>6</v>
      </c>
      <c r="M271" s="25">
        <f>(J271/$J$276)</f>
        <v>1.9727367777317474E-5</v>
      </c>
      <c r="N271" s="25">
        <f>(K271/K$276)</f>
        <v>2.3166137004534245E-5</v>
      </c>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row>
    <row r="272" spans="1:224" ht="11.25" customHeight="1" x14ac:dyDescent="0.2">
      <c r="A272" s="42">
        <v>30</v>
      </c>
      <c r="B272" s="82" t="s">
        <v>7</v>
      </c>
      <c r="C272" s="43" t="s">
        <v>6</v>
      </c>
      <c r="D272" s="37">
        <v>1</v>
      </c>
      <c r="E272" s="37">
        <v>2</v>
      </c>
      <c r="F272" s="43" t="s">
        <v>6</v>
      </c>
      <c r="G272" s="37">
        <v>1</v>
      </c>
      <c r="H272" s="37">
        <v>2</v>
      </c>
      <c r="I272" s="43" t="s">
        <v>6</v>
      </c>
      <c r="J272" s="37">
        <v>2</v>
      </c>
      <c r="K272" s="37">
        <v>4</v>
      </c>
      <c r="L272" s="35" t="s">
        <v>6</v>
      </c>
      <c r="M272" s="34">
        <f>(J272/$J$276)</f>
        <v>7.8909471109269887E-6</v>
      </c>
      <c r="N272" s="34">
        <f>(K272/K$276)</f>
        <v>8.4240498198306349E-6</v>
      </c>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row>
    <row r="273" spans="1:224" ht="11.25" customHeight="1" x14ac:dyDescent="0.2">
      <c r="A273" s="33">
        <v>31</v>
      </c>
      <c r="B273" s="6" t="s">
        <v>8</v>
      </c>
      <c r="C273" s="45" t="s">
        <v>6</v>
      </c>
      <c r="D273" s="28">
        <v>2</v>
      </c>
      <c r="E273" s="28">
        <v>4</v>
      </c>
      <c r="F273" s="45" t="s">
        <v>6</v>
      </c>
      <c r="G273" s="28" t="s">
        <v>6</v>
      </c>
      <c r="H273" s="28" t="s">
        <v>6</v>
      </c>
      <c r="I273" s="45" t="s">
        <v>6</v>
      </c>
      <c r="J273" s="28">
        <v>2</v>
      </c>
      <c r="K273" s="28">
        <v>4</v>
      </c>
      <c r="L273" s="26" t="s">
        <v>6</v>
      </c>
      <c r="M273" s="25">
        <f>(J273/$J$276)</f>
        <v>7.8909471109269887E-6</v>
      </c>
      <c r="N273" s="25">
        <f>(K273/K$276)</f>
        <v>8.4240498198306349E-6</v>
      </c>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row>
    <row r="274" spans="1:224" ht="11.25" customHeight="1" x14ac:dyDescent="0.2">
      <c r="A274" s="42">
        <v>32</v>
      </c>
      <c r="B274" s="82" t="s">
        <v>12</v>
      </c>
      <c r="C274" s="43" t="s">
        <v>6</v>
      </c>
      <c r="D274" s="37" t="s">
        <v>6</v>
      </c>
      <c r="E274" s="37" t="s">
        <v>6</v>
      </c>
      <c r="F274" s="43">
        <v>197</v>
      </c>
      <c r="G274" s="37" t="s">
        <v>6</v>
      </c>
      <c r="H274" s="37" t="s">
        <v>6</v>
      </c>
      <c r="I274" s="43">
        <v>197</v>
      </c>
      <c r="J274" s="37" t="s">
        <v>6</v>
      </c>
      <c r="K274" s="40" t="s">
        <v>71</v>
      </c>
      <c r="L274" s="46">
        <f>(I274/$I$276)</f>
        <v>1.2234505030431003E-2</v>
      </c>
      <c r="M274" s="93" t="s">
        <v>6</v>
      </c>
      <c r="N274" s="93" t="s">
        <v>6</v>
      </c>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row>
    <row r="275" spans="1:224" ht="11.25" customHeight="1" thickBot="1" x14ac:dyDescent="0.25">
      <c r="A275" s="33">
        <v>33</v>
      </c>
      <c r="B275" s="6" t="s">
        <v>54</v>
      </c>
      <c r="C275" s="45" t="s">
        <v>6</v>
      </c>
      <c r="D275" s="28" t="s">
        <v>6</v>
      </c>
      <c r="E275" s="28" t="s">
        <v>6</v>
      </c>
      <c r="F275" s="45">
        <v>689</v>
      </c>
      <c r="G275" s="28" t="s">
        <v>6</v>
      </c>
      <c r="H275" s="28" t="s">
        <v>6</v>
      </c>
      <c r="I275" s="45">
        <v>689</v>
      </c>
      <c r="J275" s="28" t="s">
        <v>6</v>
      </c>
      <c r="K275" s="31" t="s">
        <v>71</v>
      </c>
      <c r="L275" s="44">
        <f>(I275/$I$276)</f>
        <v>4.2789715563284064E-2</v>
      </c>
      <c r="M275" s="94" t="s">
        <v>6</v>
      </c>
      <c r="N275" s="94" t="s">
        <v>6</v>
      </c>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row>
    <row r="276" spans="1:224" ht="11.25" customHeight="1" thickBot="1" x14ac:dyDescent="0.25">
      <c r="A276" s="81"/>
      <c r="B276" s="80" t="s">
        <v>5</v>
      </c>
      <c r="C276" s="78">
        <v>5220</v>
      </c>
      <c r="D276" s="77">
        <v>146279</v>
      </c>
      <c r="E276" s="79">
        <v>326731</v>
      </c>
      <c r="F276" s="78">
        <v>10882</v>
      </c>
      <c r="G276" s="77">
        <v>107176</v>
      </c>
      <c r="H276" s="77">
        <v>148100</v>
      </c>
      <c r="I276" s="78">
        <v>16102</v>
      </c>
      <c r="J276" s="77">
        <v>253455</v>
      </c>
      <c r="K276" s="77">
        <v>474831</v>
      </c>
      <c r="L276" s="105"/>
      <c r="M276" s="104"/>
      <c r="N276" s="104"/>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row>
    <row r="277" spans="1:224" ht="7.5" customHeight="1" x14ac:dyDescent="0.2">
      <c r="A277" s="11"/>
      <c r="B277" s="11"/>
      <c r="C277" s="11"/>
      <c r="D277" s="11"/>
      <c r="E277" s="11"/>
      <c r="F277" s="76"/>
      <c r="G277" s="76"/>
      <c r="H277" s="76"/>
      <c r="I277" s="76"/>
      <c r="J277" s="76"/>
      <c r="K277" s="76"/>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row>
    <row r="278" spans="1:224" s="2" customFormat="1" ht="11.25" customHeight="1" x14ac:dyDescent="0.2">
      <c r="A278" s="12" t="s">
        <v>4</v>
      </c>
      <c r="C278" s="75"/>
      <c r="R278" s="92"/>
      <c r="S278" s="92"/>
      <c r="U278" s="92"/>
      <c r="V278" s="91"/>
      <c r="W278" s="90"/>
      <c r="X278" s="90"/>
      <c r="Y278" s="90"/>
      <c r="Z278" s="89"/>
      <c r="AA278" s="89"/>
      <c r="AD278" s="89"/>
    </row>
    <row r="279" spans="1:224" ht="7.5" customHeight="1" x14ac:dyDescent="0.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row>
    <row r="280" spans="1:224" s="2" customFormat="1" ht="11.25" customHeight="1" x14ac:dyDescent="0.2">
      <c r="A280" s="6" t="s">
        <v>3</v>
      </c>
      <c r="B280" s="9" t="s">
        <v>2</v>
      </c>
      <c r="C280" s="8"/>
      <c r="D280" s="8"/>
      <c r="E280" s="7"/>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224" ht="7.5" customHeight="1"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row>
    <row r="282" spans="1:224" ht="33" customHeight="1" x14ac:dyDescent="0.2">
      <c r="A282" s="5" t="s">
        <v>1</v>
      </c>
      <c r="B282" s="4" t="s">
        <v>0</v>
      </c>
      <c r="C282" s="4"/>
      <c r="D282" s="4"/>
      <c r="E282" s="4"/>
      <c r="F282" s="4"/>
      <c r="G282" s="4"/>
      <c r="H282" s="4"/>
      <c r="I282" s="4"/>
      <c r="J282" s="4"/>
      <c r="K282" s="4"/>
      <c r="L282" s="4"/>
      <c r="M282" s="4"/>
      <c r="N282" s="4"/>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row>
    <row r="286" spans="1:224" ht="15.75" x14ac:dyDescent="0.2">
      <c r="A286" s="73" t="s">
        <v>52</v>
      </c>
      <c r="B286" s="72" t="s">
        <v>70</v>
      </c>
      <c r="F286" s="71"/>
      <c r="G286" s="71"/>
      <c r="H286" s="71"/>
      <c r="I286" s="71"/>
      <c r="J286" s="71"/>
      <c r="K286" s="7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row>
    <row r="287" spans="1:224" x14ac:dyDescent="0.2">
      <c r="A287" s="70"/>
      <c r="B287" s="70" t="s">
        <v>50</v>
      </c>
      <c r="F287" s="69"/>
      <c r="G287" s="69"/>
      <c r="H287" s="53"/>
      <c r="I287" s="69"/>
      <c r="J287" s="69"/>
      <c r="K287" s="69"/>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row>
    <row r="288" spans="1:224" ht="7.5" customHeight="1" thickBot="1" x14ac:dyDescent="0.25">
      <c r="A288" s="67"/>
      <c r="B288" s="67"/>
      <c r="C288" s="67"/>
      <c r="D288" s="67"/>
      <c r="E288" s="67"/>
      <c r="F288" s="67"/>
      <c r="G288" s="67"/>
      <c r="H288" s="67"/>
      <c r="I288" s="67"/>
      <c r="J288" s="67"/>
      <c r="K288" s="67"/>
      <c r="L288" s="66"/>
      <c r="M288" s="66"/>
      <c r="N288" s="66"/>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row>
    <row r="289" spans="1:224" ht="15" customHeight="1" thickBot="1" x14ac:dyDescent="0.25">
      <c r="A289" s="65" t="s">
        <v>49</v>
      </c>
      <c r="B289" s="64" t="s">
        <v>48</v>
      </c>
      <c r="C289" s="99" t="s">
        <v>47</v>
      </c>
      <c r="D289" s="101"/>
      <c r="E289" s="100"/>
      <c r="F289" s="99" t="s">
        <v>46</v>
      </c>
      <c r="G289" s="101"/>
      <c r="H289" s="101"/>
      <c r="I289" s="99" t="s">
        <v>45</v>
      </c>
      <c r="J289" s="101"/>
      <c r="K289" s="100"/>
      <c r="L289" s="99" t="s">
        <v>44</v>
      </c>
      <c r="M289" s="98"/>
      <c r="N289" s="98"/>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row>
    <row r="290" spans="1:224" ht="36.75" thickBot="1" x14ac:dyDescent="0.25">
      <c r="A290" s="88" t="s">
        <v>43</v>
      </c>
      <c r="B290" s="87"/>
      <c r="C290" s="85" t="s">
        <v>42</v>
      </c>
      <c r="D290" s="56" t="s">
        <v>41</v>
      </c>
      <c r="E290" s="86" t="s">
        <v>40</v>
      </c>
      <c r="F290" s="85" t="s">
        <v>42</v>
      </c>
      <c r="G290" s="56" t="s">
        <v>41</v>
      </c>
      <c r="H290" s="56" t="s">
        <v>40</v>
      </c>
      <c r="I290" s="85" t="s">
        <v>42</v>
      </c>
      <c r="J290" s="56" t="s">
        <v>41</v>
      </c>
      <c r="K290" s="56" t="s">
        <v>40</v>
      </c>
      <c r="L290" s="85" t="s">
        <v>42</v>
      </c>
      <c r="M290" s="56" t="s">
        <v>41</v>
      </c>
      <c r="N290" s="56" t="s">
        <v>40</v>
      </c>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row>
    <row r="291" spans="1:224" ht="11.25" customHeight="1" x14ac:dyDescent="0.2">
      <c r="A291" s="33">
        <v>1</v>
      </c>
      <c r="B291" s="6" t="s">
        <v>39</v>
      </c>
      <c r="C291" s="45">
        <v>228</v>
      </c>
      <c r="D291" s="28">
        <v>35877</v>
      </c>
      <c r="E291" s="28">
        <v>70867</v>
      </c>
      <c r="F291" s="45">
        <v>595</v>
      </c>
      <c r="G291" s="28">
        <v>38602</v>
      </c>
      <c r="H291" s="28">
        <v>47761</v>
      </c>
      <c r="I291" s="45">
        <v>823</v>
      </c>
      <c r="J291" s="28">
        <v>74479</v>
      </c>
      <c r="K291" s="28">
        <v>118629</v>
      </c>
      <c r="L291" s="44">
        <f>(I291/$I$324)</f>
        <v>4.853739089407879E-2</v>
      </c>
      <c r="M291" s="25">
        <f>(J291/$J$324)</f>
        <v>0.29299716361719452</v>
      </c>
      <c r="N291" s="25">
        <f>(K291/K$324)</f>
        <v>0.24922582407193428</v>
      </c>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row>
    <row r="292" spans="1:224" ht="11.25" customHeight="1" x14ac:dyDescent="0.2">
      <c r="A292" s="42">
        <v>2</v>
      </c>
      <c r="B292" s="82" t="s">
        <v>38</v>
      </c>
      <c r="C292" s="43">
        <v>1499</v>
      </c>
      <c r="D292" s="37">
        <v>27670</v>
      </c>
      <c r="E292" s="37">
        <v>87108</v>
      </c>
      <c r="F292" s="43">
        <v>30</v>
      </c>
      <c r="G292" s="37">
        <v>10030</v>
      </c>
      <c r="H292" s="37">
        <v>16481</v>
      </c>
      <c r="I292" s="43">
        <v>1529</v>
      </c>
      <c r="J292" s="37">
        <v>37700</v>
      </c>
      <c r="K292" s="37">
        <v>103589</v>
      </c>
      <c r="L292" s="46">
        <f>(I292/$I$324)</f>
        <v>9.0174569473932528E-2</v>
      </c>
      <c r="M292" s="34">
        <f>(J292/$J$324)</f>
        <v>0.14831016888476262</v>
      </c>
      <c r="N292" s="34">
        <f>(K292/K$324)</f>
        <v>0.2176285216075968</v>
      </c>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row>
    <row r="293" spans="1:224" ht="11.25" customHeight="1" x14ac:dyDescent="0.2">
      <c r="A293" s="33">
        <v>3</v>
      </c>
      <c r="B293" s="6" t="s">
        <v>37</v>
      </c>
      <c r="C293" s="45">
        <v>8</v>
      </c>
      <c r="D293" s="28">
        <v>22913</v>
      </c>
      <c r="E293" s="28">
        <v>42432</v>
      </c>
      <c r="F293" s="45">
        <v>6212</v>
      </c>
      <c r="G293" s="28">
        <v>12990</v>
      </c>
      <c r="H293" s="28">
        <v>15689</v>
      </c>
      <c r="I293" s="45">
        <v>6220</v>
      </c>
      <c r="J293" s="28">
        <v>35904</v>
      </c>
      <c r="K293" s="28">
        <v>58121</v>
      </c>
      <c r="L293" s="44">
        <f>(I293/$I$324)</f>
        <v>0.36683179995281906</v>
      </c>
      <c r="M293" s="25">
        <f>(J293/$J$324)</f>
        <v>0.14124478258988107</v>
      </c>
      <c r="N293" s="25">
        <f>(K293/K$324)</f>
        <v>0.12210550641820206</v>
      </c>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row>
    <row r="294" spans="1:224" ht="11.25" customHeight="1" x14ac:dyDescent="0.2">
      <c r="A294" s="42">
        <v>4</v>
      </c>
      <c r="B294" s="82" t="s">
        <v>36</v>
      </c>
      <c r="C294" s="43">
        <v>1276</v>
      </c>
      <c r="D294" s="37">
        <v>14629</v>
      </c>
      <c r="E294" s="37">
        <v>27410</v>
      </c>
      <c r="F294" s="43">
        <v>285</v>
      </c>
      <c r="G294" s="37">
        <v>1984</v>
      </c>
      <c r="H294" s="37">
        <v>3145</v>
      </c>
      <c r="I294" s="43">
        <v>1561</v>
      </c>
      <c r="J294" s="37">
        <v>16613</v>
      </c>
      <c r="K294" s="37">
        <v>30555</v>
      </c>
      <c r="L294" s="46">
        <f>(I294/$I$324)</f>
        <v>9.2061807029959891E-2</v>
      </c>
      <c r="M294" s="34">
        <f>(J294/$J$324)</f>
        <v>6.5354823227654138E-2</v>
      </c>
      <c r="N294" s="34">
        <f>(K294/K$324)</f>
        <v>6.4192525053047331E-2</v>
      </c>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row>
    <row r="295" spans="1:224" ht="11.25" customHeight="1" x14ac:dyDescent="0.2">
      <c r="A295" s="33">
        <v>5</v>
      </c>
      <c r="B295" s="6" t="s">
        <v>35</v>
      </c>
      <c r="C295" s="45">
        <v>621</v>
      </c>
      <c r="D295" s="28">
        <v>6774</v>
      </c>
      <c r="E295" s="28">
        <v>15763</v>
      </c>
      <c r="F295" s="45">
        <v>456</v>
      </c>
      <c r="G295" s="28">
        <v>7210</v>
      </c>
      <c r="H295" s="28">
        <v>12485</v>
      </c>
      <c r="I295" s="45">
        <v>1077</v>
      </c>
      <c r="J295" s="28">
        <v>13984</v>
      </c>
      <c r="K295" s="28">
        <v>28248</v>
      </c>
      <c r="L295" s="44">
        <f>(I295/$I$324)</f>
        <v>6.3517338995045997E-2</v>
      </c>
      <c r="M295" s="25">
        <f>(J295/$J$324)</f>
        <v>5.5012450973064196E-2</v>
      </c>
      <c r="N295" s="25">
        <f>(K295/K$324)</f>
        <v>5.9345784575306204E-2</v>
      </c>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row>
    <row r="296" spans="1:224" ht="11.25" customHeight="1" x14ac:dyDescent="0.2">
      <c r="A296" s="42">
        <v>6</v>
      </c>
      <c r="B296" s="82" t="s">
        <v>34</v>
      </c>
      <c r="C296" s="43">
        <v>1047</v>
      </c>
      <c r="D296" s="37">
        <v>10141</v>
      </c>
      <c r="E296" s="37">
        <v>22156</v>
      </c>
      <c r="F296" s="43">
        <v>178</v>
      </c>
      <c r="G296" s="37">
        <v>966</v>
      </c>
      <c r="H296" s="37">
        <v>4121</v>
      </c>
      <c r="I296" s="43">
        <v>1225</v>
      </c>
      <c r="J296" s="37">
        <v>11107</v>
      </c>
      <c r="K296" s="37">
        <v>26277</v>
      </c>
      <c r="L296" s="46">
        <f>(I296/$I$324)</f>
        <v>7.2245812691672559E-2</v>
      </c>
      <c r="M296" s="34">
        <f>(J296/$J$324)</f>
        <v>4.3694457448356983E-2</v>
      </c>
      <c r="N296" s="34">
        <f>(K296/K$324)</f>
        <v>5.5204941280278995E-2</v>
      </c>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row>
    <row r="297" spans="1:224" ht="11.25" customHeight="1" x14ac:dyDescent="0.2">
      <c r="A297" s="33">
        <v>7</v>
      </c>
      <c r="B297" s="6" t="s">
        <v>33</v>
      </c>
      <c r="C297" s="45">
        <v>217</v>
      </c>
      <c r="D297" s="28">
        <v>7566</v>
      </c>
      <c r="E297" s="28">
        <v>17197</v>
      </c>
      <c r="F297" s="45">
        <v>14</v>
      </c>
      <c r="G297" s="28">
        <v>3699</v>
      </c>
      <c r="H297" s="28">
        <v>5651</v>
      </c>
      <c r="I297" s="45">
        <v>231</v>
      </c>
      <c r="J297" s="28">
        <v>11265</v>
      </c>
      <c r="K297" s="28">
        <v>22847</v>
      </c>
      <c r="L297" s="44">
        <f>(I297/$I$324)</f>
        <v>1.362349610757254E-2</v>
      </c>
      <c r="M297" s="25">
        <f>(J297/$J$324)</f>
        <v>4.4316022612383307E-2</v>
      </c>
      <c r="N297" s="25">
        <f>(K297/K$324)</f>
        <v>4.7998907540074374E-2</v>
      </c>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row>
    <row r="298" spans="1:224" ht="11.25" customHeight="1" x14ac:dyDescent="0.2">
      <c r="A298" s="42">
        <v>8</v>
      </c>
      <c r="B298" s="82" t="s">
        <v>32</v>
      </c>
      <c r="C298" s="43">
        <v>179</v>
      </c>
      <c r="D298" s="37">
        <v>5738</v>
      </c>
      <c r="E298" s="37">
        <v>10933</v>
      </c>
      <c r="F298" s="43">
        <v>112</v>
      </c>
      <c r="G298" s="37">
        <v>3740</v>
      </c>
      <c r="H298" s="37">
        <v>4754</v>
      </c>
      <c r="I298" s="43">
        <v>291</v>
      </c>
      <c r="J298" s="37">
        <v>9478</v>
      </c>
      <c r="K298" s="37">
        <v>15687</v>
      </c>
      <c r="L298" s="46">
        <f>(I298/$I$324)</f>
        <v>1.7162066525123851E-2</v>
      </c>
      <c r="M298" s="34">
        <f>(J298/$J$324)</f>
        <v>3.7286041928110872E-2</v>
      </c>
      <c r="N298" s="34">
        <f>(K298/K$324)</f>
        <v>3.2956574717956259E-2</v>
      </c>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row>
    <row r="299" spans="1:224" ht="11.25" customHeight="1" x14ac:dyDescent="0.2">
      <c r="A299" s="33">
        <v>9</v>
      </c>
      <c r="B299" s="6" t="s">
        <v>31</v>
      </c>
      <c r="C299" s="29" t="s">
        <v>6</v>
      </c>
      <c r="D299" s="31" t="s">
        <v>6</v>
      </c>
      <c r="E299" s="31" t="s">
        <v>6</v>
      </c>
      <c r="F299" s="45">
        <v>582</v>
      </c>
      <c r="G299" s="28">
        <v>9097</v>
      </c>
      <c r="H299" s="28">
        <v>11817</v>
      </c>
      <c r="I299" s="45">
        <v>582</v>
      </c>
      <c r="J299" s="28">
        <v>9097</v>
      </c>
      <c r="K299" s="28">
        <v>11817</v>
      </c>
      <c r="L299" s="44">
        <f>(I299/$I$324)</f>
        <v>3.4324133050247702E-2</v>
      </c>
      <c r="M299" s="25">
        <f>(J299/$J$324)</f>
        <v>3.5787204412325871E-2</v>
      </c>
      <c r="N299" s="25">
        <f>(K299/K$324)</f>
        <v>2.4826151809911972E-2</v>
      </c>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row>
    <row r="300" spans="1:224" ht="11.25" customHeight="1" x14ac:dyDescent="0.2">
      <c r="A300" s="42">
        <v>10</v>
      </c>
      <c r="B300" s="82" t="s">
        <v>30</v>
      </c>
      <c r="C300" s="43">
        <v>17</v>
      </c>
      <c r="D300" s="37">
        <v>2739</v>
      </c>
      <c r="E300" s="37">
        <v>6022</v>
      </c>
      <c r="F300" s="43">
        <v>194</v>
      </c>
      <c r="G300" s="37">
        <v>4027</v>
      </c>
      <c r="H300" s="37">
        <v>5754</v>
      </c>
      <c r="I300" s="43">
        <v>211</v>
      </c>
      <c r="J300" s="37">
        <v>6766</v>
      </c>
      <c r="K300" s="37">
        <v>11776</v>
      </c>
      <c r="L300" s="46">
        <f>(I300/$I$324)</f>
        <v>1.2443972635055438E-2</v>
      </c>
      <c r="M300" s="34">
        <f>(J300/$J$324)</f>
        <v>2.6617151264570392E-2</v>
      </c>
      <c r="N300" s="34">
        <f>(K300/K$324)</f>
        <v>2.4740015546545095E-2</v>
      </c>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row>
    <row r="301" spans="1:224" ht="11.25" customHeight="1" x14ac:dyDescent="0.2">
      <c r="A301" s="33">
        <v>11</v>
      </c>
      <c r="B301" s="6" t="s">
        <v>29</v>
      </c>
      <c r="C301" s="45">
        <v>218</v>
      </c>
      <c r="D301" s="28">
        <v>3492</v>
      </c>
      <c r="E301" s="28">
        <v>8430</v>
      </c>
      <c r="F301" s="45">
        <v>346</v>
      </c>
      <c r="G301" s="28">
        <v>261</v>
      </c>
      <c r="H301" s="28">
        <v>446</v>
      </c>
      <c r="I301" s="45">
        <v>564</v>
      </c>
      <c r="J301" s="28">
        <v>3752</v>
      </c>
      <c r="K301" s="28">
        <v>8876</v>
      </c>
      <c r="L301" s="44">
        <f>(I301/$I$324)</f>
        <v>3.3262561924982309E-2</v>
      </c>
      <c r="M301" s="25">
        <f>(J301/$J$324)</f>
        <v>1.4760205667258072E-2</v>
      </c>
      <c r="N301" s="25">
        <f>(K301/K$324)</f>
        <v>1.8647450576692787E-2</v>
      </c>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row>
    <row r="302" spans="1:224" ht="11.25" customHeight="1" x14ac:dyDescent="0.2">
      <c r="A302" s="42">
        <v>12</v>
      </c>
      <c r="B302" s="82" t="s">
        <v>28</v>
      </c>
      <c r="C302" s="38" t="s">
        <v>6</v>
      </c>
      <c r="D302" s="40" t="s">
        <v>6</v>
      </c>
      <c r="E302" s="39" t="s">
        <v>6</v>
      </c>
      <c r="F302" s="43">
        <v>1024</v>
      </c>
      <c r="G302" s="37">
        <v>6603</v>
      </c>
      <c r="H302" s="37">
        <v>8655</v>
      </c>
      <c r="I302" s="43">
        <v>1024</v>
      </c>
      <c r="J302" s="37">
        <v>6603</v>
      </c>
      <c r="K302" s="37">
        <v>8655</v>
      </c>
      <c r="L302" s="46">
        <f>(I302/$I$324)</f>
        <v>6.0391601792875678E-2</v>
      </c>
      <c r="M302" s="34">
        <f>(J302/$J$324)</f>
        <v>2.5975916316872346E-2</v>
      </c>
      <c r="N302" s="34">
        <f>(K302/K$324)</f>
        <v>1.8183155108300594E-2</v>
      </c>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row>
    <row r="303" spans="1:224" ht="11.25" customHeight="1" x14ac:dyDescent="0.2">
      <c r="A303" s="33">
        <v>13</v>
      </c>
      <c r="B303" s="6" t="s">
        <v>27</v>
      </c>
      <c r="C303" s="29" t="s">
        <v>6</v>
      </c>
      <c r="D303" s="28">
        <v>2335</v>
      </c>
      <c r="E303" s="27">
        <v>5423</v>
      </c>
      <c r="F303" s="45">
        <v>51</v>
      </c>
      <c r="G303" s="28">
        <v>481</v>
      </c>
      <c r="H303" s="28">
        <v>665</v>
      </c>
      <c r="I303" s="45">
        <v>51</v>
      </c>
      <c r="J303" s="28">
        <v>2816</v>
      </c>
      <c r="K303" s="28">
        <v>6088</v>
      </c>
      <c r="L303" s="44">
        <f>(I303/$I$324)</f>
        <v>3.0077848549186128E-3</v>
      </c>
      <c r="M303" s="25">
        <f>(J303/$J$324)</f>
        <v>1.1078022163912241E-2</v>
      </c>
      <c r="N303" s="25">
        <f>(K303/K$324)</f>
        <v>1.2790184667745121E-2</v>
      </c>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row>
    <row r="304" spans="1:224" ht="11.25" customHeight="1" x14ac:dyDescent="0.2">
      <c r="A304" s="42">
        <v>14</v>
      </c>
      <c r="B304" s="82" t="s">
        <v>26</v>
      </c>
      <c r="C304" s="38" t="s">
        <v>6</v>
      </c>
      <c r="D304" s="37">
        <v>689</v>
      </c>
      <c r="E304" s="36">
        <v>1479</v>
      </c>
      <c r="F304" s="38" t="s">
        <v>69</v>
      </c>
      <c r="G304" s="40">
        <v>3154</v>
      </c>
      <c r="H304" s="40">
        <v>4505</v>
      </c>
      <c r="I304" s="38" t="s">
        <v>6</v>
      </c>
      <c r="J304" s="37">
        <v>3843</v>
      </c>
      <c r="K304" s="37">
        <v>5984</v>
      </c>
      <c r="L304" s="35" t="s">
        <v>6</v>
      </c>
      <c r="M304" s="34">
        <f>(J304/$J$324)</f>
        <v>1.5118195730083361E-2</v>
      </c>
      <c r="N304" s="34">
        <f>(K304/K$324)</f>
        <v>1.2571692682619384E-2</v>
      </c>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row>
    <row r="305" spans="1:224" ht="11.25" customHeight="1" x14ac:dyDescent="0.2">
      <c r="A305" s="110">
        <v>15</v>
      </c>
      <c r="B305" s="109" t="s">
        <v>25</v>
      </c>
      <c r="C305" s="107">
        <v>112</v>
      </c>
      <c r="D305" s="106">
        <v>2305</v>
      </c>
      <c r="E305" s="111">
        <v>4703</v>
      </c>
      <c r="F305" s="108">
        <v>1</v>
      </c>
      <c r="G305" s="106">
        <v>209</v>
      </c>
      <c r="H305" s="106">
        <v>264</v>
      </c>
      <c r="I305" s="107">
        <v>112</v>
      </c>
      <c r="J305" s="106">
        <v>2514</v>
      </c>
      <c r="K305" s="106">
        <v>4967</v>
      </c>
      <c r="L305" s="48">
        <f>(I305/$I$324)</f>
        <v>6.6053314460957774E-3</v>
      </c>
      <c r="M305" s="47">
        <f>(J305/$J$324)</f>
        <v>9.8899672301404028E-3</v>
      </c>
      <c r="N305" s="47">
        <f>(K305/K$324)</f>
        <v>1.043509317422635E-2</v>
      </c>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row>
    <row r="306" spans="1:224" ht="11.25" customHeight="1" x14ac:dyDescent="0.2">
      <c r="A306" s="42">
        <v>16</v>
      </c>
      <c r="B306" s="82" t="s">
        <v>24</v>
      </c>
      <c r="C306" s="43">
        <v>201</v>
      </c>
      <c r="D306" s="37">
        <v>381</v>
      </c>
      <c r="E306" s="36">
        <v>757</v>
      </c>
      <c r="F306" s="43">
        <v>11</v>
      </c>
      <c r="G306" s="37">
        <v>2217</v>
      </c>
      <c r="H306" s="37">
        <v>3112</v>
      </c>
      <c r="I306" s="43">
        <v>213</v>
      </c>
      <c r="J306" s="37">
        <v>2598</v>
      </c>
      <c r="K306" s="37">
        <v>3869</v>
      </c>
      <c r="L306" s="46">
        <f>(I306/$I$324)</f>
        <v>1.2561924982307147E-2</v>
      </c>
      <c r="M306" s="34">
        <f>(J306/$J$324)</f>
        <v>1.0220419595825285E-2</v>
      </c>
      <c r="N306" s="34">
        <f>(K306/K$324)</f>
        <v>8.1283220235719243E-3</v>
      </c>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row>
    <row r="307" spans="1:224" ht="11.25" customHeight="1" x14ac:dyDescent="0.2">
      <c r="A307" s="33">
        <v>17</v>
      </c>
      <c r="B307" s="6" t="s">
        <v>23</v>
      </c>
      <c r="C307" s="29" t="s">
        <v>6</v>
      </c>
      <c r="D307" s="28">
        <v>807</v>
      </c>
      <c r="E307" s="27">
        <v>1732</v>
      </c>
      <c r="F307" s="29" t="s">
        <v>6</v>
      </c>
      <c r="G307" s="28">
        <v>320</v>
      </c>
      <c r="H307" s="28">
        <v>457</v>
      </c>
      <c r="I307" s="29" t="s">
        <v>6</v>
      </c>
      <c r="J307" s="28">
        <v>1127</v>
      </c>
      <c r="K307" s="28">
        <v>2189</v>
      </c>
      <c r="L307" s="26" t="s">
        <v>6</v>
      </c>
      <c r="M307" s="25">
        <f>(J307/$J$324)</f>
        <v>4.433569239605503E-3</v>
      </c>
      <c r="N307" s="25">
        <f>(K307/K$324)</f>
        <v>4.5988361100023113E-3</v>
      </c>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row>
    <row r="308" spans="1:224" ht="11.25" customHeight="1" x14ac:dyDescent="0.2">
      <c r="A308" s="42">
        <v>18</v>
      </c>
      <c r="B308" s="82" t="s">
        <v>21</v>
      </c>
      <c r="C308" s="43">
        <v>7</v>
      </c>
      <c r="D308" s="37">
        <v>569</v>
      </c>
      <c r="E308" s="36">
        <v>1222</v>
      </c>
      <c r="F308" s="38" t="s">
        <v>69</v>
      </c>
      <c r="G308" s="37">
        <v>219</v>
      </c>
      <c r="H308" s="37">
        <v>313</v>
      </c>
      <c r="I308" s="43">
        <v>7</v>
      </c>
      <c r="J308" s="37">
        <v>788</v>
      </c>
      <c r="K308" s="37">
        <v>1535</v>
      </c>
      <c r="L308" s="46">
        <f>(I308/$I$324)</f>
        <v>4.1283321538098609E-4</v>
      </c>
      <c r="M308" s="34">
        <f>(J308/$J$324)</f>
        <v>3.0999579066629426E-3</v>
      </c>
      <c r="N308" s="34">
        <f>(K308/K$324)</f>
        <v>3.2248576650769976E-3</v>
      </c>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row>
    <row r="309" spans="1:224" ht="11.25" customHeight="1" x14ac:dyDescent="0.2">
      <c r="A309" s="33">
        <v>19</v>
      </c>
      <c r="B309" s="6" t="s">
        <v>20</v>
      </c>
      <c r="C309" s="29" t="s">
        <v>6</v>
      </c>
      <c r="D309" s="28">
        <v>674</v>
      </c>
      <c r="E309" s="27">
        <v>1332</v>
      </c>
      <c r="F309" s="29" t="s">
        <v>6</v>
      </c>
      <c r="G309" s="28">
        <v>6</v>
      </c>
      <c r="H309" s="28">
        <v>8</v>
      </c>
      <c r="I309" s="29" t="s">
        <v>6</v>
      </c>
      <c r="J309" s="28">
        <v>681</v>
      </c>
      <c r="K309" s="28">
        <v>1340</v>
      </c>
      <c r="L309" s="26" t="s">
        <v>6</v>
      </c>
      <c r="M309" s="25">
        <f>(J309/$J$324)</f>
        <v>2.6790245360881521E-3</v>
      </c>
      <c r="N309" s="25">
        <f>(K309/K$324)</f>
        <v>2.8151851929662389E-3</v>
      </c>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row>
    <row r="310" spans="1:224" ht="11.25" customHeight="1" x14ac:dyDescent="0.2">
      <c r="A310" s="42">
        <v>20</v>
      </c>
      <c r="B310" s="82" t="s">
        <v>22</v>
      </c>
      <c r="C310" s="43">
        <v>165</v>
      </c>
      <c r="D310" s="37">
        <v>470</v>
      </c>
      <c r="E310" s="36">
        <v>836</v>
      </c>
      <c r="F310" s="43">
        <v>50</v>
      </c>
      <c r="G310" s="37">
        <v>299</v>
      </c>
      <c r="H310" s="37">
        <v>467</v>
      </c>
      <c r="I310" s="43">
        <v>215</v>
      </c>
      <c r="J310" s="37">
        <v>769</v>
      </c>
      <c r="K310" s="37">
        <v>1303</v>
      </c>
      <c r="L310" s="46">
        <f>(I310/$I$324)</f>
        <v>1.2679877329558858E-2</v>
      </c>
      <c r="M310" s="34">
        <f>(J310/$J$324)</f>
        <v>3.0252127287104095E-3</v>
      </c>
      <c r="N310" s="34">
        <f>(K310/K$324)</f>
        <v>2.7374524674888129E-3</v>
      </c>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row>
    <row r="311" spans="1:224" ht="11.25" customHeight="1" x14ac:dyDescent="0.2">
      <c r="A311" s="33">
        <v>21</v>
      </c>
      <c r="B311" s="6" t="s">
        <v>19</v>
      </c>
      <c r="C311" s="29" t="s">
        <v>6</v>
      </c>
      <c r="D311" s="31" t="s">
        <v>6</v>
      </c>
      <c r="E311" s="30" t="s">
        <v>6</v>
      </c>
      <c r="F311" s="29" t="s">
        <v>6</v>
      </c>
      <c r="G311" s="28">
        <v>679</v>
      </c>
      <c r="H311" s="28">
        <v>970</v>
      </c>
      <c r="I311" s="29" t="s">
        <v>6</v>
      </c>
      <c r="J311" s="28">
        <v>679</v>
      </c>
      <c r="K311" s="28">
        <v>970</v>
      </c>
      <c r="L311" s="26" t="s">
        <v>6</v>
      </c>
      <c r="M311" s="25">
        <f>(J311/$J$324)</f>
        <v>2.6711566226194643E-3</v>
      </c>
      <c r="N311" s="25">
        <f>(K311/K$324)</f>
        <v>2.0378579381919787E-3</v>
      </c>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row>
    <row r="312" spans="1:224" ht="11.25" customHeight="1" x14ac:dyDescent="0.2">
      <c r="A312" s="42">
        <v>22</v>
      </c>
      <c r="B312" s="82" t="s">
        <v>18</v>
      </c>
      <c r="C312" s="38" t="s">
        <v>6</v>
      </c>
      <c r="D312" s="37">
        <v>271</v>
      </c>
      <c r="E312" s="36">
        <v>495</v>
      </c>
      <c r="F312" s="38" t="s">
        <v>6</v>
      </c>
      <c r="G312" s="37">
        <v>170</v>
      </c>
      <c r="H312" s="37">
        <v>251</v>
      </c>
      <c r="I312" s="43">
        <v>1</v>
      </c>
      <c r="J312" s="37">
        <v>442</v>
      </c>
      <c r="K312" s="37">
        <v>747</v>
      </c>
      <c r="L312" s="46">
        <f>(I312/$I$324)</f>
        <v>5.8976173625855154E-5</v>
      </c>
      <c r="M312" s="34">
        <f>(J312/$J$324)</f>
        <v>1.7388088765799754E-3</v>
      </c>
      <c r="N312" s="34">
        <f>(K312/K$324)</f>
        <v>1.5693607008550601E-3</v>
      </c>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row>
    <row r="313" spans="1:224" ht="11.25" customHeight="1" x14ac:dyDescent="0.2">
      <c r="A313" s="33">
        <v>23</v>
      </c>
      <c r="B313" s="6" t="s">
        <v>17</v>
      </c>
      <c r="C313" s="45">
        <v>8</v>
      </c>
      <c r="D313" s="28">
        <v>306</v>
      </c>
      <c r="E313" s="27">
        <v>558</v>
      </c>
      <c r="F313" s="45">
        <v>5</v>
      </c>
      <c r="G313" s="28">
        <v>29</v>
      </c>
      <c r="H313" s="28">
        <v>42</v>
      </c>
      <c r="I313" s="45">
        <v>13</v>
      </c>
      <c r="J313" s="28">
        <v>335</v>
      </c>
      <c r="K313" s="28">
        <v>601</v>
      </c>
      <c r="L313" s="44">
        <f>(I313/$I$324)</f>
        <v>7.6669025713611697E-4</v>
      </c>
      <c r="M313" s="25">
        <f>(J313/$J$324)</f>
        <v>1.3178755060051851E-3</v>
      </c>
      <c r="N313" s="25">
        <f>(K313/K$324)</f>
        <v>1.2626315678900817E-3</v>
      </c>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row>
    <row r="314" spans="1:224" ht="11.25" customHeight="1" x14ac:dyDescent="0.2">
      <c r="A314" s="42">
        <v>24</v>
      </c>
      <c r="B314" s="82" t="s">
        <v>15</v>
      </c>
      <c r="C314" s="43">
        <v>25</v>
      </c>
      <c r="D314" s="37">
        <v>126</v>
      </c>
      <c r="E314" s="36">
        <v>271</v>
      </c>
      <c r="F314" s="38" t="s">
        <v>6</v>
      </c>
      <c r="G314" s="37">
        <v>101</v>
      </c>
      <c r="H314" s="37">
        <v>144</v>
      </c>
      <c r="I314" s="43">
        <v>25</v>
      </c>
      <c r="J314" s="37">
        <v>227</v>
      </c>
      <c r="K314" s="37">
        <v>415</v>
      </c>
      <c r="L314" s="46">
        <f>(I314/$I$324)</f>
        <v>1.4744043406463788E-3</v>
      </c>
      <c r="M314" s="34">
        <f>(J314/$J$324)</f>
        <v>8.9300817869605073E-4</v>
      </c>
      <c r="N314" s="34">
        <f>(K314/K$324)</f>
        <v>8.7186705603058883E-4</v>
      </c>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row>
    <row r="315" spans="1:224" ht="11.25" customHeight="1" x14ac:dyDescent="0.2">
      <c r="A315" s="33">
        <v>25</v>
      </c>
      <c r="B315" s="6" t="s">
        <v>16</v>
      </c>
      <c r="C315" s="29" t="s">
        <v>6</v>
      </c>
      <c r="D315" s="31" t="s">
        <v>6</v>
      </c>
      <c r="E315" s="30" t="s">
        <v>6</v>
      </c>
      <c r="F315" s="45">
        <v>88</v>
      </c>
      <c r="G315" s="28">
        <v>277</v>
      </c>
      <c r="H315" s="28">
        <v>374</v>
      </c>
      <c r="I315" s="45">
        <v>88</v>
      </c>
      <c r="J315" s="28">
        <v>277</v>
      </c>
      <c r="K315" s="28">
        <v>374</v>
      </c>
      <c r="L315" s="44">
        <f>(I315/$I$324)</f>
        <v>5.1899032790752534E-3</v>
      </c>
      <c r="M315" s="25">
        <f>(J315/$J$324)</f>
        <v>1.0897060154132425E-3</v>
      </c>
      <c r="N315" s="25">
        <f>(K315/K$324)</f>
        <v>7.8573079266371147E-4</v>
      </c>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row>
    <row r="316" spans="1:224" ht="11.25" customHeight="1" x14ac:dyDescent="0.2">
      <c r="A316" s="42">
        <v>26</v>
      </c>
      <c r="B316" s="82" t="s">
        <v>14</v>
      </c>
      <c r="C316" s="38" t="s">
        <v>6</v>
      </c>
      <c r="D316" s="40" t="s">
        <v>6</v>
      </c>
      <c r="E316" s="39" t="s">
        <v>6</v>
      </c>
      <c r="F316" s="38" t="s">
        <v>6</v>
      </c>
      <c r="G316" s="37">
        <v>277</v>
      </c>
      <c r="H316" s="37">
        <v>366</v>
      </c>
      <c r="I316" s="38" t="s">
        <v>6</v>
      </c>
      <c r="J316" s="37">
        <v>277</v>
      </c>
      <c r="K316" s="37">
        <v>366</v>
      </c>
      <c r="L316" s="35" t="s">
        <v>6</v>
      </c>
      <c r="M316" s="34">
        <f>(J316/$J$324)</f>
        <v>1.0897060154132425E-3</v>
      </c>
      <c r="N316" s="34">
        <f>(K316/K$324)</f>
        <v>7.6892371688480848E-4</v>
      </c>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row>
    <row r="317" spans="1:224" ht="11.25" customHeight="1" x14ac:dyDescent="0.2">
      <c r="A317" s="33">
        <v>27</v>
      </c>
      <c r="B317" s="6" t="s">
        <v>13</v>
      </c>
      <c r="C317" s="29" t="s">
        <v>6</v>
      </c>
      <c r="D317" s="28">
        <v>55</v>
      </c>
      <c r="E317" s="27">
        <v>123</v>
      </c>
      <c r="F317" s="29" t="s">
        <v>6</v>
      </c>
      <c r="G317" s="28">
        <v>3</v>
      </c>
      <c r="H317" s="28">
        <v>5</v>
      </c>
      <c r="I317" s="29" t="s">
        <v>6</v>
      </c>
      <c r="J317" s="28">
        <v>58</v>
      </c>
      <c r="K317" s="28">
        <v>128</v>
      </c>
      <c r="L317" s="26" t="s">
        <v>6</v>
      </c>
      <c r="M317" s="25">
        <f>(J317/$J$324)</f>
        <v>2.2816949059194247E-4</v>
      </c>
      <c r="N317" s="25">
        <f>(K317/K$324)</f>
        <v>2.6891321246244669E-4</v>
      </c>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row>
    <row r="318" spans="1:224" ht="11.25" customHeight="1" x14ac:dyDescent="0.2">
      <c r="A318" s="42">
        <v>28</v>
      </c>
      <c r="B318" s="82" t="s">
        <v>56</v>
      </c>
      <c r="C318" s="38" t="s">
        <v>6</v>
      </c>
      <c r="D318" s="37">
        <v>6</v>
      </c>
      <c r="E318" s="37">
        <v>15</v>
      </c>
      <c r="F318" s="38" t="s">
        <v>6</v>
      </c>
      <c r="G318" s="37">
        <v>2</v>
      </c>
      <c r="H318" s="37">
        <v>3</v>
      </c>
      <c r="I318" s="38" t="s">
        <v>6</v>
      </c>
      <c r="J318" s="37">
        <v>9</v>
      </c>
      <c r="K318" s="37">
        <v>17</v>
      </c>
      <c r="L318" s="35" t="s">
        <v>6</v>
      </c>
      <c r="M318" s="34">
        <f>(J318/$J$324)</f>
        <v>3.5405610609094521E-5</v>
      </c>
      <c r="N318" s="34">
        <f>(K318/K$324)</f>
        <v>3.5715036030168703E-5</v>
      </c>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row>
    <row r="319" spans="1:224" ht="11.25" customHeight="1" x14ac:dyDescent="0.2">
      <c r="A319" s="33">
        <v>29</v>
      </c>
      <c r="B319" s="6" t="s">
        <v>9</v>
      </c>
      <c r="C319" s="29" t="s">
        <v>6</v>
      </c>
      <c r="D319" s="28">
        <v>5</v>
      </c>
      <c r="E319" s="28">
        <v>11</v>
      </c>
      <c r="F319" s="29" t="s">
        <v>6</v>
      </c>
      <c r="G319" s="31" t="s">
        <v>6</v>
      </c>
      <c r="H319" s="31" t="s">
        <v>6</v>
      </c>
      <c r="I319" s="29" t="s">
        <v>6</v>
      </c>
      <c r="J319" s="31">
        <v>5</v>
      </c>
      <c r="K319" s="28">
        <v>11</v>
      </c>
      <c r="L319" s="26" t="s">
        <v>6</v>
      </c>
      <c r="M319" s="25">
        <f>(J319/$J$324)</f>
        <v>1.966978367171918E-5</v>
      </c>
      <c r="N319" s="25">
        <f>(K319/K$324)</f>
        <v>2.3109729195991514E-5</v>
      </c>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row>
    <row r="320" spans="1:224" ht="11.25" customHeight="1" x14ac:dyDescent="0.2">
      <c r="A320" s="42">
        <v>30</v>
      </c>
      <c r="B320" s="82" t="s">
        <v>7</v>
      </c>
      <c r="C320" s="38" t="s">
        <v>6</v>
      </c>
      <c r="D320" s="37">
        <v>1</v>
      </c>
      <c r="E320" s="37">
        <v>2</v>
      </c>
      <c r="F320" s="38" t="s">
        <v>6</v>
      </c>
      <c r="G320" s="37">
        <v>1</v>
      </c>
      <c r="H320" s="37">
        <v>2</v>
      </c>
      <c r="I320" s="38" t="s">
        <v>6</v>
      </c>
      <c r="J320" s="37">
        <v>2</v>
      </c>
      <c r="K320" s="37">
        <v>4</v>
      </c>
      <c r="L320" s="35" t="s">
        <v>6</v>
      </c>
      <c r="M320" s="34">
        <f>(J320/$J$324)</f>
        <v>7.867913468687672E-6</v>
      </c>
      <c r="N320" s="34">
        <f>(K320/K$324)</f>
        <v>8.403537889451459E-6</v>
      </c>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row>
    <row r="321" spans="1:224" ht="11.25" customHeight="1" x14ac:dyDescent="0.2">
      <c r="A321" s="33">
        <v>31</v>
      </c>
      <c r="B321" s="6" t="s">
        <v>8</v>
      </c>
      <c r="C321" s="29" t="s">
        <v>6</v>
      </c>
      <c r="D321" s="28">
        <v>2</v>
      </c>
      <c r="E321" s="28">
        <v>4</v>
      </c>
      <c r="F321" s="29" t="s">
        <v>6</v>
      </c>
      <c r="G321" s="31" t="s">
        <v>6</v>
      </c>
      <c r="H321" s="31" t="s">
        <v>6</v>
      </c>
      <c r="I321" s="29" t="s">
        <v>6</v>
      </c>
      <c r="J321" s="28">
        <v>2</v>
      </c>
      <c r="K321" s="28">
        <v>4</v>
      </c>
      <c r="L321" s="26" t="s">
        <v>6</v>
      </c>
      <c r="M321" s="25">
        <f>(J321/$J$324)</f>
        <v>7.867913468687672E-6</v>
      </c>
      <c r="N321" s="25">
        <f>(K321/K$324)</f>
        <v>8.403537889451459E-6</v>
      </c>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row>
    <row r="322" spans="1:224" ht="11.25" customHeight="1" x14ac:dyDescent="0.2">
      <c r="A322" s="42">
        <v>32</v>
      </c>
      <c r="B322" s="82" t="s">
        <v>54</v>
      </c>
      <c r="C322" s="38" t="s">
        <v>6</v>
      </c>
      <c r="D322" s="40" t="s">
        <v>6</v>
      </c>
      <c r="E322" s="40" t="s">
        <v>6</v>
      </c>
      <c r="F322" s="43">
        <v>691</v>
      </c>
      <c r="G322" s="40" t="s">
        <v>6</v>
      </c>
      <c r="H322" s="40" t="s">
        <v>6</v>
      </c>
      <c r="I322" s="43">
        <v>691</v>
      </c>
      <c r="J322" s="40" t="s">
        <v>6</v>
      </c>
      <c r="K322" s="40" t="s">
        <v>6</v>
      </c>
      <c r="L322" s="46">
        <f>(I322/$I$324)</f>
        <v>4.0752535975465909E-2</v>
      </c>
      <c r="M322" s="93" t="s">
        <v>6</v>
      </c>
      <c r="N322" s="93" t="s">
        <v>6</v>
      </c>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row>
    <row r="323" spans="1:224" ht="11.25" customHeight="1" thickBot="1" x14ac:dyDescent="0.25">
      <c r="A323" s="33">
        <v>33</v>
      </c>
      <c r="B323" s="6" t="s">
        <v>12</v>
      </c>
      <c r="C323" s="29" t="s">
        <v>6</v>
      </c>
      <c r="D323" s="31" t="s">
        <v>6</v>
      </c>
      <c r="E323" s="31" t="s">
        <v>6</v>
      </c>
      <c r="F323" s="45">
        <v>203</v>
      </c>
      <c r="G323" s="31" t="s">
        <v>6</v>
      </c>
      <c r="H323" s="31" t="s">
        <v>6</v>
      </c>
      <c r="I323" s="45">
        <v>203</v>
      </c>
      <c r="J323" s="31" t="s">
        <v>6</v>
      </c>
      <c r="K323" s="31" t="s">
        <v>6</v>
      </c>
      <c r="L323" s="44">
        <f>(I323/$I$324)</f>
        <v>1.1972163246048596E-2</v>
      </c>
      <c r="M323" s="94" t="s">
        <v>6</v>
      </c>
      <c r="N323" s="94" t="s">
        <v>6</v>
      </c>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row>
    <row r="324" spans="1:224" ht="11.25" customHeight="1" thickBot="1" x14ac:dyDescent="0.25">
      <c r="A324" s="81"/>
      <c r="B324" s="80" t="s">
        <v>5</v>
      </c>
      <c r="C324" s="78">
        <v>5828</v>
      </c>
      <c r="D324" s="77">
        <v>146543</v>
      </c>
      <c r="E324" s="79">
        <v>327282</v>
      </c>
      <c r="F324" s="78">
        <v>11128</v>
      </c>
      <c r="G324" s="77">
        <v>107654</v>
      </c>
      <c r="H324" s="77">
        <v>148707</v>
      </c>
      <c r="I324" s="78">
        <v>16956</v>
      </c>
      <c r="J324" s="77">
        <v>254197</v>
      </c>
      <c r="K324" s="77">
        <v>475990</v>
      </c>
      <c r="L324" s="105"/>
      <c r="M324" s="104"/>
      <c r="N324" s="104"/>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row>
    <row r="325" spans="1:224" ht="7.5" customHeight="1" x14ac:dyDescent="0.2">
      <c r="A325" s="11"/>
      <c r="B325" s="11"/>
      <c r="C325" s="11"/>
      <c r="D325" s="11"/>
      <c r="E325" s="11"/>
      <c r="F325" s="76"/>
      <c r="G325" s="76"/>
      <c r="H325" s="76"/>
      <c r="I325" s="76"/>
      <c r="J325" s="76"/>
      <c r="K325" s="76"/>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row>
    <row r="326" spans="1:224" s="2" customFormat="1" ht="11.25" customHeight="1" x14ac:dyDescent="0.2">
      <c r="A326" s="12" t="s">
        <v>4</v>
      </c>
      <c r="C326" s="75"/>
      <c r="R326" s="92"/>
      <c r="S326" s="92"/>
      <c r="U326" s="92"/>
      <c r="V326" s="91"/>
      <c r="W326" s="90"/>
      <c r="X326" s="90"/>
      <c r="Y326" s="90"/>
      <c r="Z326" s="89"/>
      <c r="AA326" s="89"/>
      <c r="AD326" s="89"/>
    </row>
    <row r="327" spans="1:224" ht="7.5" customHeight="1" x14ac:dyDescent="0.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row>
    <row r="328" spans="1:224" s="2" customFormat="1" ht="11.25" customHeight="1" x14ac:dyDescent="0.2">
      <c r="A328" s="6" t="s">
        <v>3</v>
      </c>
      <c r="B328" s="9" t="s">
        <v>2</v>
      </c>
      <c r="C328" s="8"/>
      <c r="D328" s="8"/>
      <c r="E328" s="7"/>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224" ht="7.5" customHeight="1"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row>
    <row r="330" spans="1:224" ht="33" customHeight="1" x14ac:dyDescent="0.2">
      <c r="A330" s="5" t="s">
        <v>1</v>
      </c>
      <c r="B330" s="4" t="s">
        <v>0</v>
      </c>
      <c r="C330" s="4"/>
      <c r="D330" s="4"/>
      <c r="E330" s="4"/>
      <c r="F330" s="4"/>
      <c r="G330" s="4"/>
      <c r="H330" s="4"/>
      <c r="I330" s="4"/>
      <c r="J330" s="4"/>
      <c r="K330" s="4"/>
      <c r="L330" s="4"/>
      <c r="M330" s="4"/>
      <c r="N330" s="4"/>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row>
    <row r="331" spans="1:224"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row>
    <row r="332" spans="1:224"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row>
    <row r="333" spans="1:224" x14ac:dyDescent="0.2">
      <c r="B333" s="1"/>
      <c r="C333" s="1"/>
      <c r="D333" s="1"/>
      <c r="E333" s="1"/>
      <c r="F333" s="1"/>
      <c r="G333" s="1"/>
      <c r="H333" s="1"/>
      <c r="I333" s="1"/>
      <c r="J333" s="1"/>
      <c r="K333" s="1"/>
      <c r="L333" s="1"/>
      <c r="M333" s="1"/>
      <c r="N333" s="1"/>
    </row>
    <row r="334" spans="1:224" ht="15.75" x14ac:dyDescent="0.2">
      <c r="A334" s="73" t="s">
        <v>52</v>
      </c>
      <c r="B334" s="72" t="s">
        <v>68</v>
      </c>
      <c r="F334" s="71"/>
      <c r="G334" s="71"/>
      <c r="H334" s="71"/>
      <c r="I334" s="71"/>
      <c r="J334" s="71"/>
      <c r="K334" s="7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row>
    <row r="335" spans="1:224" x14ac:dyDescent="0.2">
      <c r="A335" s="70"/>
      <c r="B335" s="70" t="s">
        <v>50</v>
      </c>
      <c r="F335" s="69"/>
      <c r="G335" s="69"/>
      <c r="H335" s="53"/>
      <c r="I335" s="69"/>
      <c r="J335" s="69"/>
      <c r="K335" s="69"/>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row>
    <row r="336" spans="1:224" ht="7.5" customHeight="1" thickBot="1" x14ac:dyDescent="0.25">
      <c r="A336" s="67"/>
      <c r="B336" s="67"/>
      <c r="C336" s="67"/>
      <c r="D336" s="67"/>
      <c r="E336" s="67"/>
      <c r="F336" s="67"/>
      <c r="G336" s="67"/>
      <c r="H336" s="67"/>
      <c r="I336" s="67"/>
      <c r="J336" s="67"/>
      <c r="K336" s="67"/>
      <c r="L336" s="66"/>
      <c r="M336" s="66"/>
      <c r="N336" s="66"/>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row>
    <row r="337" spans="1:224" ht="15" customHeight="1" thickBot="1" x14ac:dyDescent="0.25">
      <c r="A337" s="65" t="s">
        <v>49</v>
      </c>
      <c r="B337" s="64" t="s">
        <v>48</v>
      </c>
      <c r="C337" s="99" t="s">
        <v>47</v>
      </c>
      <c r="D337" s="101"/>
      <c r="E337" s="100"/>
      <c r="F337" s="99" t="s">
        <v>46</v>
      </c>
      <c r="G337" s="101"/>
      <c r="H337" s="101"/>
      <c r="I337" s="99" t="s">
        <v>45</v>
      </c>
      <c r="J337" s="101"/>
      <c r="K337" s="100"/>
      <c r="L337" s="99" t="s">
        <v>44</v>
      </c>
      <c r="M337" s="98"/>
      <c r="N337" s="98"/>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row>
    <row r="338" spans="1:224" ht="36.75" thickBot="1" x14ac:dyDescent="0.25">
      <c r="A338" s="88" t="s">
        <v>43</v>
      </c>
      <c r="B338" s="87"/>
      <c r="C338" s="85" t="s">
        <v>42</v>
      </c>
      <c r="D338" s="56" t="s">
        <v>41</v>
      </c>
      <c r="E338" s="86" t="s">
        <v>40</v>
      </c>
      <c r="F338" s="85" t="s">
        <v>42</v>
      </c>
      <c r="G338" s="56" t="s">
        <v>41</v>
      </c>
      <c r="H338" s="56" t="s">
        <v>40</v>
      </c>
      <c r="I338" s="85" t="s">
        <v>42</v>
      </c>
      <c r="J338" s="56" t="s">
        <v>41</v>
      </c>
      <c r="K338" s="56" t="s">
        <v>40</v>
      </c>
      <c r="L338" s="85" t="s">
        <v>42</v>
      </c>
      <c r="M338" s="56" t="s">
        <v>41</v>
      </c>
      <c r="N338" s="56" t="s">
        <v>40</v>
      </c>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row>
    <row r="339" spans="1:224" ht="11.25" customHeight="1" x14ac:dyDescent="0.2">
      <c r="A339" s="33">
        <v>1</v>
      </c>
      <c r="B339" s="6" t="s">
        <v>39</v>
      </c>
      <c r="C339" s="45">
        <v>234</v>
      </c>
      <c r="D339" s="28">
        <v>35882</v>
      </c>
      <c r="E339" s="28">
        <v>70879</v>
      </c>
      <c r="F339" s="45">
        <v>583</v>
      </c>
      <c r="G339" s="28">
        <v>38630</v>
      </c>
      <c r="H339" s="28">
        <v>47795</v>
      </c>
      <c r="I339" s="45">
        <v>817</v>
      </c>
      <c r="J339" s="28">
        <v>74512</v>
      </c>
      <c r="K339" s="28">
        <v>118673</v>
      </c>
      <c r="L339" s="44">
        <f>(I339/$I$372)</f>
        <v>4.4579036394390786E-2</v>
      </c>
      <c r="M339" s="25">
        <f>(J339/$J$372)</f>
        <v>0.29232314355658778</v>
      </c>
      <c r="N339" s="25">
        <f>(K339/K$372)</f>
        <v>0.24874968034577155</v>
      </c>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row>
    <row r="340" spans="1:224" ht="11.25" customHeight="1" x14ac:dyDescent="0.2">
      <c r="A340" s="42">
        <v>2</v>
      </c>
      <c r="B340" s="82" t="s">
        <v>38</v>
      </c>
      <c r="C340" s="43">
        <v>2409</v>
      </c>
      <c r="D340" s="37">
        <v>27696</v>
      </c>
      <c r="E340" s="37">
        <v>87190</v>
      </c>
      <c r="F340" s="43">
        <v>27</v>
      </c>
      <c r="G340" s="37">
        <v>10032</v>
      </c>
      <c r="H340" s="37">
        <v>16484</v>
      </c>
      <c r="I340" s="43">
        <v>2435</v>
      </c>
      <c r="J340" s="37">
        <v>37728</v>
      </c>
      <c r="K340" s="37">
        <v>103674</v>
      </c>
      <c r="L340" s="46">
        <f>(I340/$I$372)</f>
        <v>0.13286408031865554</v>
      </c>
      <c r="M340" s="34">
        <f>(J340/$J$372)</f>
        <v>0.14801330738811122</v>
      </c>
      <c r="N340" s="34">
        <f>(K340/K$372)</f>
        <v>0.21731037691949745</v>
      </c>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row>
    <row r="341" spans="1:224" ht="11.25" customHeight="1" x14ac:dyDescent="0.2">
      <c r="A341" s="33">
        <v>3</v>
      </c>
      <c r="B341" s="6" t="s">
        <v>37</v>
      </c>
      <c r="C341" s="45">
        <v>34</v>
      </c>
      <c r="D341" s="28">
        <v>22915</v>
      </c>
      <c r="E341" s="28">
        <v>42435</v>
      </c>
      <c r="F341" s="45">
        <v>6647</v>
      </c>
      <c r="G341" s="28">
        <v>13297</v>
      </c>
      <c r="H341" s="28">
        <v>16059</v>
      </c>
      <c r="I341" s="45">
        <v>6681</v>
      </c>
      <c r="J341" s="28">
        <v>36212</v>
      </c>
      <c r="K341" s="28">
        <v>58494</v>
      </c>
      <c r="L341" s="44">
        <f>(I341/$I$372)</f>
        <v>0.36454411523981012</v>
      </c>
      <c r="M341" s="25">
        <f>(J341/$J$372)</f>
        <v>0.14206578369217249</v>
      </c>
      <c r="N341" s="25">
        <f>(K341/K$372)</f>
        <v>0.12260888156653629</v>
      </c>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row>
    <row r="342" spans="1:224" ht="11.25" customHeight="1" x14ac:dyDescent="0.2">
      <c r="A342" s="42">
        <v>4</v>
      </c>
      <c r="B342" s="82" t="s">
        <v>36</v>
      </c>
      <c r="C342" s="43">
        <v>1395</v>
      </c>
      <c r="D342" s="37">
        <v>14697</v>
      </c>
      <c r="E342" s="37">
        <v>27539</v>
      </c>
      <c r="F342" s="43">
        <v>272</v>
      </c>
      <c r="G342" s="37">
        <v>1997</v>
      </c>
      <c r="H342" s="37">
        <v>3165</v>
      </c>
      <c r="I342" s="43">
        <v>1667</v>
      </c>
      <c r="J342" s="37">
        <v>16694</v>
      </c>
      <c r="K342" s="37">
        <v>30703</v>
      </c>
      <c r="L342" s="46">
        <f>(I342/$I$372)</f>
        <v>9.0958694821847541E-2</v>
      </c>
      <c r="M342" s="34">
        <f>(J342/$J$372)</f>
        <v>6.5493377691293708E-2</v>
      </c>
      <c r="N342" s="34">
        <f>(K342/K$372)</f>
        <v>6.4356352629968264E-2</v>
      </c>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row>
    <row r="343" spans="1:224" ht="11.25" customHeight="1" x14ac:dyDescent="0.2">
      <c r="A343" s="33">
        <v>5</v>
      </c>
      <c r="B343" s="6" t="s">
        <v>35</v>
      </c>
      <c r="C343" s="45">
        <v>689</v>
      </c>
      <c r="D343" s="28">
        <v>6804</v>
      </c>
      <c r="E343" s="28">
        <v>15828</v>
      </c>
      <c r="F343" s="45">
        <v>147</v>
      </c>
      <c r="G343" s="28">
        <v>7217</v>
      </c>
      <c r="H343" s="28">
        <v>12497</v>
      </c>
      <c r="I343" s="45">
        <v>837</v>
      </c>
      <c r="J343" s="28">
        <v>14021</v>
      </c>
      <c r="K343" s="28">
        <v>28326</v>
      </c>
      <c r="L343" s="44">
        <f>(I343/$I$372)</f>
        <v>4.5670322475036829E-2</v>
      </c>
      <c r="M343" s="25">
        <f>(J343/$J$372)</f>
        <v>5.5006747850103573E-2</v>
      </c>
      <c r="N343" s="25">
        <f>(K343/K$372)</f>
        <v>5.9373938852766213E-2</v>
      </c>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row>
    <row r="344" spans="1:224" ht="11.25" customHeight="1" x14ac:dyDescent="0.2">
      <c r="A344" s="42">
        <v>6</v>
      </c>
      <c r="B344" s="82" t="s">
        <v>34</v>
      </c>
      <c r="C344" s="43">
        <v>1106</v>
      </c>
      <c r="D344" s="37">
        <v>10185</v>
      </c>
      <c r="E344" s="37">
        <v>22238</v>
      </c>
      <c r="F344" s="43">
        <v>190</v>
      </c>
      <c r="G344" s="37">
        <v>969</v>
      </c>
      <c r="H344" s="37">
        <v>4126</v>
      </c>
      <c r="I344" s="43">
        <v>1296</v>
      </c>
      <c r="J344" s="37">
        <v>11154</v>
      </c>
      <c r="K344" s="37">
        <v>26365</v>
      </c>
      <c r="L344" s="46">
        <f>(I344/$I$372)</f>
        <v>7.0715338025863481E-2</v>
      </c>
      <c r="M344" s="34">
        <f>(J344/$J$372)</f>
        <v>4.3759023287929195E-2</v>
      </c>
      <c r="N344" s="34">
        <f>(K344/K$372)</f>
        <v>5.5263499888907053E-2</v>
      </c>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row>
    <row r="345" spans="1:224" ht="11.25" customHeight="1" x14ac:dyDescent="0.2">
      <c r="A345" s="33">
        <v>7</v>
      </c>
      <c r="B345" s="6" t="s">
        <v>33</v>
      </c>
      <c r="C345" s="45">
        <v>229</v>
      </c>
      <c r="D345" s="28">
        <v>7574</v>
      </c>
      <c r="E345" s="28">
        <v>17215</v>
      </c>
      <c r="F345" s="45">
        <v>16</v>
      </c>
      <c r="G345" s="28">
        <v>3702</v>
      </c>
      <c r="H345" s="28">
        <v>5655</v>
      </c>
      <c r="I345" s="45">
        <v>245</v>
      </c>
      <c r="J345" s="28">
        <v>11276</v>
      </c>
      <c r="K345" s="28">
        <v>22870</v>
      </c>
      <c r="L345" s="44">
        <f>(I345/$I$372)</f>
        <v>1.3368254487914007E-2</v>
      </c>
      <c r="M345" s="25">
        <f>(J345/$J$372)</f>
        <v>4.4237649865042999E-2</v>
      </c>
      <c r="N345" s="25">
        <f>(K345/K$372)</f>
        <v>4.7937653800845983E-2</v>
      </c>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row>
    <row r="346" spans="1:224" ht="11.25" customHeight="1" x14ac:dyDescent="0.2">
      <c r="A346" s="42">
        <v>8</v>
      </c>
      <c r="B346" s="82" t="s">
        <v>32</v>
      </c>
      <c r="C346" s="43">
        <v>185</v>
      </c>
      <c r="D346" s="37">
        <v>5749</v>
      </c>
      <c r="E346" s="37">
        <v>10955</v>
      </c>
      <c r="F346" s="43">
        <v>112</v>
      </c>
      <c r="G346" s="37">
        <v>3741</v>
      </c>
      <c r="H346" s="37">
        <v>4754</v>
      </c>
      <c r="I346" s="43">
        <v>298</v>
      </c>
      <c r="J346" s="37">
        <v>9490</v>
      </c>
      <c r="K346" s="37">
        <v>15710</v>
      </c>
      <c r="L346" s="46">
        <f>(I346/$I$372)</f>
        <v>1.6260162601626018E-2</v>
      </c>
      <c r="M346" s="34">
        <f>(J346/$J$372)</f>
        <v>3.7230870629590108E-2</v>
      </c>
      <c r="N346" s="34">
        <f>(K346/K$372)</f>
        <v>3.2929625763501988E-2</v>
      </c>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row>
    <row r="347" spans="1:224" ht="11.25" customHeight="1" x14ac:dyDescent="0.2">
      <c r="A347" s="33">
        <v>9</v>
      </c>
      <c r="B347" s="6" t="s">
        <v>31</v>
      </c>
      <c r="C347" s="29" t="s">
        <v>6</v>
      </c>
      <c r="D347" s="31" t="s">
        <v>6</v>
      </c>
      <c r="E347" s="31" t="s">
        <v>6</v>
      </c>
      <c r="F347" s="45">
        <v>633</v>
      </c>
      <c r="G347" s="28">
        <v>9134</v>
      </c>
      <c r="H347" s="28">
        <v>11866</v>
      </c>
      <c r="I347" s="45">
        <v>633</v>
      </c>
      <c r="J347" s="28">
        <v>9134</v>
      </c>
      <c r="K347" s="28">
        <v>11866</v>
      </c>
      <c r="L347" s="44">
        <f>(I347/$I$372)</f>
        <v>3.4539204452447209E-2</v>
      </c>
      <c r="M347" s="25">
        <f>(J347/$J$372)</f>
        <v>3.5834222584897372E-2</v>
      </c>
      <c r="N347" s="25">
        <f>(K347/K$372)</f>
        <v>2.487224311328546E-2</v>
      </c>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row>
    <row r="348" spans="1:224" ht="11.25" customHeight="1" x14ac:dyDescent="0.2">
      <c r="A348" s="42">
        <v>10</v>
      </c>
      <c r="B348" s="82" t="s">
        <v>30</v>
      </c>
      <c r="C348" s="43">
        <v>11</v>
      </c>
      <c r="D348" s="37">
        <v>2743</v>
      </c>
      <c r="E348" s="37">
        <v>6030</v>
      </c>
      <c r="F348" s="43">
        <v>156</v>
      </c>
      <c r="G348" s="37">
        <v>4035</v>
      </c>
      <c r="H348" s="37">
        <v>5766</v>
      </c>
      <c r="I348" s="43">
        <v>167</v>
      </c>
      <c r="J348" s="37">
        <v>6778</v>
      </c>
      <c r="K348" s="37">
        <v>11796</v>
      </c>
      <c r="L348" s="46">
        <f>(I348/$I$372)</f>
        <v>9.1122387733944456E-3</v>
      </c>
      <c r="M348" s="34">
        <f>(J348/$J$372)</f>
        <v>2.6591237210470152E-2</v>
      </c>
      <c r="N348" s="34">
        <f>(K348/K$372)</f>
        <v>2.4725516582194105E-2</v>
      </c>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row>
    <row r="349" spans="1:224" ht="11.25" customHeight="1" x14ac:dyDescent="0.2">
      <c r="A349" s="33">
        <v>11</v>
      </c>
      <c r="B349" s="6" t="s">
        <v>29</v>
      </c>
      <c r="C349" s="45">
        <v>280</v>
      </c>
      <c r="D349" s="28">
        <v>3502</v>
      </c>
      <c r="E349" s="28">
        <v>8455</v>
      </c>
      <c r="F349" s="45">
        <v>347</v>
      </c>
      <c r="G349" s="28">
        <v>273</v>
      </c>
      <c r="H349" s="28">
        <v>466</v>
      </c>
      <c r="I349" s="45">
        <v>627</v>
      </c>
      <c r="J349" s="28">
        <v>3774</v>
      </c>
      <c r="K349" s="28">
        <v>8921</v>
      </c>
      <c r="L349" s="44">
        <f>(I349/$I$372)</f>
        <v>3.4211818628253399E-2</v>
      </c>
      <c r="M349" s="25">
        <f>(J349/$J$372)</f>
        <v>1.4806038541208964E-2</v>
      </c>
      <c r="N349" s="25">
        <f>(K349/K$372)</f>
        <v>1.8699248340942151E-2</v>
      </c>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row>
    <row r="350" spans="1:224" ht="11.25" customHeight="1" x14ac:dyDescent="0.2">
      <c r="A350" s="42">
        <v>12</v>
      </c>
      <c r="B350" s="82" t="s">
        <v>28</v>
      </c>
      <c r="C350" s="38" t="s">
        <v>6</v>
      </c>
      <c r="D350" s="40" t="s">
        <v>6</v>
      </c>
      <c r="E350" s="40" t="s">
        <v>6</v>
      </c>
      <c r="F350" s="43">
        <v>974</v>
      </c>
      <c r="G350" s="37">
        <v>6630</v>
      </c>
      <c r="H350" s="37">
        <v>8690</v>
      </c>
      <c r="I350" s="43">
        <v>974</v>
      </c>
      <c r="J350" s="37">
        <v>6630</v>
      </c>
      <c r="K350" s="37">
        <v>8690</v>
      </c>
      <c r="L350" s="46">
        <f>(I350/$I$372)</f>
        <v>5.3145632127462213E-2</v>
      </c>
      <c r="M350" s="34">
        <f>(J350/$J$372)</f>
        <v>2.6010608248069802E-2</v>
      </c>
      <c r="N350" s="34">
        <f>(K350/K$372)</f>
        <v>1.8215050788340691E-2</v>
      </c>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row>
    <row r="351" spans="1:224" ht="11.25" customHeight="1" x14ac:dyDescent="0.2">
      <c r="A351" s="33">
        <v>13</v>
      </c>
      <c r="B351" s="6" t="s">
        <v>27</v>
      </c>
      <c r="C351" s="29" t="s">
        <v>6</v>
      </c>
      <c r="D351" s="28">
        <v>2335</v>
      </c>
      <c r="E351" s="28">
        <v>5423</v>
      </c>
      <c r="F351" s="45">
        <v>51</v>
      </c>
      <c r="G351" s="28">
        <v>482</v>
      </c>
      <c r="H351" s="28">
        <v>666</v>
      </c>
      <c r="I351" s="45">
        <v>51</v>
      </c>
      <c r="J351" s="28">
        <v>2817</v>
      </c>
      <c r="K351" s="28">
        <v>6089</v>
      </c>
      <c r="L351" s="44">
        <f>(I351/$I$372)</f>
        <v>2.7827795056474054E-3</v>
      </c>
      <c r="M351" s="25">
        <f>(J351/$J$372)</f>
        <v>1.1051566128931016E-2</v>
      </c>
      <c r="N351" s="25">
        <f>(K351/K$372)</f>
        <v>1.2763112111646314E-2</v>
      </c>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row>
    <row r="352" spans="1:224" ht="11.25" customHeight="1" x14ac:dyDescent="0.2">
      <c r="A352" s="42">
        <v>14</v>
      </c>
      <c r="B352" s="82" t="s">
        <v>26</v>
      </c>
      <c r="C352" s="38" t="s">
        <v>6</v>
      </c>
      <c r="D352" s="37">
        <v>689</v>
      </c>
      <c r="E352" s="36">
        <v>1479</v>
      </c>
      <c r="F352" s="38" t="s">
        <v>6</v>
      </c>
      <c r="G352" s="40">
        <v>3154</v>
      </c>
      <c r="H352" s="40">
        <v>4506</v>
      </c>
      <c r="I352" s="38" t="s">
        <v>6</v>
      </c>
      <c r="J352" s="37">
        <v>3843</v>
      </c>
      <c r="K352" s="37">
        <v>5985</v>
      </c>
      <c r="L352" s="35" t="s">
        <v>6</v>
      </c>
      <c r="M352" s="34">
        <f>(J352/$J$372)</f>
        <v>1.5076737179084804E-2</v>
      </c>
      <c r="N352" s="34">
        <f>(K352/K$372)</f>
        <v>1.2545118408310591E-2</v>
      </c>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row>
    <row r="353" spans="1:224" ht="11.25" customHeight="1" x14ac:dyDescent="0.2">
      <c r="A353" s="110">
        <v>15</v>
      </c>
      <c r="B353" s="109" t="s">
        <v>25</v>
      </c>
      <c r="C353" s="107">
        <v>127</v>
      </c>
      <c r="D353" s="106">
        <v>2318</v>
      </c>
      <c r="E353" s="111">
        <v>4729</v>
      </c>
      <c r="F353" s="108">
        <v>1</v>
      </c>
      <c r="G353" s="106">
        <v>210</v>
      </c>
      <c r="H353" s="106">
        <v>265</v>
      </c>
      <c r="I353" s="107">
        <v>128</v>
      </c>
      <c r="J353" s="106">
        <v>2528</v>
      </c>
      <c r="K353" s="106">
        <v>4994</v>
      </c>
      <c r="L353" s="48">
        <f>(I353/$I$372)</f>
        <v>6.9842309161346648E-3</v>
      </c>
      <c r="M353" s="47">
        <f>(J353/$J$372)</f>
        <v>9.9177703847843825E-3</v>
      </c>
      <c r="N353" s="47">
        <f>(K353/K$372)</f>
        <v>1.0467889946717308E-2</v>
      </c>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row>
    <row r="354" spans="1:224" ht="11.25" customHeight="1" x14ac:dyDescent="0.2">
      <c r="A354" s="42">
        <v>16</v>
      </c>
      <c r="B354" s="82" t="s">
        <v>24</v>
      </c>
      <c r="C354" s="43">
        <v>204</v>
      </c>
      <c r="D354" s="37">
        <v>389</v>
      </c>
      <c r="E354" s="36">
        <v>772</v>
      </c>
      <c r="F354" s="43">
        <v>24</v>
      </c>
      <c r="G354" s="37">
        <v>2219</v>
      </c>
      <c r="H354" s="37">
        <v>3115</v>
      </c>
      <c r="I354" s="43">
        <v>228</v>
      </c>
      <c r="J354" s="37">
        <v>2608</v>
      </c>
      <c r="K354" s="37">
        <v>3887</v>
      </c>
      <c r="L354" s="46">
        <f>(I354/$I$372)</f>
        <v>1.2440661319364872E-2</v>
      </c>
      <c r="M354" s="34">
        <f>(J354/$J$372)</f>
        <v>1.0231623877973762E-2</v>
      </c>
      <c r="N354" s="34">
        <f>(K354/K$372)</f>
        <v>8.1475146621726429E-3</v>
      </c>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row>
    <row r="355" spans="1:224" ht="11.25" customHeight="1" x14ac:dyDescent="0.2">
      <c r="A355" s="33">
        <v>17</v>
      </c>
      <c r="B355" s="6" t="s">
        <v>23</v>
      </c>
      <c r="C355" s="29" t="s">
        <v>6</v>
      </c>
      <c r="D355" s="28">
        <v>807</v>
      </c>
      <c r="E355" s="27">
        <v>1732</v>
      </c>
      <c r="F355" s="29" t="s">
        <v>6</v>
      </c>
      <c r="G355" s="28">
        <v>320</v>
      </c>
      <c r="H355" s="28">
        <v>457</v>
      </c>
      <c r="I355" s="29" t="s">
        <v>6</v>
      </c>
      <c r="J355" s="28">
        <v>1127</v>
      </c>
      <c r="K355" s="28">
        <v>2189</v>
      </c>
      <c r="L355" s="26" t="s">
        <v>6</v>
      </c>
      <c r="M355" s="25">
        <f>(J355/$J$372)</f>
        <v>4.4214110853053792E-3</v>
      </c>
      <c r="N355" s="25">
        <f>(K355/K$372)</f>
        <v>4.5883482365567056E-3</v>
      </c>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row>
    <row r="356" spans="1:224" ht="11.25" customHeight="1" x14ac:dyDescent="0.2">
      <c r="A356" s="42">
        <v>18</v>
      </c>
      <c r="B356" s="82" t="s">
        <v>21</v>
      </c>
      <c r="C356" s="43">
        <v>7</v>
      </c>
      <c r="D356" s="37">
        <v>570</v>
      </c>
      <c r="E356" s="36">
        <v>1223</v>
      </c>
      <c r="F356" s="38" t="s">
        <v>6</v>
      </c>
      <c r="G356" s="37">
        <v>219</v>
      </c>
      <c r="H356" s="37">
        <v>313</v>
      </c>
      <c r="I356" s="43">
        <v>8</v>
      </c>
      <c r="J356" s="37">
        <v>789</v>
      </c>
      <c r="K356" s="37">
        <v>1536</v>
      </c>
      <c r="L356" s="46">
        <f>(I356/$I$372)</f>
        <v>4.3651443225841655E-4</v>
      </c>
      <c r="M356" s="34">
        <f>(J356/$J$372)</f>
        <v>3.0953800765802521E-3</v>
      </c>
      <c r="N356" s="34">
        <f>(K356/K$372)</f>
        <v>3.2195993108045224E-3</v>
      </c>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row>
    <row r="357" spans="1:224" ht="11.25" customHeight="1" x14ac:dyDescent="0.2">
      <c r="A357" s="33">
        <v>19</v>
      </c>
      <c r="B357" s="6" t="s">
        <v>20</v>
      </c>
      <c r="C357" s="29" t="s">
        <v>6</v>
      </c>
      <c r="D357" s="28">
        <v>674</v>
      </c>
      <c r="E357" s="27">
        <v>1332</v>
      </c>
      <c r="F357" s="29" t="s">
        <v>6</v>
      </c>
      <c r="G357" s="28">
        <v>6</v>
      </c>
      <c r="H357" s="28">
        <v>8</v>
      </c>
      <c r="I357" s="29" t="s">
        <v>6</v>
      </c>
      <c r="J357" s="28">
        <v>681</v>
      </c>
      <c r="K357" s="28">
        <v>1340</v>
      </c>
      <c r="L357" s="26" t="s">
        <v>6</v>
      </c>
      <c r="M357" s="25">
        <f>(J357/$J$372)</f>
        <v>2.6716778607745904E-3</v>
      </c>
      <c r="N357" s="25">
        <f>(K357/K$372)</f>
        <v>2.8087650237487373E-3</v>
      </c>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row>
    <row r="358" spans="1:224" ht="11.25" customHeight="1" x14ac:dyDescent="0.2">
      <c r="A358" s="42">
        <v>20</v>
      </c>
      <c r="B358" s="82" t="s">
        <v>22</v>
      </c>
      <c r="C358" s="43">
        <v>177</v>
      </c>
      <c r="D358" s="37">
        <v>480</v>
      </c>
      <c r="E358" s="36">
        <v>854</v>
      </c>
      <c r="F358" s="43">
        <v>18</v>
      </c>
      <c r="G358" s="37">
        <v>302</v>
      </c>
      <c r="H358" s="37">
        <v>472</v>
      </c>
      <c r="I358" s="43">
        <v>195</v>
      </c>
      <c r="J358" s="37">
        <v>782</v>
      </c>
      <c r="K358" s="37">
        <v>1326</v>
      </c>
      <c r="L358" s="46">
        <f>(I358/$I$372)</f>
        <v>1.0640039286298903E-2</v>
      </c>
      <c r="M358" s="34">
        <f>(J358/$J$372)</f>
        <v>3.0679178959261816E-3</v>
      </c>
      <c r="N358" s="34">
        <f>(K358/K$372)</f>
        <v>2.7794197175304669E-3</v>
      </c>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row>
    <row r="359" spans="1:224" ht="11.25" customHeight="1" x14ac:dyDescent="0.2">
      <c r="A359" s="33">
        <v>21</v>
      </c>
      <c r="B359" s="6" t="s">
        <v>19</v>
      </c>
      <c r="C359" s="29" t="s">
        <v>6</v>
      </c>
      <c r="D359" s="31" t="s">
        <v>6</v>
      </c>
      <c r="E359" s="30" t="s">
        <v>6</v>
      </c>
      <c r="F359" s="29" t="s">
        <v>6</v>
      </c>
      <c r="G359" s="28">
        <v>679</v>
      </c>
      <c r="H359" s="28">
        <v>970</v>
      </c>
      <c r="I359" s="29" t="s">
        <v>6</v>
      </c>
      <c r="J359" s="28">
        <v>679</v>
      </c>
      <c r="K359" s="28">
        <v>970</v>
      </c>
      <c r="L359" s="26" t="s">
        <v>6</v>
      </c>
      <c r="M359" s="25">
        <f>(J359/$J$372)</f>
        <v>2.6638315234448558E-3</v>
      </c>
      <c r="N359" s="25">
        <f>(K359/K$372)</f>
        <v>2.033210502265877E-3</v>
      </c>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row>
    <row r="360" spans="1:224" ht="11.25" customHeight="1" x14ac:dyDescent="0.2">
      <c r="A360" s="42">
        <v>22</v>
      </c>
      <c r="B360" s="82" t="s">
        <v>18</v>
      </c>
      <c r="C360" s="43">
        <v>1</v>
      </c>
      <c r="D360" s="37">
        <v>272</v>
      </c>
      <c r="E360" s="36">
        <v>496</v>
      </c>
      <c r="F360" s="38">
        <v>2</v>
      </c>
      <c r="G360" s="37">
        <v>171</v>
      </c>
      <c r="H360" s="37">
        <v>251</v>
      </c>
      <c r="I360" s="43">
        <v>2</v>
      </c>
      <c r="J360" s="37">
        <v>442</v>
      </c>
      <c r="K360" s="37">
        <v>748</v>
      </c>
      <c r="L360" s="46">
        <f>(I360/$I$372)</f>
        <v>1.0912860806460414E-4</v>
      </c>
      <c r="M360" s="34">
        <f>(J360/$J$372)</f>
        <v>1.73404054987132E-3</v>
      </c>
      <c r="N360" s="34">
        <f>(K360/K$372)</f>
        <v>1.5678777893761606E-3</v>
      </c>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row>
    <row r="361" spans="1:224" ht="11.25" customHeight="1" x14ac:dyDescent="0.2">
      <c r="A361" s="33">
        <v>23</v>
      </c>
      <c r="B361" s="6" t="s">
        <v>17</v>
      </c>
      <c r="C361" s="45">
        <v>8</v>
      </c>
      <c r="D361" s="28">
        <v>307</v>
      </c>
      <c r="E361" s="27">
        <v>560</v>
      </c>
      <c r="F361" s="45">
        <v>11</v>
      </c>
      <c r="G361" s="28">
        <v>29</v>
      </c>
      <c r="H361" s="28">
        <v>43</v>
      </c>
      <c r="I361" s="45">
        <v>18</v>
      </c>
      <c r="J361" s="28">
        <v>336</v>
      </c>
      <c r="K361" s="28">
        <v>603</v>
      </c>
      <c r="L361" s="44">
        <f>(I361/$I$372)</f>
        <v>9.821574725814373E-4</v>
      </c>
      <c r="M361" s="25">
        <f>(J361/$J$372)</f>
        <v>1.3181846713953926E-3</v>
      </c>
      <c r="N361" s="25">
        <f>(K361/K$372)</f>
        <v>1.2639442606869316E-3</v>
      </c>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row>
    <row r="362" spans="1:224" ht="11.25" customHeight="1" x14ac:dyDescent="0.2">
      <c r="A362" s="42">
        <v>24</v>
      </c>
      <c r="B362" s="82" t="s">
        <v>15</v>
      </c>
      <c r="C362" s="43">
        <v>25</v>
      </c>
      <c r="D362" s="37">
        <v>126</v>
      </c>
      <c r="E362" s="36">
        <v>271</v>
      </c>
      <c r="F362" s="38" t="s">
        <v>6</v>
      </c>
      <c r="G362" s="37">
        <v>101</v>
      </c>
      <c r="H362" s="37">
        <v>144</v>
      </c>
      <c r="I362" s="43">
        <v>25</v>
      </c>
      <c r="J362" s="37">
        <v>227</v>
      </c>
      <c r="K362" s="37">
        <v>415</v>
      </c>
      <c r="L362" s="46">
        <f>(I362/$I$372)</f>
        <v>1.3641076008075517E-3</v>
      </c>
      <c r="M362" s="34">
        <f>(J362/$J$372)</f>
        <v>8.905592869248635E-4</v>
      </c>
      <c r="N362" s="34">
        <f>(K362/K$372)</f>
        <v>8.698787200415865E-4</v>
      </c>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row>
    <row r="363" spans="1:224" ht="11.25" customHeight="1" x14ac:dyDescent="0.2">
      <c r="A363" s="33">
        <v>25</v>
      </c>
      <c r="B363" s="6" t="s">
        <v>16</v>
      </c>
      <c r="C363" s="29" t="s">
        <v>6</v>
      </c>
      <c r="D363" s="31" t="s">
        <v>6</v>
      </c>
      <c r="E363" s="30" t="s">
        <v>6</v>
      </c>
      <c r="F363" s="45">
        <v>89</v>
      </c>
      <c r="G363" s="28">
        <v>280</v>
      </c>
      <c r="H363" s="28">
        <v>377</v>
      </c>
      <c r="I363" s="45">
        <v>89</v>
      </c>
      <c r="J363" s="28">
        <v>280</v>
      </c>
      <c r="K363" s="28">
        <v>377</v>
      </c>
      <c r="L363" s="44">
        <f>(I363/$I$372)</f>
        <v>4.8562230588748839E-3</v>
      </c>
      <c r="M363" s="25">
        <f>(J363/$J$372)</f>
        <v>1.0984872261628272E-3</v>
      </c>
      <c r="N363" s="25">
        <f>(K363/K$372)</f>
        <v>7.9022717459199549E-4</v>
      </c>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row>
    <row r="364" spans="1:224" ht="11.25" customHeight="1" x14ac:dyDescent="0.2">
      <c r="A364" s="42">
        <v>26</v>
      </c>
      <c r="B364" s="82" t="s">
        <v>14</v>
      </c>
      <c r="C364" s="38" t="s">
        <v>6</v>
      </c>
      <c r="D364" s="40" t="s">
        <v>6</v>
      </c>
      <c r="E364" s="39" t="s">
        <v>6</v>
      </c>
      <c r="F364" s="38" t="s">
        <v>6</v>
      </c>
      <c r="G364" s="37">
        <v>277</v>
      </c>
      <c r="H364" s="37">
        <v>366</v>
      </c>
      <c r="I364" s="38" t="s">
        <v>6</v>
      </c>
      <c r="J364" s="37">
        <v>277</v>
      </c>
      <c r="K364" s="37">
        <v>366</v>
      </c>
      <c r="L364" s="35" t="s">
        <v>6</v>
      </c>
      <c r="M364" s="34">
        <f>(J364/$J$372)</f>
        <v>1.0867177201682255E-3</v>
      </c>
      <c r="N364" s="34">
        <f>(K364/K$372)</f>
        <v>7.6717014827764013E-4</v>
      </c>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row>
    <row r="365" spans="1:224" ht="11.25" customHeight="1" x14ac:dyDescent="0.2">
      <c r="A365" s="33">
        <v>27</v>
      </c>
      <c r="B365" s="6" t="s">
        <v>13</v>
      </c>
      <c r="C365" s="29" t="s">
        <v>6</v>
      </c>
      <c r="D365" s="28">
        <v>55</v>
      </c>
      <c r="E365" s="27">
        <v>123</v>
      </c>
      <c r="F365" s="29" t="s">
        <v>6</v>
      </c>
      <c r="G365" s="28">
        <v>3</v>
      </c>
      <c r="H365" s="28">
        <v>5</v>
      </c>
      <c r="I365" s="29" t="s">
        <v>6</v>
      </c>
      <c r="J365" s="28">
        <v>58</v>
      </c>
      <c r="K365" s="28">
        <v>128</v>
      </c>
      <c r="L365" s="26" t="s">
        <v>6</v>
      </c>
      <c r="M365" s="25">
        <f>(J365/$J$372)</f>
        <v>2.2754378256229993E-4</v>
      </c>
      <c r="N365" s="25">
        <f>(K365/K$372)</f>
        <v>2.6829994256704357E-4</v>
      </c>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row>
    <row r="366" spans="1:224" ht="11.25" customHeight="1" x14ac:dyDescent="0.2">
      <c r="A366" s="42">
        <v>28</v>
      </c>
      <c r="B366" s="82" t="s">
        <v>56</v>
      </c>
      <c r="C366" s="38" t="s">
        <v>6</v>
      </c>
      <c r="D366" s="37">
        <v>6</v>
      </c>
      <c r="E366" s="36">
        <v>15</v>
      </c>
      <c r="F366" s="38" t="s">
        <v>6</v>
      </c>
      <c r="G366" s="37">
        <v>2</v>
      </c>
      <c r="H366" s="37">
        <v>3</v>
      </c>
      <c r="I366" s="38" t="s">
        <v>6</v>
      </c>
      <c r="J366" s="37">
        <v>9</v>
      </c>
      <c r="K366" s="37">
        <v>17</v>
      </c>
      <c r="L366" s="35" t="s">
        <v>6</v>
      </c>
      <c r="M366" s="34">
        <f>(J366/$J$372)</f>
        <v>3.5308517983805162E-5</v>
      </c>
      <c r="N366" s="34">
        <f>(K366/K$372)</f>
        <v>3.563358612218547E-5</v>
      </c>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row>
    <row r="367" spans="1:224" ht="11.25" customHeight="1" x14ac:dyDescent="0.2">
      <c r="A367" s="33">
        <v>29</v>
      </c>
      <c r="B367" s="6" t="s">
        <v>9</v>
      </c>
      <c r="C367" s="29" t="s">
        <v>6</v>
      </c>
      <c r="D367" s="28">
        <v>5</v>
      </c>
      <c r="E367" s="27">
        <v>11</v>
      </c>
      <c r="F367" s="29" t="s">
        <v>6</v>
      </c>
      <c r="G367" s="31" t="s">
        <v>6</v>
      </c>
      <c r="H367" s="31" t="s">
        <v>6</v>
      </c>
      <c r="I367" s="29" t="s">
        <v>6</v>
      </c>
      <c r="J367" s="31">
        <v>5</v>
      </c>
      <c r="K367" s="28">
        <v>11</v>
      </c>
      <c r="L367" s="26" t="s">
        <v>6</v>
      </c>
      <c r="M367" s="25">
        <f>(J367/$J$372)</f>
        <v>1.96158433243362E-5</v>
      </c>
      <c r="N367" s="25">
        <f>(K367/K$372)</f>
        <v>2.3057026314355303E-5</v>
      </c>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row>
    <row r="368" spans="1:224" ht="11.25" customHeight="1" x14ac:dyDescent="0.2">
      <c r="A368" s="42">
        <v>30</v>
      </c>
      <c r="B368" s="82" t="s">
        <v>7</v>
      </c>
      <c r="C368" s="38" t="s">
        <v>6</v>
      </c>
      <c r="D368" s="37">
        <v>1</v>
      </c>
      <c r="E368" s="37">
        <v>2</v>
      </c>
      <c r="F368" s="38" t="s">
        <v>6</v>
      </c>
      <c r="G368" s="37">
        <v>1</v>
      </c>
      <c r="H368" s="37">
        <v>2</v>
      </c>
      <c r="I368" s="38" t="s">
        <v>6</v>
      </c>
      <c r="J368" s="37">
        <v>2</v>
      </c>
      <c r="K368" s="37">
        <v>4</v>
      </c>
      <c r="L368" s="35" t="s">
        <v>6</v>
      </c>
      <c r="M368" s="34">
        <f>(J368/$J$372)</f>
        <v>7.8463373297344791E-6</v>
      </c>
      <c r="N368" s="34">
        <f>(K368/K$372)</f>
        <v>8.3843732052201115E-6</v>
      </c>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row>
    <row r="369" spans="1:224" ht="11.25" customHeight="1" x14ac:dyDescent="0.2">
      <c r="A369" s="33">
        <v>31</v>
      </c>
      <c r="B369" s="6" t="s">
        <v>8</v>
      </c>
      <c r="C369" s="29" t="s">
        <v>6</v>
      </c>
      <c r="D369" s="28">
        <v>2</v>
      </c>
      <c r="E369" s="28">
        <v>4</v>
      </c>
      <c r="F369" s="29" t="s">
        <v>6</v>
      </c>
      <c r="G369" s="31" t="s">
        <v>6</v>
      </c>
      <c r="H369" s="31" t="s">
        <v>6</v>
      </c>
      <c r="I369" s="29" t="s">
        <v>6</v>
      </c>
      <c r="J369" s="28">
        <v>2</v>
      </c>
      <c r="K369" s="28">
        <v>4</v>
      </c>
      <c r="L369" s="26" t="s">
        <v>6</v>
      </c>
      <c r="M369" s="25">
        <f>(J369/$J$372)</f>
        <v>7.8463373297344791E-6</v>
      </c>
      <c r="N369" s="25">
        <f>(K369/K$372)</f>
        <v>8.3843732052201115E-6</v>
      </c>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row>
    <row r="370" spans="1:224" ht="11.25" customHeight="1" x14ac:dyDescent="0.2">
      <c r="A370" s="42">
        <v>32</v>
      </c>
      <c r="B370" s="82" t="s">
        <v>12</v>
      </c>
      <c r="C370" s="38" t="s">
        <v>6</v>
      </c>
      <c r="D370" s="40" t="s">
        <v>6</v>
      </c>
      <c r="E370" s="40" t="s">
        <v>6</v>
      </c>
      <c r="F370" s="43">
        <v>209</v>
      </c>
      <c r="G370" s="40" t="s">
        <v>6</v>
      </c>
      <c r="H370" s="40" t="s">
        <v>6</v>
      </c>
      <c r="I370" s="43">
        <v>209</v>
      </c>
      <c r="J370" s="40" t="s">
        <v>6</v>
      </c>
      <c r="K370" s="40" t="s">
        <v>6</v>
      </c>
      <c r="L370" s="46">
        <f>(I370/$I$372)</f>
        <v>1.1403939542751132E-2</v>
      </c>
      <c r="M370" s="93" t="s">
        <v>6</v>
      </c>
      <c r="N370" s="93" t="s">
        <v>6</v>
      </c>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row>
    <row r="371" spans="1:224" ht="11.25" customHeight="1" thickBot="1" x14ac:dyDescent="0.25">
      <c r="A371" s="33">
        <v>33</v>
      </c>
      <c r="B371" s="6" t="s">
        <v>54</v>
      </c>
      <c r="C371" s="29" t="s">
        <v>6</v>
      </c>
      <c r="D371" s="31" t="s">
        <v>6</v>
      </c>
      <c r="E371" s="31" t="s">
        <v>6</v>
      </c>
      <c r="F371" s="45">
        <v>694</v>
      </c>
      <c r="G371" s="31" t="s">
        <v>6</v>
      </c>
      <c r="H371" s="31" t="s">
        <v>6</v>
      </c>
      <c r="I371" s="45">
        <v>694</v>
      </c>
      <c r="J371" s="31" t="s">
        <v>6</v>
      </c>
      <c r="K371" s="31" t="s">
        <v>6</v>
      </c>
      <c r="L371" s="44">
        <f>(I371/$I$372)</f>
        <v>3.7867626998417635E-2</v>
      </c>
      <c r="M371" s="94" t="s">
        <v>6</v>
      </c>
      <c r="N371" s="94" t="s">
        <v>6</v>
      </c>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row>
    <row r="372" spans="1:224" ht="11.25" customHeight="1" thickBot="1" x14ac:dyDescent="0.25">
      <c r="A372" s="81"/>
      <c r="B372" s="80" t="s">
        <v>5</v>
      </c>
      <c r="C372" s="78">
        <v>7120</v>
      </c>
      <c r="D372" s="77">
        <v>146785</v>
      </c>
      <c r="E372" s="79">
        <v>327791</v>
      </c>
      <c r="F372" s="78">
        <v>11207</v>
      </c>
      <c r="G372" s="77">
        <v>108111</v>
      </c>
      <c r="H372" s="77">
        <v>149287</v>
      </c>
      <c r="I372" s="78">
        <v>18327</v>
      </c>
      <c r="J372" s="77">
        <v>254896</v>
      </c>
      <c r="K372" s="77">
        <v>477078</v>
      </c>
      <c r="L372" s="105"/>
      <c r="M372" s="104"/>
      <c r="N372" s="104"/>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row>
    <row r="373" spans="1:224" ht="7.5" customHeight="1" x14ac:dyDescent="0.2">
      <c r="A373" s="11"/>
      <c r="B373" s="11"/>
      <c r="C373" s="11"/>
      <c r="D373" s="11"/>
      <c r="E373" s="11"/>
      <c r="F373" s="76"/>
      <c r="G373" s="76"/>
      <c r="H373" s="76"/>
      <c r="I373" s="76"/>
      <c r="J373" s="76"/>
      <c r="K373" s="76"/>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row>
    <row r="374" spans="1:224" s="2" customFormat="1" ht="11.25" customHeight="1" x14ac:dyDescent="0.2">
      <c r="A374" s="12" t="s">
        <v>4</v>
      </c>
      <c r="C374" s="75"/>
      <c r="R374" s="92"/>
      <c r="S374" s="92"/>
      <c r="U374" s="92"/>
      <c r="V374" s="91"/>
      <c r="W374" s="90"/>
      <c r="X374" s="90"/>
      <c r="Y374" s="90"/>
      <c r="Z374" s="89"/>
      <c r="AA374" s="89"/>
      <c r="AD374" s="89"/>
    </row>
    <row r="375" spans="1:224" ht="7.5" customHeight="1" x14ac:dyDescent="0.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row>
    <row r="376" spans="1:224" s="2" customFormat="1" ht="11.25" customHeight="1" x14ac:dyDescent="0.2">
      <c r="A376" s="6" t="s">
        <v>3</v>
      </c>
      <c r="B376" s="9" t="s">
        <v>2</v>
      </c>
      <c r="C376" s="8"/>
      <c r="D376" s="8"/>
      <c r="E376" s="7"/>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224" ht="7.5" customHeight="1" x14ac:dyDescent="0.2">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row>
    <row r="378" spans="1:224" ht="33" customHeight="1" x14ac:dyDescent="0.2">
      <c r="A378" s="5" t="s">
        <v>1</v>
      </c>
      <c r="B378" s="4" t="s">
        <v>0</v>
      </c>
      <c r="C378" s="4"/>
      <c r="D378" s="4"/>
      <c r="E378" s="4"/>
      <c r="F378" s="4"/>
      <c r="G378" s="4"/>
      <c r="H378" s="4"/>
      <c r="I378" s="4"/>
      <c r="J378" s="4"/>
      <c r="K378" s="4"/>
      <c r="L378" s="4"/>
      <c r="M378" s="4"/>
      <c r="N378" s="4"/>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row>
    <row r="379" spans="1:224" x14ac:dyDescent="0.2">
      <c r="B379" s="1"/>
      <c r="C379" s="1"/>
      <c r="D379" s="1"/>
      <c r="E379" s="1"/>
      <c r="F379" s="1"/>
      <c r="G379" s="1"/>
      <c r="H379" s="1"/>
      <c r="I379" s="1"/>
      <c r="J379" s="1"/>
      <c r="K379" s="1"/>
      <c r="L379" s="1"/>
      <c r="M379" s="1"/>
      <c r="N379" s="1"/>
    </row>
    <row r="380" spans="1:224" x14ac:dyDescent="0.2">
      <c r="B380" s="1"/>
      <c r="C380" s="1"/>
      <c r="D380" s="1"/>
      <c r="E380" s="1"/>
      <c r="F380" s="1"/>
      <c r="G380" s="1"/>
      <c r="H380" s="1"/>
      <c r="I380" s="1"/>
      <c r="J380" s="1"/>
      <c r="K380" s="1"/>
      <c r="L380" s="1"/>
      <c r="M380" s="1"/>
      <c r="N380" s="1"/>
    </row>
    <row r="381" spans="1:224" x14ac:dyDescent="0.2">
      <c r="B381" s="1"/>
      <c r="C381" s="1"/>
      <c r="D381" s="1"/>
      <c r="E381" s="1"/>
      <c r="F381" s="1"/>
      <c r="G381" s="1"/>
      <c r="H381" s="1"/>
      <c r="I381" s="1"/>
      <c r="J381" s="1"/>
      <c r="K381" s="1"/>
      <c r="L381" s="1"/>
      <c r="M381" s="1"/>
      <c r="N381" s="1"/>
    </row>
    <row r="382" spans="1:224" ht="15.75" x14ac:dyDescent="0.2">
      <c r="A382" s="73" t="s">
        <v>52</v>
      </c>
      <c r="B382" s="72" t="s">
        <v>67</v>
      </c>
      <c r="F382" s="71"/>
      <c r="G382" s="71"/>
      <c r="H382" s="71"/>
      <c r="I382" s="71"/>
      <c r="J382" s="71"/>
      <c r="K382" s="7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row>
    <row r="383" spans="1:224" x14ac:dyDescent="0.2">
      <c r="A383" s="70"/>
      <c r="B383" s="70" t="s">
        <v>50</v>
      </c>
      <c r="F383" s="69"/>
      <c r="G383" s="69"/>
      <c r="H383" s="53"/>
      <c r="I383" s="69"/>
      <c r="J383" s="69"/>
      <c r="K383" s="69"/>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row>
    <row r="384" spans="1:224" ht="7.5" customHeight="1" thickBot="1" x14ac:dyDescent="0.25">
      <c r="A384" s="67"/>
      <c r="B384" s="67"/>
      <c r="C384" s="67"/>
      <c r="D384" s="67"/>
      <c r="E384" s="67"/>
      <c r="F384" s="67"/>
      <c r="G384" s="67"/>
      <c r="H384" s="67"/>
      <c r="I384" s="67"/>
      <c r="J384" s="67"/>
      <c r="K384" s="67"/>
      <c r="L384" s="66"/>
      <c r="M384" s="66"/>
      <c r="N384" s="66"/>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row>
    <row r="385" spans="1:224" ht="15" customHeight="1" thickBot="1" x14ac:dyDescent="0.25">
      <c r="A385" s="65" t="s">
        <v>49</v>
      </c>
      <c r="B385" s="64" t="s">
        <v>48</v>
      </c>
      <c r="C385" s="99" t="s">
        <v>47</v>
      </c>
      <c r="D385" s="101"/>
      <c r="E385" s="100"/>
      <c r="F385" s="99" t="s">
        <v>46</v>
      </c>
      <c r="G385" s="101"/>
      <c r="H385" s="101"/>
      <c r="I385" s="99" t="s">
        <v>45</v>
      </c>
      <c r="J385" s="101"/>
      <c r="K385" s="100"/>
      <c r="L385" s="99" t="s">
        <v>44</v>
      </c>
      <c r="M385" s="98"/>
      <c r="N385" s="98"/>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row>
    <row r="386" spans="1:224" ht="36.75" thickBot="1" x14ac:dyDescent="0.25">
      <c r="A386" s="88" t="s">
        <v>43</v>
      </c>
      <c r="B386" s="87"/>
      <c r="C386" s="85" t="s">
        <v>42</v>
      </c>
      <c r="D386" s="56" t="s">
        <v>41</v>
      </c>
      <c r="E386" s="86" t="s">
        <v>40</v>
      </c>
      <c r="F386" s="85" t="s">
        <v>42</v>
      </c>
      <c r="G386" s="56" t="s">
        <v>41</v>
      </c>
      <c r="H386" s="56" t="s">
        <v>40</v>
      </c>
      <c r="I386" s="85" t="s">
        <v>42</v>
      </c>
      <c r="J386" s="56" t="s">
        <v>41</v>
      </c>
      <c r="K386" s="56" t="s">
        <v>40</v>
      </c>
      <c r="L386" s="85" t="s">
        <v>42</v>
      </c>
      <c r="M386" s="56" t="s">
        <v>41</v>
      </c>
      <c r="N386" s="56" t="s">
        <v>40</v>
      </c>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row>
    <row r="387" spans="1:224" ht="11.25" customHeight="1" x14ac:dyDescent="0.2">
      <c r="A387" s="33">
        <v>1</v>
      </c>
      <c r="B387" s="6" t="s">
        <v>39</v>
      </c>
      <c r="C387" s="45">
        <v>240</v>
      </c>
      <c r="D387" s="28">
        <v>35889</v>
      </c>
      <c r="E387" s="28">
        <v>70891</v>
      </c>
      <c r="F387" s="45">
        <v>618</v>
      </c>
      <c r="G387" s="28">
        <v>38666</v>
      </c>
      <c r="H387" s="28">
        <v>47839</v>
      </c>
      <c r="I387" s="45">
        <v>858</v>
      </c>
      <c r="J387" s="28">
        <v>74555</v>
      </c>
      <c r="K387" s="28">
        <v>118730</v>
      </c>
      <c r="L387" s="44">
        <f>(I387/$I$420)</f>
        <v>4.4338793860782391E-2</v>
      </c>
      <c r="M387" s="25">
        <f>(J387/$J$420)</f>
        <v>0.29150945240562259</v>
      </c>
      <c r="N387" s="25">
        <f>(K387/K$420)</f>
        <v>0.24817365676243427</v>
      </c>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row>
    <row r="388" spans="1:224" ht="11.25" customHeight="1" x14ac:dyDescent="0.2">
      <c r="A388" s="42">
        <v>2</v>
      </c>
      <c r="B388" s="82" t="s">
        <v>38</v>
      </c>
      <c r="C388" s="43">
        <v>2426</v>
      </c>
      <c r="D388" s="37">
        <v>27729</v>
      </c>
      <c r="E388" s="37">
        <v>87294</v>
      </c>
      <c r="F388" s="43">
        <v>37</v>
      </c>
      <c r="G388" s="37">
        <v>10035</v>
      </c>
      <c r="H388" s="37">
        <v>16489</v>
      </c>
      <c r="I388" s="43">
        <v>2463</v>
      </c>
      <c r="J388" s="37">
        <v>37764</v>
      </c>
      <c r="K388" s="37">
        <v>103783</v>
      </c>
      <c r="L388" s="46">
        <f>(I388/$I$420)</f>
        <v>0.12728024391504314</v>
      </c>
      <c r="M388" s="34">
        <f>(J388/$J$420)</f>
        <v>0.14765693730327853</v>
      </c>
      <c r="N388" s="34">
        <f>(K388/K$420)</f>
        <v>0.21693090726670358</v>
      </c>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row>
    <row r="389" spans="1:224" ht="11.25" customHeight="1" x14ac:dyDescent="0.2">
      <c r="A389" s="33">
        <v>3</v>
      </c>
      <c r="B389" s="6" t="s">
        <v>37</v>
      </c>
      <c r="C389" s="45">
        <v>35</v>
      </c>
      <c r="D389" s="28">
        <v>22918</v>
      </c>
      <c r="E389" s="28">
        <v>42441</v>
      </c>
      <c r="F389" s="45">
        <v>6878</v>
      </c>
      <c r="G389" s="28">
        <v>13683</v>
      </c>
      <c r="H389" s="28">
        <v>16525</v>
      </c>
      <c r="I389" s="45">
        <v>6913</v>
      </c>
      <c r="J389" s="28">
        <v>36601</v>
      </c>
      <c r="K389" s="28">
        <v>58966</v>
      </c>
      <c r="L389" s="44">
        <f>(I389/$I$420)</f>
        <v>0.35724251976642035</v>
      </c>
      <c r="M389" s="25">
        <f>(J389/$J$420)</f>
        <v>0.14310961662528593</v>
      </c>
      <c r="N389" s="25">
        <f>(K389/K$420)</f>
        <v>0.12325282443067212</v>
      </c>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row>
    <row r="390" spans="1:224" ht="11.25" customHeight="1" x14ac:dyDescent="0.2">
      <c r="A390" s="42">
        <v>4</v>
      </c>
      <c r="B390" s="82" t="s">
        <v>36</v>
      </c>
      <c r="C390" s="43">
        <v>1554</v>
      </c>
      <c r="D390" s="37">
        <v>14778</v>
      </c>
      <c r="E390" s="37">
        <v>27689</v>
      </c>
      <c r="F390" s="43">
        <v>475</v>
      </c>
      <c r="G390" s="37">
        <v>2013</v>
      </c>
      <c r="H390" s="37">
        <v>3190</v>
      </c>
      <c r="I390" s="43">
        <v>2028</v>
      </c>
      <c r="J390" s="37">
        <v>16790</v>
      </c>
      <c r="K390" s="37">
        <v>30879</v>
      </c>
      <c r="L390" s="46">
        <f>(I390/$I$420)</f>
        <v>0.10480078548912201</v>
      </c>
      <c r="M390" s="34">
        <f>(J390/$J$420)</f>
        <v>6.5648765420030883E-2</v>
      </c>
      <c r="N390" s="34">
        <f>(K390/K$420)</f>
        <v>6.4544380924511147E-2</v>
      </c>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row>
    <row r="391" spans="1:224" ht="11.25" customHeight="1" x14ac:dyDescent="0.2">
      <c r="A391" s="33">
        <v>5</v>
      </c>
      <c r="B391" s="6" t="s">
        <v>35</v>
      </c>
      <c r="C391" s="45">
        <v>767</v>
      </c>
      <c r="D391" s="28">
        <v>6845</v>
      </c>
      <c r="E391" s="28">
        <v>15915</v>
      </c>
      <c r="F391" s="45">
        <v>122</v>
      </c>
      <c r="G391" s="28">
        <v>7230</v>
      </c>
      <c r="H391" s="28">
        <v>12520</v>
      </c>
      <c r="I391" s="45">
        <v>889</v>
      </c>
      <c r="J391" s="28">
        <v>14075</v>
      </c>
      <c r="K391" s="28">
        <v>28435</v>
      </c>
      <c r="L391" s="44">
        <f>(I391/$I$420)</f>
        <v>4.5940778254353783E-2</v>
      </c>
      <c r="M391" s="25">
        <f>(J391/$J$420)</f>
        <v>5.503313718206878E-2</v>
      </c>
      <c r="N391" s="25">
        <f>(K391/K$420)</f>
        <v>5.9435845447989716E-2</v>
      </c>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row>
    <row r="392" spans="1:224" ht="11.25" customHeight="1" x14ac:dyDescent="0.2">
      <c r="A392" s="42">
        <v>6</v>
      </c>
      <c r="B392" s="82" t="s">
        <v>34</v>
      </c>
      <c r="C392" s="43">
        <v>1088</v>
      </c>
      <c r="D392" s="37">
        <v>10232</v>
      </c>
      <c r="E392" s="37">
        <v>22326</v>
      </c>
      <c r="F392" s="43">
        <v>167</v>
      </c>
      <c r="G392" s="37">
        <v>973</v>
      </c>
      <c r="H392" s="37">
        <v>4134</v>
      </c>
      <c r="I392" s="43">
        <v>1256</v>
      </c>
      <c r="J392" s="37">
        <v>11205</v>
      </c>
      <c r="K392" s="37">
        <v>26460</v>
      </c>
      <c r="L392" s="46">
        <f>(I392/$I$420)</f>
        <v>6.4906206397602195E-2</v>
      </c>
      <c r="M392" s="34">
        <f>(J392/$J$420)</f>
        <v>4.3811460186506619E-2</v>
      </c>
      <c r="N392" s="34">
        <f>(K392/K$420)</f>
        <v>5.5307630404565072E-2</v>
      </c>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row>
    <row r="393" spans="1:224" ht="11.25" customHeight="1" x14ac:dyDescent="0.2">
      <c r="A393" s="33">
        <v>7</v>
      </c>
      <c r="B393" s="6" t="s">
        <v>33</v>
      </c>
      <c r="C393" s="45">
        <v>332</v>
      </c>
      <c r="D393" s="28">
        <v>7585</v>
      </c>
      <c r="E393" s="28">
        <v>17240</v>
      </c>
      <c r="F393" s="45">
        <v>47</v>
      </c>
      <c r="G393" s="28">
        <v>3705</v>
      </c>
      <c r="H393" s="28">
        <v>5661</v>
      </c>
      <c r="I393" s="45">
        <v>379</v>
      </c>
      <c r="J393" s="28">
        <v>11290</v>
      </c>
      <c r="K393" s="28">
        <v>22901</v>
      </c>
      <c r="L393" s="44">
        <f>(I393/$I$420)</f>
        <v>1.9585551134308304E-2</v>
      </c>
      <c r="M393" s="25">
        <f>(J393/$J$420)</f>
        <v>4.4143809505190514E-2</v>
      </c>
      <c r="N393" s="25">
        <f>(K393/K$420)</f>
        <v>4.7868482384540618E-2</v>
      </c>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row>
    <row r="394" spans="1:224" ht="11.25" customHeight="1" x14ac:dyDescent="0.2">
      <c r="A394" s="42">
        <v>8</v>
      </c>
      <c r="B394" s="82" t="s">
        <v>32</v>
      </c>
      <c r="C394" s="43">
        <v>207</v>
      </c>
      <c r="D394" s="37">
        <v>5766</v>
      </c>
      <c r="E394" s="37">
        <v>10987</v>
      </c>
      <c r="F394" s="43">
        <v>126</v>
      </c>
      <c r="G394" s="37">
        <v>3742</v>
      </c>
      <c r="H394" s="37">
        <v>4756</v>
      </c>
      <c r="I394" s="43">
        <v>333</v>
      </c>
      <c r="J394" s="37">
        <v>9508</v>
      </c>
      <c r="K394" s="37">
        <v>15743</v>
      </c>
      <c r="L394" s="46">
        <f>(I394/$I$420)</f>
        <v>1.7208413001912046E-2</v>
      </c>
      <c r="M394" s="34">
        <f>(J394/$J$420)</f>
        <v>3.7176203788782232E-2</v>
      </c>
      <c r="N394" s="34">
        <f>(K394/K$420)</f>
        <v>3.2906576925890704E-2</v>
      </c>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row>
    <row r="395" spans="1:224" ht="11.25" customHeight="1" x14ac:dyDescent="0.2">
      <c r="A395" s="33">
        <v>9</v>
      </c>
      <c r="B395" s="6" t="s">
        <v>31</v>
      </c>
      <c r="C395" s="29" t="s">
        <v>6</v>
      </c>
      <c r="D395" s="31" t="s">
        <v>6</v>
      </c>
      <c r="E395" s="31" t="s">
        <v>6</v>
      </c>
      <c r="F395" s="45">
        <v>703</v>
      </c>
      <c r="G395" s="28">
        <v>9169</v>
      </c>
      <c r="H395" s="28">
        <v>11911</v>
      </c>
      <c r="I395" s="45">
        <v>703</v>
      </c>
      <c r="J395" s="28">
        <v>9169</v>
      </c>
      <c r="K395" s="28">
        <v>11911</v>
      </c>
      <c r="L395" s="44">
        <f>(I395/$I$420)</f>
        <v>3.6328871892925434E-2</v>
      </c>
      <c r="M395" s="25">
        <f>(J395/$J$420)</f>
        <v>3.5850716506031159E-2</v>
      </c>
      <c r="N395" s="25">
        <f>(K395/K$420)</f>
        <v>2.4896794623914385E-2</v>
      </c>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row>
    <row r="396" spans="1:224" ht="11.25" customHeight="1" x14ac:dyDescent="0.2">
      <c r="A396" s="42">
        <v>10</v>
      </c>
      <c r="B396" s="82" t="s">
        <v>30</v>
      </c>
      <c r="C396" s="43">
        <v>16</v>
      </c>
      <c r="D396" s="37">
        <v>2749</v>
      </c>
      <c r="E396" s="36">
        <v>6043</v>
      </c>
      <c r="F396" s="43">
        <v>169</v>
      </c>
      <c r="G396" s="37">
        <v>4048</v>
      </c>
      <c r="H396" s="37">
        <v>5782</v>
      </c>
      <c r="I396" s="43">
        <v>186</v>
      </c>
      <c r="J396" s="37">
        <v>6797</v>
      </c>
      <c r="K396" s="37">
        <v>11826</v>
      </c>
      <c r="L396" s="46">
        <f>(I396/$I$420)</f>
        <v>9.6119063614283507E-3</v>
      </c>
      <c r="M396" s="34">
        <f>(J396/$J$420)</f>
        <v>2.6576215518758186E-2</v>
      </c>
      <c r="N396" s="34">
        <f>(K396/K$420)</f>
        <v>2.4719124609387248E-2</v>
      </c>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row>
    <row r="397" spans="1:224" ht="11.25" customHeight="1" x14ac:dyDescent="0.2">
      <c r="A397" s="33">
        <v>11</v>
      </c>
      <c r="B397" s="6" t="s">
        <v>29</v>
      </c>
      <c r="C397" s="45">
        <v>295</v>
      </c>
      <c r="D397" s="28">
        <v>3515</v>
      </c>
      <c r="E397" s="28">
        <v>8486</v>
      </c>
      <c r="F397" s="45">
        <v>351</v>
      </c>
      <c r="G397" s="28">
        <v>286</v>
      </c>
      <c r="H397" s="28">
        <v>490</v>
      </c>
      <c r="I397" s="45">
        <v>646</v>
      </c>
      <c r="J397" s="28">
        <v>3801</v>
      </c>
      <c r="K397" s="28">
        <v>8976</v>
      </c>
      <c r="L397" s="44">
        <f>(I397/$I$420)</f>
        <v>3.3383287685390936E-2</v>
      </c>
      <c r="M397" s="25">
        <f>(J397/$J$420)</f>
        <v>1.4861879533146957E-2</v>
      </c>
      <c r="N397" s="25">
        <f>(K397/K$420)</f>
        <v>1.8761953534065613E-2</v>
      </c>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row>
    <row r="398" spans="1:224" ht="11.25" customHeight="1" x14ac:dyDescent="0.2">
      <c r="A398" s="42">
        <v>12</v>
      </c>
      <c r="B398" s="82" t="s">
        <v>28</v>
      </c>
      <c r="C398" s="38" t="s">
        <v>6</v>
      </c>
      <c r="D398" s="40" t="s">
        <v>6</v>
      </c>
      <c r="E398" s="40" t="s">
        <v>6</v>
      </c>
      <c r="F398" s="43">
        <v>1003</v>
      </c>
      <c r="G398" s="37">
        <v>6657</v>
      </c>
      <c r="H398" s="37">
        <v>8726</v>
      </c>
      <c r="I398" s="43">
        <v>1003</v>
      </c>
      <c r="J398" s="37">
        <v>6657</v>
      </c>
      <c r="K398" s="37">
        <v>8726</v>
      </c>
      <c r="L398" s="46">
        <f>(I398/$I$420)</f>
        <v>5.1831946669422771E-2</v>
      </c>
      <c r="M398" s="34">
        <f>(J398/$J$420)</f>
        <v>2.6028816640925885E-2</v>
      </c>
      <c r="N398" s="34">
        <f>(K398/K$420)</f>
        <v>1.8239394667809328E-2</v>
      </c>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row>
    <row r="399" spans="1:224" ht="11.25" customHeight="1" x14ac:dyDescent="0.2">
      <c r="A399" s="33">
        <v>13</v>
      </c>
      <c r="B399" s="6" t="s">
        <v>27</v>
      </c>
      <c r="C399" s="29" t="s">
        <v>6</v>
      </c>
      <c r="D399" s="28">
        <v>2335</v>
      </c>
      <c r="E399" s="28">
        <v>5423</v>
      </c>
      <c r="F399" s="45">
        <v>53</v>
      </c>
      <c r="G399" s="28">
        <v>483</v>
      </c>
      <c r="H399" s="28">
        <v>668</v>
      </c>
      <c r="I399" s="45">
        <v>53</v>
      </c>
      <c r="J399" s="28">
        <v>2818</v>
      </c>
      <c r="K399" s="28">
        <v>6091</v>
      </c>
      <c r="L399" s="44">
        <f>(I399/$I$420)</f>
        <v>2.7388765438478633E-3</v>
      </c>
      <c r="M399" s="25">
        <f>(J399/$J$420)</f>
        <v>1.1018357412367305E-2</v>
      </c>
      <c r="N399" s="25">
        <f>(K399/K$420)</f>
        <v>1.2731624217468098E-2</v>
      </c>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row>
    <row r="400" spans="1:224" ht="11.25" customHeight="1" x14ac:dyDescent="0.2">
      <c r="A400" s="42">
        <v>14</v>
      </c>
      <c r="B400" s="82" t="s">
        <v>26</v>
      </c>
      <c r="C400" s="38" t="s">
        <v>6</v>
      </c>
      <c r="D400" s="37">
        <v>689</v>
      </c>
      <c r="E400" s="37">
        <v>1479</v>
      </c>
      <c r="F400" s="43">
        <v>1</v>
      </c>
      <c r="G400" s="40">
        <v>3154</v>
      </c>
      <c r="H400" s="40">
        <v>4506</v>
      </c>
      <c r="I400" s="43">
        <v>1</v>
      </c>
      <c r="J400" s="37">
        <v>3843</v>
      </c>
      <c r="K400" s="37">
        <v>5985</v>
      </c>
      <c r="L400" s="46">
        <f>(I400/$I$420)</f>
        <v>5.1676915921657798E-5</v>
      </c>
      <c r="M400" s="34">
        <f>(J400/$J$420)</f>
        <v>1.5026099196496646E-2</v>
      </c>
      <c r="N400" s="34">
        <f>(K400/K$420)</f>
        <v>1.2510059258175433E-2</v>
      </c>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row>
    <row r="401" spans="1:224" ht="11.25" customHeight="1" x14ac:dyDescent="0.2">
      <c r="A401" s="110">
        <v>15</v>
      </c>
      <c r="B401" s="109" t="s">
        <v>25</v>
      </c>
      <c r="C401" s="107">
        <v>95</v>
      </c>
      <c r="D401" s="106">
        <v>2332</v>
      </c>
      <c r="E401" s="106">
        <v>4757</v>
      </c>
      <c r="F401" s="108">
        <v>2</v>
      </c>
      <c r="G401" s="106">
        <v>210</v>
      </c>
      <c r="H401" s="106">
        <v>265</v>
      </c>
      <c r="I401" s="107">
        <v>97</v>
      </c>
      <c r="J401" s="106">
        <v>2542</v>
      </c>
      <c r="K401" s="106">
        <v>5023</v>
      </c>
      <c r="L401" s="48">
        <f>(I401/$I$420)</f>
        <v>5.0126608444008057E-3</v>
      </c>
      <c r="M401" s="47">
        <f>(J401/$J$420)</f>
        <v>9.9391996246407689E-3</v>
      </c>
      <c r="N401" s="47">
        <f>(K401/K$420)</f>
        <v>1.0499252740821254E-2</v>
      </c>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row>
    <row r="402" spans="1:224" ht="11.25" customHeight="1" x14ac:dyDescent="0.2">
      <c r="A402" s="42">
        <v>16</v>
      </c>
      <c r="B402" s="82" t="s">
        <v>24</v>
      </c>
      <c r="C402" s="43">
        <v>213</v>
      </c>
      <c r="D402" s="37">
        <v>399</v>
      </c>
      <c r="E402" s="36">
        <v>791</v>
      </c>
      <c r="F402" s="43">
        <v>16</v>
      </c>
      <c r="G402" s="37">
        <v>2222</v>
      </c>
      <c r="H402" s="37">
        <v>3119</v>
      </c>
      <c r="I402" s="43">
        <v>228</v>
      </c>
      <c r="J402" s="37">
        <v>2621</v>
      </c>
      <c r="K402" s="37">
        <v>3911</v>
      </c>
      <c r="L402" s="46">
        <f>(I402/$I$420)</f>
        <v>1.1782336830137977E-2</v>
      </c>
      <c r="M402" s="34">
        <f>(J402/$J$420)</f>
        <v>1.0248088991417567E-2</v>
      </c>
      <c r="N402" s="34">
        <f>(K402/K$420)</f>
        <v>8.1749109037133026E-3</v>
      </c>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row>
    <row r="403" spans="1:224" ht="11.25" customHeight="1" x14ac:dyDescent="0.2">
      <c r="A403" s="33">
        <v>17</v>
      </c>
      <c r="B403" s="6" t="s">
        <v>23</v>
      </c>
      <c r="C403" s="29" t="s">
        <v>6</v>
      </c>
      <c r="D403" s="28">
        <v>807</v>
      </c>
      <c r="E403" s="27">
        <v>1732</v>
      </c>
      <c r="F403" s="29" t="s">
        <v>6</v>
      </c>
      <c r="G403" s="28">
        <v>320</v>
      </c>
      <c r="H403" s="28">
        <v>457</v>
      </c>
      <c r="I403" s="29" t="s">
        <v>6</v>
      </c>
      <c r="J403" s="28">
        <v>1127</v>
      </c>
      <c r="K403" s="28">
        <v>2189</v>
      </c>
      <c r="L403" s="26" t="s">
        <v>6</v>
      </c>
      <c r="M403" s="25">
        <f>(J403/$J$420)</f>
        <v>4.4065609665500183E-3</v>
      </c>
      <c r="N403" s="25">
        <f>(K403/K$420)</f>
        <v>4.5755254329400211E-3</v>
      </c>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row>
    <row r="404" spans="1:224" ht="11.25" customHeight="1" x14ac:dyDescent="0.2">
      <c r="A404" s="42">
        <v>18</v>
      </c>
      <c r="B404" s="82" t="s">
        <v>21</v>
      </c>
      <c r="C404" s="43">
        <v>8</v>
      </c>
      <c r="D404" s="37">
        <v>570</v>
      </c>
      <c r="E404" s="36">
        <v>1223</v>
      </c>
      <c r="F404" s="43">
        <v>1</v>
      </c>
      <c r="G404" s="37">
        <v>220</v>
      </c>
      <c r="H404" s="37">
        <v>314</v>
      </c>
      <c r="I404" s="43">
        <v>9</v>
      </c>
      <c r="J404" s="37">
        <v>790</v>
      </c>
      <c r="K404" s="37">
        <v>1537</v>
      </c>
      <c r="L404" s="46">
        <f>(I404/$I$420)</f>
        <v>4.6509224329492014E-4</v>
      </c>
      <c r="M404" s="34">
        <f>(J404/$J$420)</f>
        <v>3.0888936677679812E-3</v>
      </c>
      <c r="N404" s="34">
        <f>(K404/K$420)</f>
        <v>3.2126919097436326E-3</v>
      </c>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row>
    <row r="405" spans="1:224" ht="11.25" customHeight="1" x14ac:dyDescent="0.2">
      <c r="A405" s="33">
        <v>19</v>
      </c>
      <c r="B405" s="6" t="s">
        <v>22</v>
      </c>
      <c r="C405" s="45">
        <v>230</v>
      </c>
      <c r="D405" s="28">
        <v>491</v>
      </c>
      <c r="E405" s="27">
        <v>874</v>
      </c>
      <c r="F405" s="45">
        <v>23</v>
      </c>
      <c r="G405" s="28">
        <v>306</v>
      </c>
      <c r="H405" s="28">
        <v>477</v>
      </c>
      <c r="I405" s="45">
        <v>253</v>
      </c>
      <c r="J405" s="28">
        <v>796</v>
      </c>
      <c r="K405" s="28">
        <v>1351</v>
      </c>
      <c r="L405" s="44">
        <f>(I405/$I$420)</f>
        <v>1.3074259728179423E-2</v>
      </c>
      <c r="M405" s="25">
        <f>(J405/$J$420)</f>
        <v>3.1123536196750795E-3</v>
      </c>
      <c r="N405" s="25">
        <f>(K405/K$420)</f>
        <v>2.8239081132489575E-3</v>
      </c>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row>
    <row r="406" spans="1:224" ht="11.25" customHeight="1" x14ac:dyDescent="0.2">
      <c r="A406" s="42">
        <v>20</v>
      </c>
      <c r="B406" s="82" t="s">
        <v>20</v>
      </c>
      <c r="C406" s="38" t="s">
        <v>6</v>
      </c>
      <c r="D406" s="37">
        <v>674</v>
      </c>
      <c r="E406" s="36">
        <v>1332</v>
      </c>
      <c r="F406" s="38" t="s">
        <v>6</v>
      </c>
      <c r="G406" s="37">
        <v>6</v>
      </c>
      <c r="H406" s="37">
        <v>8</v>
      </c>
      <c r="I406" s="38" t="s">
        <v>6</v>
      </c>
      <c r="J406" s="37">
        <v>681</v>
      </c>
      <c r="K406" s="37">
        <v>1340</v>
      </c>
      <c r="L406" s="35" t="s">
        <v>6</v>
      </c>
      <c r="M406" s="34">
        <f>(J406/$J$420)</f>
        <v>2.6627045414556899E-3</v>
      </c>
      <c r="N406" s="34">
        <f>(K406/K$420)</f>
        <v>2.8009155231336811E-3</v>
      </c>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row>
    <row r="407" spans="1:224" ht="11.25" customHeight="1" x14ac:dyDescent="0.2">
      <c r="A407" s="33">
        <v>21</v>
      </c>
      <c r="B407" s="6" t="s">
        <v>19</v>
      </c>
      <c r="C407" s="29" t="s">
        <v>6</v>
      </c>
      <c r="D407" s="31" t="s">
        <v>6</v>
      </c>
      <c r="E407" s="30" t="s">
        <v>6</v>
      </c>
      <c r="F407" s="29" t="s">
        <v>6</v>
      </c>
      <c r="G407" s="28">
        <v>679</v>
      </c>
      <c r="H407" s="28">
        <v>970</v>
      </c>
      <c r="I407" s="29" t="s">
        <v>6</v>
      </c>
      <c r="J407" s="28">
        <v>679</v>
      </c>
      <c r="K407" s="28">
        <v>970</v>
      </c>
      <c r="L407" s="26" t="s">
        <v>6</v>
      </c>
      <c r="M407" s="25">
        <f>(J407/$J$420)</f>
        <v>2.6548845574866572E-3</v>
      </c>
      <c r="N407" s="25">
        <f>(K407/K$420)</f>
        <v>2.027528401074381E-3</v>
      </c>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row>
    <row r="408" spans="1:224" ht="11.25" customHeight="1" x14ac:dyDescent="0.2">
      <c r="A408" s="42">
        <v>22</v>
      </c>
      <c r="B408" s="82" t="s">
        <v>18</v>
      </c>
      <c r="C408" s="43">
        <v>1</v>
      </c>
      <c r="D408" s="37">
        <v>273</v>
      </c>
      <c r="E408" s="36">
        <v>497</v>
      </c>
      <c r="F408" s="38" t="s">
        <v>6</v>
      </c>
      <c r="G408" s="37">
        <v>171</v>
      </c>
      <c r="H408" s="37">
        <v>252</v>
      </c>
      <c r="I408" s="43">
        <v>1</v>
      </c>
      <c r="J408" s="37">
        <v>443</v>
      </c>
      <c r="K408" s="37">
        <v>749</v>
      </c>
      <c r="L408" s="46">
        <f>(I408/$I$420)</f>
        <v>5.1676915921657798E-5</v>
      </c>
      <c r="M408" s="34">
        <f>(J408/$J$420)</f>
        <v>1.7321264491407793E-3</v>
      </c>
      <c r="N408" s="34">
        <f>(K408/K$420)</f>
        <v>1.5655863633038261E-3</v>
      </c>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row>
    <row r="409" spans="1:224" ht="11.25" customHeight="1" x14ac:dyDescent="0.2">
      <c r="A409" s="33">
        <v>23</v>
      </c>
      <c r="B409" s="6" t="s">
        <v>17</v>
      </c>
      <c r="C409" s="45">
        <v>8</v>
      </c>
      <c r="D409" s="28">
        <v>307</v>
      </c>
      <c r="E409" s="27">
        <v>561</v>
      </c>
      <c r="F409" s="45">
        <v>14</v>
      </c>
      <c r="G409" s="28">
        <v>31</v>
      </c>
      <c r="H409" s="28">
        <v>45</v>
      </c>
      <c r="I409" s="45">
        <v>22</v>
      </c>
      <c r="J409" s="28">
        <v>338</v>
      </c>
      <c r="K409" s="28">
        <v>606</v>
      </c>
      <c r="L409" s="44">
        <f>(I409/$I$420)</f>
        <v>1.1368921502764714E-3</v>
      </c>
      <c r="M409" s="25">
        <f>(J409/$J$420)</f>
        <v>1.3215772907665538E-3</v>
      </c>
      <c r="N409" s="25">
        <f>(K409/K$420)</f>
        <v>1.2666826918052319E-3</v>
      </c>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row>
    <row r="410" spans="1:224" ht="11.25" customHeight="1" x14ac:dyDescent="0.2">
      <c r="A410" s="42">
        <v>24</v>
      </c>
      <c r="B410" s="82" t="s">
        <v>15</v>
      </c>
      <c r="C410" s="43">
        <v>25</v>
      </c>
      <c r="D410" s="37">
        <v>126</v>
      </c>
      <c r="E410" s="36">
        <v>271</v>
      </c>
      <c r="F410" s="38" t="s">
        <v>6</v>
      </c>
      <c r="G410" s="37">
        <v>101</v>
      </c>
      <c r="H410" s="37">
        <v>144</v>
      </c>
      <c r="I410" s="43">
        <v>25</v>
      </c>
      <c r="J410" s="37">
        <v>228</v>
      </c>
      <c r="K410" s="37">
        <v>416</v>
      </c>
      <c r="L410" s="46">
        <f>(I410/$I$420)</f>
        <v>1.2919228980414448E-3</v>
      </c>
      <c r="M410" s="34">
        <f>(J410/$J$420)</f>
        <v>8.914781724697464E-4</v>
      </c>
      <c r="N410" s="34">
        <f>(K410/K$420)</f>
        <v>8.6953795345045615E-4</v>
      </c>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row>
    <row r="411" spans="1:224" ht="11.25" customHeight="1" x14ac:dyDescent="0.2">
      <c r="A411" s="33">
        <v>25</v>
      </c>
      <c r="B411" s="6" t="s">
        <v>16</v>
      </c>
      <c r="C411" s="29" t="s">
        <v>6</v>
      </c>
      <c r="D411" s="31" t="s">
        <v>6</v>
      </c>
      <c r="E411" s="30" t="s">
        <v>6</v>
      </c>
      <c r="F411" s="45">
        <v>92</v>
      </c>
      <c r="G411" s="28">
        <v>283</v>
      </c>
      <c r="H411" s="28">
        <v>382</v>
      </c>
      <c r="I411" s="45">
        <v>92</v>
      </c>
      <c r="J411" s="28">
        <v>283</v>
      </c>
      <c r="K411" s="28">
        <v>382</v>
      </c>
      <c r="L411" s="44">
        <f>(I411/$I$420)</f>
        <v>4.7542762647925169E-3</v>
      </c>
      <c r="M411" s="25">
        <f>(J411/$J$420)</f>
        <v>1.1065277316181501E-3</v>
      </c>
      <c r="N411" s="25">
        <f>(K411/K$420)</f>
        <v>7.9846994763960156E-4</v>
      </c>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row>
    <row r="412" spans="1:224" ht="11.25" customHeight="1" x14ac:dyDescent="0.2">
      <c r="A412" s="42">
        <v>26</v>
      </c>
      <c r="B412" s="82" t="s">
        <v>14</v>
      </c>
      <c r="C412" s="38" t="s">
        <v>6</v>
      </c>
      <c r="D412" s="40" t="s">
        <v>6</v>
      </c>
      <c r="E412" s="39" t="s">
        <v>6</v>
      </c>
      <c r="F412" s="38" t="s">
        <v>6</v>
      </c>
      <c r="G412" s="37">
        <v>277</v>
      </c>
      <c r="H412" s="37">
        <v>366</v>
      </c>
      <c r="I412" s="38" t="s">
        <v>6</v>
      </c>
      <c r="J412" s="37">
        <v>277</v>
      </c>
      <c r="K412" s="37">
        <v>366</v>
      </c>
      <c r="L412" s="35" t="s">
        <v>6</v>
      </c>
      <c r="M412" s="34">
        <f>(J412/$J$420)</f>
        <v>1.0830677797110516E-3</v>
      </c>
      <c r="N412" s="34">
        <f>(K412/K$420)</f>
        <v>7.6502618019919945E-4</v>
      </c>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row>
    <row r="413" spans="1:224" ht="11.25" customHeight="1" x14ac:dyDescent="0.2">
      <c r="A413" s="33">
        <v>27</v>
      </c>
      <c r="B413" s="6" t="s">
        <v>13</v>
      </c>
      <c r="C413" s="29" t="s">
        <v>6</v>
      </c>
      <c r="D413" s="28">
        <v>55</v>
      </c>
      <c r="E413" s="27">
        <v>123</v>
      </c>
      <c r="F413" s="29" t="s">
        <v>6</v>
      </c>
      <c r="G413" s="28">
        <v>3</v>
      </c>
      <c r="H413" s="28">
        <v>5</v>
      </c>
      <c r="I413" s="29" t="s">
        <v>6</v>
      </c>
      <c r="J413" s="28">
        <v>58</v>
      </c>
      <c r="K413" s="28">
        <v>128</v>
      </c>
      <c r="L413" s="26" t="s">
        <v>6</v>
      </c>
      <c r="M413" s="25">
        <f>(J413/$J$420)</f>
        <v>2.2677953510195304E-4</v>
      </c>
      <c r="N413" s="25">
        <f>(K413/K$420)</f>
        <v>2.6755013952321728E-4</v>
      </c>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row>
    <row r="414" spans="1:224" ht="11.25" customHeight="1" x14ac:dyDescent="0.2">
      <c r="A414" s="42">
        <v>28</v>
      </c>
      <c r="B414" s="82" t="s">
        <v>56</v>
      </c>
      <c r="C414" s="38" t="s">
        <v>6</v>
      </c>
      <c r="D414" s="37">
        <v>6</v>
      </c>
      <c r="E414" s="36">
        <v>15</v>
      </c>
      <c r="F414" s="38" t="s">
        <v>6</v>
      </c>
      <c r="G414" s="37">
        <v>2</v>
      </c>
      <c r="H414" s="37">
        <v>3</v>
      </c>
      <c r="I414" s="38" t="s">
        <v>6</v>
      </c>
      <c r="J414" s="37">
        <v>9</v>
      </c>
      <c r="K414" s="37">
        <v>17</v>
      </c>
      <c r="L414" s="35" t="s">
        <v>6</v>
      </c>
      <c r="M414" s="34">
        <f>(J414/$J$420)</f>
        <v>3.5189927860647884E-5</v>
      </c>
      <c r="N414" s="34">
        <f>(K414/K$420)</f>
        <v>3.5534002905427298E-5</v>
      </c>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row>
    <row r="415" spans="1:224" ht="11.25" customHeight="1" x14ac:dyDescent="0.2">
      <c r="A415" s="33">
        <v>29</v>
      </c>
      <c r="B415" s="6" t="s">
        <v>9</v>
      </c>
      <c r="C415" s="29" t="s">
        <v>6</v>
      </c>
      <c r="D415" s="28">
        <v>5</v>
      </c>
      <c r="E415" s="27">
        <v>11</v>
      </c>
      <c r="F415" s="29" t="s">
        <v>6</v>
      </c>
      <c r="G415" s="31" t="s">
        <v>6</v>
      </c>
      <c r="H415" s="31" t="s">
        <v>6</v>
      </c>
      <c r="I415" s="29" t="s">
        <v>6</v>
      </c>
      <c r="J415" s="31">
        <v>5</v>
      </c>
      <c r="K415" s="28">
        <v>11</v>
      </c>
      <c r="L415" s="26" t="s">
        <v>6</v>
      </c>
      <c r="M415" s="25">
        <f>(J415/$J$420)</f>
        <v>1.9549959922582159E-5</v>
      </c>
      <c r="N415" s="25">
        <f>(K415/K$420)</f>
        <v>2.2992590115276485E-5</v>
      </c>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row>
    <row r="416" spans="1:224" ht="11.25" customHeight="1" x14ac:dyDescent="0.2">
      <c r="A416" s="42">
        <v>30</v>
      </c>
      <c r="B416" s="82" t="s">
        <v>7</v>
      </c>
      <c r="C416" s="38" t="s">
        <v>6</v>
      </c>
      <c r="D416" s="37">
        <v>1</v>
      </c>
      <c r="E416" s="36">
        <v>2</v>
      </c>
      <c r="F416" s="38" t="s">
        <v>6</v>
      </c>
      <c r="G416" s="37">
        <v>1</v>
      </c>
      <c r="H416" s="37">
        <v>2</v>
      </c>
      <c r="I416" s="38" t="s">
        <v>6</v>
      </c>
      <c r="J416" s="37">
        <v>2</v>
      </c>
      <c r="K416" s="37">
        <v>4</v>
      </c>
      <c r="L416" s="35" t="s">
        <v>6</v>
      </c>
      <c r="M416" s="34">
        <f>(J416/$J$420)</f>
        <v>7.8199839690328643E-6</v>
      </c>
      <c r="N416" s="34">
        <f>(K416/K$420)</f>
        <v>8.3609418601005399E-6</v>
      </c>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row>
    <row r="417" spans="1:224" ht="11.25" customHeight="1" x14ac:dyDescent="0.2">
      <c r="A417" s="33">
        <v>31</v>
      </c>
      <c r="B417" s="6" t="s">
        <v>8</v>
      </c>
      <c r="C417" s="29" t="s">
        <v>6</v>
      </c>
      <c r="D417" s="28">
        <v>2</v>
      </c>
      <c r="E417" s="27">
        <v>4</v>
      </c>
      <c r="F417" s="29" t="s">
        <v>6</v>
      </c>
      <c r="G417" s="31" t="s">
        <v>6</v>
      </c>
      <c r="H417" s="31" t="s">
        <v>6</v>
      </c>
      <c r="I417" s="29" t="s">
        <v>6</v>
      </c>
      <c r="J417" s="28">
        <v>2</v>
      </c>
      <c r="K417" s="28">
        <v>4</v>
      </c>
      <c r="L417" s="26" t="s">
        <v>6</v>
      </c>
      <c r="M417" s="25">
        <f>(J417/$J$420)</f>
        <v>7.8199839690328643E-6</v>
      </c>
      <c r="N417" s="25">
        <f>(K417/K$420)</f>
        <v>8.3609418601005399E-6</v>
      </c>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row>
    <row r="418" spans="1:224" ht="11.25" customHeight="1" x14ac:dyDescent="0.2">
      <c r="A418" s="42">
        <v>32</v>
      </c>
      <c r="B418" s="82" t="s">
        <v>12</v>
      </c>
      <c r="C418" s="38" t="s">
        <v>6</v>
      </c>
      <c r="D418" s="40" t="s">
        <v>6</v>
      </c>
      <c r="E418" s="40" t="s">
        <v>6</v>
      </c>
      <c r="F418" s="43">
        <v>216</v>
      </c>
      <c r="G418" s="40" t="s">
        <v>6</v>
      </c>
      <c r="H418" s="40" t="s">
        <v>6</v>
      </c>
      <c r="I418" s="43">
        <v>216</v>
      </c>
      <c r="J418" s="40" t="s">
        <v>6</v>
      </c>
      <c r="K418" s="40" t="s">
        <v>6</v>
      </c>
      <c r="L418" s="46">
        <f>(I418/$I$420)</f>
        <v>1.1162213839078084E-2</v>
      </c>
      <c r="M418" s="93" t="s">
        <v>6</v>
      </c>
      <c r="N418" s="93" t="s">
        <v>6</v>
      </c>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row>
    <row r="419" spans="1:224" ht="11.25" customHeight="1" thickBot="1" x14ac:dyDescent="0.25">
      <c r="A419" s="33">
        <v>33</v>
      </c>
      <c r="B419" s="6" t="s">
        <v>54</v>
      </c>
      <c r="C419" s="29" t="s">
        <v>6</v>
      </c>
      <c r="D419" s="31" t="s">
        <v>6</v>
      </c>
      <c r="E419" s="31" t="s">
        <v>6</v>
      </c>
      <c r="F419" s="45">
        <v>698</v>
      </c>
      <c r="G419" s="31" t="s">
        <v>6</v>
      </c>
      <c r="H419" s="31" t="s">
        <v>6</v>
      </c>
      <c r="I419" s="45">
        <v>698</v>
      </c>
      <c r="J419" s="31" t="s">
        <v>6</v>
      </c>
      <c r="K419" s="31" t="s">
        <v>6</v>
      </c>
      <c r="L419" s="44">
        <f>(I419/$I$420)</f>
        <v>3.6070487313317141E-2</v>
      </c>
      <c r="M419" s="94" t="s">
        <v>6</v>
      </c>
      <c r="N419" s="94" t="s">
        <v>6</v>
      </c>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row>
    <row r="420" spans="1:224" ht="11.25" customHeight="1" thickBot="1" x14ac:dyDescent="0.25">
      <c r="A420" s="81"/>
      <c r="B420" s="80" t="s">
        <v>5</v>
      </c>
      <c r="C420" s="78">
        <v>7542</v>
      </c>
      <c r="D420" s="77">
        <v>147079</v>
      </c>
      <c r="E420" s="79">
        <v>328410</v>
      </c>
      <c r="F420" s="78">
        <v>11810</v>
      </c>
      <c r="G420" s="77">
        <v>108676</v>
      </c>
      <c r="H420" s="77">
        <v>150005</v>
      </c>
      <c r="I420" s="78">
        <v>19351</v>
      </c>
      <c r="J420" s="77">
        <v>255755</v>
      </c>
      <c r="K420" s="77">
        <v>478415</v>
      </c>
      <c r="L420" s="105"/>
      <c r="M420" s="104"/>
      <c r="N420" s="104"/>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row>
    <row r="421" spans="1:224" ht="7.5" customHeight="1" x14ac:dyDescent="0.2">
      <c r="A421" s="11"/>
      <c r="B421" s="11"/>
      <c r="C421" s="11"/>
      <c r="D421" s="11"/>
      <c r="E421" s="11"/>
      <c r="F421" s="76"/>
      <c r="G421" s="76"/>
      <c r="H421" s="76"/>
      <c r="I421" s="76"/>
      <c r="J421" s="76"/>
      <c r="K421" s="76"/>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row>
    <row r="422" spans="1:224" s="2" customFormat="1" ht="11.25" customHeight="1" x14ac:dyDescent="0.2">
      <c r="A422" s="12" t="s">
        <v>4</v>
      </c>
      <c r="C422" s="75"/>
      <c r="D422" s="75"/>
      <c r="E422" s="75"/>
      <c r="F422" s="75"/>
      <c r="G422" s="75"/>
      <c r="H422" s="75"/>
      <c r="I422" s="75"/>
      <c r="J422" s="75"/>
      <c r="K422" s="75"/>
      <c r="L422" s="10"/>
      <c r="M422" s="10"/>
      <c r="N422" s="10"/>
      <c r="R422" s="92"/>
      <c r="S422" s="92"/>
      <c r="U422" s="92"/>
      <c r="V422" s="91"/>
      <c r="W422" s="90"/>
      <c r="X422" s="90"/>
      <c r="Y422" s="90"/>
      <c r="Z422" s="89"/>
      <c r="AA422" s="89"/>
      <c r="AD422" s="89"/>
    </row>
    <row r="423" spans="1:224" ht="7.5" customHeight="1" x14ac:dyDescent="0.2">
      <c r="D423" s="3"/>
      <c r="E423" s="3"/>
      <c r="F423" s="3"/>
      <c r="G423" s="3"/>
      <c r="H423" s="3"/>
      <c r="I423" s="3"/>
      <c r="J423" s="3"/>
      <c r="K423" s="3"/>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row>
    <row r="424" spans="1:224" s="2" customFormat="1" ht="11.25" customHeight="1" x14ac:dyDescent="0.2">
      <c r="A424" s="6" t="s">
        <v>3</v>
      </c>
      <c r="B424" s="9" t="s">
        <v>2</v>
      </c>
      <c r="C424" s="8"/>
      <c r="D424" s="8"/>
      <c r="E424" s="7"/>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spans="1:224" ht="7.5" customHeight="1" x14ac:dyDescent="0.2">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row>
    <row r="426" spans="1:224" ht="33" customHeight="1" x14ac:dyDescent="0.2">
      <c r="A426" s="5" t="s">
        <v>1</v>
      </c>
      <c r="B426" s="4" t="s">
        <v>0</v>
      </c>
      <c r="C426" s="4"/>
      <c r="D426" s="4"/>
      <c r="E426" s="4"/>
      <c r="F426" s="4"/>
      <c r="G426" s="4"/>
      <c r="H426" s="4"/>
      <c r="I426" s="4"/>
      <c r="J426" s="4"/>
      <c r="K426" s="4"/>
      <c r="L426" s="4"/>
      <c r="M426" s="4"/>
      <c r="N426" s="4"/>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row>
    <row r="427" spans="1:224" x14ac:dyDescent="0.2">
      <c r="B427" s="1"/>
      <c r="C427" s="1"/>
      <c r="D427" s="1"/>
      <c r="E427" s="1"/>
      <c r="F427" s="1"/>
      <c r="G427" s="1"/>
      <c r="H427" s="1"/>
      <c r="I427" s="1"/>
      <c r="J427" s="1"/>
      <c r="K427" s="1"/>
      <c r="L427" s="1"/>
      <c r="M427" s="1"/>
      <c r="N427" s="1"/>
    </row>
    <row r="428" spans="1:224" x14ac:dyDescent="0.2">
      <c r="B428" s="1"/>
      <c r="C428" s="1"/>
      <c r="D428" s="1"/>
      <c r="E428" s="1"/>
      <c r="F428" s="1"/>
      <c r="G428" s="1"/>
      <c r="H428" s="1"/>
      <c r="I428" s="1"/>
      <c r="J428" s="1"/>
      <c r="K428" s="1"/>
      <c r="L428" s="1"/>
      <c r="M428" s="1"/>
      <c r="N428" s="1"/>
    </row>
    <row r="430" spans="1:224" ht="15.75" x14ac:dyDescent="0.2">
      <c r="A430" s="73" t="s">
        <v>52</v>
      </c>
      <c r="B430" s="72" t="s">
        <v>66</v>
      </c>
      <c r="F430" s="71"/>
      <c r="G430" s="71"/>
      <c r="H430" s="71"/>
      <c r="I430" s="71"/>
      <c r="J430" s="71"/>
      <c r="K430" s="7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row>
    <row r="431" spans="1:224" x14ac:dyDescent="0.2">
      <c r="A431" s="70"/>
      <c r="B431" s="70" t="s">
        <v>50</v>
      </c>
      <c r="F431" s="69"/>
      <c r="G431" s="69"/>
      <c r="H431" s="53"/>
      <c r="I431" s="69"/>
      <c r="J431" s="69"/>
      <c r="K431" s="69"/>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row>
    <row r="432" spans="1:224" ht="7.5" customHeight="1" thickBot="1" x14ac:dyDescent="0.25">
      <c r="A432" s="67"/>
      <c r="B432" s="67"/>
      <c r="C432" s="67"/>
      <c r="D432" s="67"/>
      <c r="E432" s="67"/>
      <c r="F432" s="67"/>
      <c r="G432" s="67"/>
      <c r="H432" s="67"/>
      <c r="I432" s="67"/>
      <c r="J432" s="67"/>
      <c r="K432" s="67"/>
      <c r="L432" s="66"/>
      <c r="M432" s="66"/>
      <c r="N432" s="66"/>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row>
    <row r="433" spans="1:224" ht="15" customHeight="1" thickBot="1" x14ac:dyDescent="0.25">
      <c r="A433" s="65" t="s">
        <v>49</v>
      </c>
      <c r="B433" s="64" t="s">
        <v>48</v>
      </c>
      <c r="C433" s="99" t="s">
        <v>47</v>
      </c>
      <c r="D433" s="101"/>
      <c r="E433" s="100"/>
      <c r="F433" s="99" t="s">
        <v>46</v>
      </c>
      <c r="G433" s="101"/>
      <c r="H433" s="101"/>
      <c r="I433" s="99" t="s">
        <v>45</v>
      </c>
      <c r="J433" s="101"/>
      <c r="K433" s="100"/>
      <c r="L433" s="99" t="s">
        <v>44</v>
      </c>
      <c r="M433" s="98"/>
      <c r="N433" s="98"/>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row>
    <row r="434" spans="1:224" ht="36.75" thickBot="1" x14ac:dyDescent="0.25">
      <c r="A434" s="88" t="s">
        <v>43</v>
      </c>
      <c r="B434" s="87"/>
      <c r="C434" s="85" t="s">
        <v>42</v>
      </c>
      <c r="D434" s="56" t="s">
        <v>41</v>
      </c>
      <c r="E434" s="86" t="s">
        <v>40</v>
      </c>
      <c r="F434" s="85" t="s">
        <v>42</v>
      </c>
      <c r="G434" s="56" t="s">
        <v>41</v>
      </c>
      <c r="H434" s="56" t="s">
        <v>40</v>
      </c>
      <c r="I434" s="85" t="s">
        <v>42</v>
      </c>
      <c r="J434" s="56" t="s">
        <v>41</v>
      </c>
      <c r="K434" s="56" t="s">
        <v>40</v>
      </c>
      <c r="L434" s="85" t="s">
        <v>42</v>
      </c>
      <c r="M434" s="56" t="s">
        <v>41</v>
      </c>
      <c r="N434" s="56" t="s">
        <v>40</v>
      </c>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row>
    <row r="435" spans="1:224" ht="11.25" customHeight="1" x14ac:dyDescent="0.2">
      <c r="A435" s="33">
        <v>1</v>
      </c>
      <c r="B435" s="6" t="s">
        <v>39</v>
      </c>
      <c r="C435" s="45">
        <v>252</v>
      </c>
      <c r="D435" s="28">
        <v>35897</v>
      </c>
      <c r="E435" s="27">
        <v>70907</v>
      </c>
      <c r="F435" s="45">
        <v>599</v>
      </c>
      <c r="G435" s="28">
        <v>38704</v>
      </c>
      <c r="H435" s="28">
        <v>47885</v>
      </c>
      <c r="I435" s="84">
        <v>851</v>
      </c>
      <c r="J435" s="28">
        <v>74600</v>
      </c>
      <c r="K435" s="28">
        <v>118792</v>
      </c>
      <c r="L435" s="44">
        <f>(I435/$I$468)</f>
        <v>4.3099518865535577E-2</v>
      </c>
      <c r="M435" s="25">
        <f>(J435/$J$468)</f>
        <v>0.29060142028522568</v>
      </c>
      <c r="N435" s="25">
        <f>(K435/K$468)</f>
        <v>0.24752768204303272</v>
      </c>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row>
    <row r="436" spans="1:224" ht="11.25" customHeight="1" x14ac:dyDescent="0.2">
      <c r="A436" s="42">
        <v>2</v>
      </c>
      <c r="B436" s="82" t="s">
        <v>38</v>
      </c>
      <c r="C436" s="43">
        <v>2509</v>
      </c>
      <c r="D436" s="37">
        <v>27762</v>
      </c>
      <c r="E436" s="37">
        <v>87400</v>
      </c>
      <c r="F436" s="43">
        <v>43</v>
      </c>
      <c r="G436" s="37">
        <v>10039</v>
      </c>
      <c r="H436" s="37">
        <v>16495</v>
      </c>
      <c r="I436" s="43">
        <v>2552</v>
      </c>
      <c r="J436" s="37">
        <v>37802</v>
      </c>
      <c r="K436" s="37">
        <v>103895</v>
      </c>
      <c r="L436" s="46">
        <f>(I436/$I$468)</f>
        <v>0.12924791086350976</v>
      </c>
      <c r="M436" s="34">
        <f>(J436/$J$468)</f>
        <v>0.14725623176437133</v>
      </c>
      <c r="N436" s="34">
        <f>(K436/K$468)</f>
        <v>0.2164867038677763</v>
      </c>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row>
    <row r="437" spans="1:224" ht="11.25" customHeight="1" x14ac:dyDescent="0.2">
      <c r="A437" s="33">
        <v>3</v>
      </c>
      <c r="B437" s="6" t="s">
        <v>37</v>
      </c>
      <c r="C437" s="45">
        <v>38</v>
      </c>
      <c r="D437" s="28">
        <v>22922</v>
      </c>
      <c r="E437" s="28">
        <v>42447</v>
      </c>
      <c r="F437" s="45">
        <v>7443</v>
      </c>
      <c r="G437" s="28">
        <v>14090</v>
      </c>
      <c r="H437" s="28">
        <v>17015</v>
      </c>
      <c r="I437" s="45">
        <v>7481</v>
      </c>
      <c r="J437" s="28">
        <v>37011</v>
      </c>
      <c r="K437" s="28">
        <v>59463</v>
      </c>
      <c r="L437" s="44">
        <f>(I437/$I$468)</f>
        <v>0.3788807292985566</v>
      </c>
      <c r="M437" s="25">
        <f>(J437/$J$468)</f>
        <v>0.14417492179861244</v>
      </c>
      <c r="N437" s="25">
        <f>(K437/K$468)</f>
        <v>0.12390344936801177</v>
      </c>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row>
    <row r="438" spans="1:224" ht="11.25" customHeight="1" x14ac:dyDescent="0.2">
      <c r="A438" s="42">
        <v>4</v>
      </c>
      <c r="B438" s="82" t="s">
        <v>36</v>
      </c>
      <c r="C438" s="43">
        <v>1245</v>
      </c>
      <c r="D438" s="37">
        <v>14862</v>
      </c>
      <c r="E438" s="37">
        <v>27846</v>
      </c>
      <c r="F438" s="43">
        <v>486</v>
      </c>
      <c r="G438" s="37">
        <v>2037</v>
      </c>
      <c r="H438" s="37">
        <v>3228</v>
      </c>
      <c r="I438" s="43">
        <v>1732</v>
      </c>
      <c r="J438" s="37">
        <v>16898</v>
      </c>
      <c r="K438" s="37">
        <v>31074</v>
      </c>
      <c r="L438" s="46">
        <f>(I438/$I$468)</f>
        <v>8.7718409723980761E-2</v>
      </c>
      <c r="M438" s="34">
        <f>(J438/$J$468)</f>
        <v>6.5825506702141337E-2</v>
      </c>
      <c r="N438" s="34">
        <f>(K438/K$468)</f>
        <v>6.4749100880574437E-2</v>
      </c>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row>
    <row r="439" spans="1:224" ht="11.25" customHeight="1" x14ac:dyDescent="0.2">
      <c r="A439" s="33">
        <v>5</v>
      </c>
      <c r="B439" s="6" t="s">
        <v>35</v>
      </c>
      <c r="C439" s="45">
        <v>870</v>
      </c>
      <c r="D439" s="28">
        <v>6895</v>
      </c>
      <c r="E439" s="28">
        <v>16021</v>
      </c>
      <c r="F439" s="45">
        <v>184</v>
      </c>
      <c r="G439" s="28">
        <v>7247</v>
      </c>
      <c r="H439" s="28">
        <v>12551</v>
      </c>
      <c r="I439" s="45">
        <v>1054</v>
      </c>
      <c r="J439" s="28">
        <v>14143</v>
      </c>
      <c r="K439" s="28">
        <v>28571</v>
      </c>
      <c r="L439" s="44">
        <f>(I439/$I$468)</f>
        <v>5.3380602684223857E-2</v>
      </c>
      <c r="M439" s="25">
        <f>(J439/$J$468)</f>
        <v>5.5093510550857198E-2</v>
      </c>
      <c r="N439" s="25">
        <f>(K439/K$468)</f>
        <v>5.9533583100305473E-2</v>
      </c>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row>
    <row r="440" spans="1:224" ht="11.25" customHeight="1" x14ac:dyDescent="0.2">
      <c r="A440" s="42">
        <v>6</v>
      </c>
      <c r="B440" s="82" t="s">
        <v>34</v>
      </c>
      <c r="C440" s="43">
        <v>377</v>
      </c>
      <c r="D440" s="37">
        <v>10292</v>
      </c>
      <c r="E440" s="37">
        <v>22438</v>
      </c>
      <c r="F440" s="43">
        <v>183</v>
      </c>
      <c r="G440" s="37">
        <v>979</v>
      </c>
      <c r="H440" s="37">
        <v>4144</v>
      </c>
      <c r="I440" s="43">
        <v>559</v>
      </c>
      <c r="J440" s="37">
        <v>11271</v>
      </c>
      <c r="K440" s="37">
        <v>26582</v>
      </c>
      <c r="L440" s="46">
        <f>(I440/$I$468)</f>
        <v>2.8310964801215498E-2</v>
      </c>
      <c r="M440" s="34">
        <f>(J440/$J$468)</f>
        <v>4.3905745416015801E-2</v>
      </c>
      <c r="N440" s="34">
        <f>(K440/K$468)</f>
        <v>5.5389090545389381E-2</v>
      </c>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row>
    <row r="441" spans="1:224" ht="11.25" customHeight="1" x14ac:dyDescent="0.2">
      <c r="A441" s="33">
        <v>7</v>
      </c>
      <c r="B441" s="6" t="s">
        <v>33</v>
      </c>
      <c r="C441" s="45">
        <v>348</v>
      </c>
      <c r="D441" s="28">
        <v>7598</v>
      </c>
      <c r="E441" s="28">
        <v>17271</v>
      </c>
      <c r="F441" s="45">
        <v>53</v>
      </c>
      <c r="G441" s="28">
        <v>3711</v>
      </c>
      <c r="H441" s="28">
        <v>5669</v>
      </c>
      <c r="I441" s="45">
        <v>401</v>
      </c>
      <c r="J441" s="28">
        <v>11309</v>
      </c>
      <c r="K441" s="28">
        <v>22940</v>
      </c>
      <c r="L441" s="44">
        <f>(I441/$I$468)</f>
        <v>2.0308938971891618E-2</v>
      </c>
      <c r="M441" s="25">
        <f>(J441/$J$468)</f>
        <v>4.4053772949136961E-2</v>
      </c>
      <c r="N441" s="25">
        <f>(K441/K$468)</f>
        <v>4.7800230874698382E-2</v>
      </c>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row>
    <row r="442" spans="1:224" ht="11.25" customHeight="1" x14ac:dyDescent="0.2">
      <c r="A442" s="42">
        <v>8</v>
      </c>
      <c r="B442" s="82" t="s">
        <v>32</v>
      </c>
      <c r="C442" s="43">
        <v>244</v>
      </c>
      <c r="D442" s="37">
        <v>5788</v>
      </c>
      <c r="E442" s="37">
        <v>11029</v>
      </c>
      <c r="F442" s="43">
        <v>127</v>
      </c>
      <c r="G442" s="37">
        <v>3743</v>
      </c>
      <c r="H442" s="37">
        <v>4758</v>
      </c>
      <c r="I442" s="43">
        <v>371</v>
      </c>
      <c r="J442" s="37">
        <v>9531</v>
      </c>
      <c r="K442" s="37">
        <v>15787</v>
      </c>
      <c r="L442" s="46">
        <f>(I442/$I$468)</f>
        <v>1.8789566978982021E-2</v>
      </c>
      <c r="M442" s="34">
        <f>(J442/$J$468)</f>
        <v>3.7127642583625817E-2</v>
      </c>
      <c r="N442" s="34">
        <f>(K442/K$468)</f>
        <v>3.289547710631488E-2</v>
      </c>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row>
    <row r="443" spans="1:224" ht="11.25" customHeight="1" x14ac:dyDescent="0.2">
      <c r="A443" s="33">
        <v>9</v>
      </c>
      <c r="B443" s="6" t="s">
        <v>31</v>
      </c>
      <c r="C443" s="29" t="s">
        <v>6</v>
      </c>
      <c r="D443" s="31" t="s">
        <v>6</v>
      </c>
      <c r="E443" s="31" t="s">
        <v>6</v>
      </c>
      <c r="F443" s="45">
        <v>704</v>
      </c>
      <c r="G443" s="28">
        <v>9211</v>
      </c>
      <c r="H443" s="28">
        <v>11966</v>
      </c>
      <c r="I443" s="45">
        <v>704</v>
      </c>
      <c r="J443" s="28">
        <v>9211</v>
      </c>
      <c r="K443" s="28">
        <v>11966</v>
      </c>
      <c r="L443" s="44">
        <f>(I443/$I$468)</f>
        <v>3.5654596100278553E-2</v>
      </c>
      <c r="M443" s="25">
        <f>(J443/$J$468)</f>
        <v>3.5881094936289729E-2</v>
      </c>
      <c r="N443" s="25">
        <f>(K443/K$468)</f>
        <v>2.4933633942748074E-2</v>
      </c>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row>
    <row r="444" spans="1:224" ht="11.25" customHeight="1" x14ac:dyDescent="0.2">
      <c r="A444" s="42">
        <v>10</v>
      </c>
      <c r="B444" s="82" t="s">
        <v>30</v>
      </c>
      <c r="C444" s="43">
        <v>25</v>
      </c>
      <c r="D444" s="37">
        <v>2758</v>
      </c>
      <c r="E444" s="37">
        <v>6061</v>
      </c>
      <c r="F444" s="43">
        <v>316</v>
      </c>
      <c r="G444" s="37">
        <v>4060</v>
      </c>
      <c r="H444" s="37">
        <v>5799</v>
      </c>
      <c r="I444" s="43">
        <v>342</v>
      </c>
      <c r="J444" s="37">
        <v>6818</v>
      </c>
      <c r="K444" s="37">
        <v>11860</v>
      </c>
      <c r="L444" s="46">
        <f>(I444/$I$468)</f>
        <v>1.7320840719169409E-2</v>
      </c>
      <c r="M444" s="34">
        <f>(J444/$J$468)</f>
        <v>2.655925581105454E-2</v>
      </c>
      <c r="N444" s="34">
        <f>(K444/K$468)</f>
        <v>2.4712761036352348E-2</v>
      </c>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row>
    <row r="445" spans="1:224" ht="11.25" customHeight="1" x14ac:dyDescent="0.2">
      <c r="A445" s="33">
        <v>11</v>
      </c>
      <c r="B445" s="6" t="s">
        <v>29</v>
      </c>
      <c r="C445" s="45">
        <v>306</v>
      </c>
      <c r="D445" s="28">
        <v>3530</v>
      </c>
      <c r="E445" s="28">
        <v>8522</v>
      </c>
      <c r="F445" s="45">
        <v>350</v>
      </c>
      <c r="G445" s="28">
        <v>302</v>
      </c>
      <c r="H445" s="28">
        <v>516</v>
      </c>
      <c r="I445" s="45">
        <v>656</v>
      </c>
      <c r="J445" s="28">
        <v>3832</v>
      </c>
      <c r="K445" s="28">
        <v>9039</v>
      </c>
      <c r="L445" s="44">
        <f>(I445/$I$468)</f>
        <v>3.3223600911623193E-2</v>
      </c>
      <c r="M445" s="25">
        <f>(J445/$J$468)</f>
        <v>1.4927408076849662E-2</v>
      </c>
      <c r="N445" s="25">
        <f>(K445/K$468)</f>
        <v>1.8834624536896195E-2</v>
      </c>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row>
    <row r="446" spans="1:224" ht="11.25" customHeight="1" x14ac:dyDescent="0.2">
      <c r="A446" s="42">
        <v>12</v>
      </c>
      <c r="B446" s="82" t="s">
        <v>28</v>
      </c>
      <c r="C446" s="38" t="s">
        <v>6</v>
      </c>
      <c r="D446" s="40" t="s">
        <v>6</v>
      </c>
      <c r="E446" s="40" t="s">
        <v>6</v>
      </c>
      <c r="F446" s="43">
        <v>1087</v>
      </c>
      <c r="G446" s="37">
        <v>6685</v>
      </c>
      <c r="H446" s="37">
        <v>8763</v>
      </c>
      <c r="I446" s="43">
        <v>1087</v>
      </c>
      <c r="J446" s="37">
        <v>6685</v>
      </c>
      <c r="K446" s="37">
        <v>8763</v>
      </c>
      <c r="L446" s="46">
        <f>(I446/$I$468)</f>
        <v>5.5051911876424414E-2</v>
      </c>
      <c r="M446" s="34">
        <f>(J446/$J$468)</f>
        <v>2.6041159445130479E-2</v>
      </c>
      <c r="N446" s="34">
        <f>(K446/K$468)</f>
        <v>1.8259521497601655E-2</v>
      </c>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row>
    <row r="447" spans="1:224" ht="11.25" customHeight="1" x14ac:dyDescent="0.2">
      <c r="A447" s="33">
        <v>13</v>
      </c>
      <c r="B447" s="6" t="s">
        <v>27</v>
      </c>
      <c r="C447" s="29" t="s">
        <v>6</v>
      </c>
      <c r="D447" s="28">
        <v>2335</v>
      </c>
      <c r="E447" s="28">
        <v>5423</v>
      </c>
      <c r="F447" s="45">
        <v>54</v>
      </c>
      <c r="G447" s="28">
        <v>485</v>
      </c>
      <c r="H447" s="28">
        <v>670</v>
      </c>
      <c r="I447" s="45">
        <v>54</v>
      </c>
      <c r="J447" s="28">
        <v>2820</v>
      </c>
      <c r="K447" s="28">
        <v>6092</v>
      </c>
      <c r="L447" s="44">
        <f>(I447/$I$468)</f>
        <v>2.7348695872372753E-3</v>
      </c>
      <c r="M447" s="25">
        <f>(J447/$J$468)</f>
        <v>1.0985201142149282E-2</v>
      </c>
      <c r="N447" s="25">
        <f>(K447/K$468)</f>
        <v>1.2693940997762099E-2</v>
      </c>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row>
    <row r="448" spans="1:224" ht="11.25" customHeight="1" x14ac:dyDescent="0.2">
      <c r="A448" s="42">
        <v>14</v>
      </c>
      <c r="B448" s="82" t="s">
        <v>26</v>
      </c>
      <c r="C448" s="38" t="s">
        <v>6</v>
      </c>
      <c r="D448" s="37">
        <v>689</v>
      </c>
      <c r="E448" s="37">
        <v>1479</v>
      </c>
      <c r="F448" s="43">
        <v>1</v>
      </c>
      <c r="G448" s="40">
        <v>3155</v>
      </c>
      <c r="H448" s="40">
        <v>4506</v>
      </c>
      <c r="I448" s="43">
        <v>1</v>
      </c>
      <c r="J448" s="37">
        <v>3844</v>
      </c>
      <c r="K448" s="37">
        <v>5985</v>
      </c>
      <c r="L448" s="46">
        <f>(I448/$I$468)</f>
        <v>5.0645733096986579E-5</v>
      </c>
      <c r="M448" s="34">
        <f>(J448/$J$468)</f>
        <v>1.4974153613624766E-2</v>
      </c>
      <c r="N448" s="34">
        <f>(K448/K$468)</f>
        <v>1.2470984384702259E-2</v>
      </c>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row>
    <row r="449" spans="1:224" ht="11.25" customHeight="1" x14ac:dyDescent="0.2">
      <c r="A449" s="110">
        <v>15</v>
      </c>
      <c r="B449" s="109" t="s">
        <v>25</v>
      </c>
      <c r="C449" s="107">
        <v>154</v>
      </c>
      <c r="D449" s="106">
        <v>2349</v>
      </c>
      <c r="E449" s="106">
        <v>4792</v>
      </c>
      <c r="F449" s="108">
        <v>3</v>
      </c>
      <c r="G449" s="106">
        <v>210</v>
      </c>
      <c r="H449" s="106">
        <v>266</v>
      </c>
      <c r="I449" s="107">
        <v>157</v>
      </c>
      <c r="J449" s="106">
        <v>2560</v>
      </c>
      <c r="K449" s="106">
        <v>5058</v>
      </c>
      <c r="L449" s="48">
        <f>(I449/$I$468)</f>
        <v>7.9513800962268937E-3</v>
      </c>
      <c r="M449" s="47">
        <f>(J449/$J$468)</f>
        <v>9.9723811786887103E-3</v>
      </c>
      <c r="N449" s="47">
        <f>(K449/K$468)</f>
        <v>1.0539388307071684E-2</v>
      </c>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row>
    <row r="450" spans="1:224" ht="11.25" customHeight="1" x14ac:dyDescent="0.2">
      <c r="A450" s="42">
        <v>16</v>
      </c>
      <c r="B450" s="82" t="s">
        <v>24</v>
      </c>
      <c r="C450" s="43">
        <v>337</v>
      </c>
      <c r="D450" s="37">
        <v>412</v>
      </c>
      <c r="E450" s="37">
        <v>817</v>
      </c>
      <c r="F450" s="43">
        <v>47</v>
      </c>
      <c r="G450" s="37">
        <v>2225</v>
      </c>
      <c r="H450" s="37">
        <v>3124</v>
      </c>
      <c r="I450" s="43">
        <v>383</v>
      </c>
      <c r="J450" s="37">
        <v>2637</v>
      </c>
      <c r="K450" s="37">
        <v>3940</v>
      </c>
      <c r="L450" s="46">
        <f>(I450/$I$468)</f>
        <v>1.9397315776145861E-2</v>
      </c>
      <c r="M450" s="34">
        <f>(J450/$J$468)</f>
        <v>1.0272331706328956E-2</v>
      </c>
      <c r="N450" s="34">
        <f>(K450/K$468)</f>
        <v>8.209804256595973E-3</v>
      </c>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row>
    <row r="451" spans="1:224" ht="11.25" customHeight="1" x14ac:dyDescent="0.2">
      <c r="A451" s="33">
        <v>17</v>
      </c>
      <c r="B451" s="6" t="s">
        <v>23</v>
      </c>
      <c r="C451" s="29" t="s">
        <v>6</v>
      </c>
      <c r="D451" s="28">
        <v>807</v>
      </c>
      <c r="E451" s="28">
        <v>1732</v>
      </c>
      <c r="F451" s="29" t="s">
        <v>6</v>
      </c>
      <c r="G451" s="28">
        <v>320</v>
      </c>
      <c r="H451" s="28">
        <v>457</v>
      </c>
      <c r="I451" s="29" t="s">
        <v>6</v>
      </c>
      <c r="J451" s="28">
        <v>1127</v>
      </c>
      <c r="K451" s="28">
        <v>2189</v>
      </c>
      <c r="L451" s="26" t="s">
        <v>6</v>
      </c>
      <c r="M451" s="25">
        <f>(J451/$J$468)</f>
        <v>4.3901849954617878E-3</v>
      </c>
      <c r="N451" s="25">
        <f>(K451/K$468)</f>
        <v>4.5612338877382193E-3</v>
      </c>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row>
    <row r="452" spans="1:224" ht="11.25" customHeight="1" x14ac:dyDescent="0.2">
      <c r="A452" s="42">
        <v>18</v>
      </c>
      <c r="B452" s="82" t="s">
        <v>21</v>
      </c>
      <c r="C452" s="43">
        <v>8</v>
      </c>
      <c r="D452" s="37">
        <v>570</v>
      </c>
      <c r="E452" s="36">
        <v>1224</v>
      </c>
      <c r="F452" s="43">
        <v>1</v>
      </c>
      <c r="G452" s="37">
        <v>220</v>
      </c>
      <c r="H452" s="37">
        <v>314</v>
      </c>
      <c r="I452" s="43">
        <v>9</v>
      </c>
      <c r="J452" s="37">
        <v>790</v>
      </c>
      <c r="K452" s="37">
        <v>1539</v>
      </c>
      <c r="L452" s="46">
        <f>(I452/$I$468)</f>
        <v>4.5581159787287922E-4</v>
      </c>
      <c r="M452" s="34">
        <f>(J452/$J$468)</f>
        <v>3.0774145043609689E-3</v>
      </c>
      <c r="N452" s="34">
        <f>(K452/K$468)</f>
        <v>3.2068245560662951E-3</v>
      </c>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row>
    <row r="453" spans="1:224" ht="11.25" customHeight="1" x14ac:dyDescent="0.2">
      <c r="A453" s="33">
        <v>19</v>
      </c>
      <c r="B453" s="6" t="s">
        <v>22</v>
      </c>
      <c r="C453" s="45">
        <v>203</v>
      </c>
      <c r="D453" s="28">
        <v>503</v>
      </c>
      <c r="E453" s="27">
        <v>896</v>
      </c>
      <c r="F453" s="45">
        <v>57</v>
      </c>
      <c r="G453" s="28">
        <v>309</v>
      </c>
      <c r="H453" s="28">
        <v>482</v>
      </c>
      <c r="I453" s="45">
        <v>261</v>
      </c>
      <c r="J453" s="28">
        <v>812</v>
      </c>
      <c r="K453" s="28">
        <v>1378</v>
      </c>
      <c r="L453" s="44">
        <f>(I453/$I$468)</f>
        <v>1.3218536338313496E-2</v>
      </c>
      <c r="M453" s="25">
        <f>(J453/$J$468)</f>
        <v>3.1631146551153251E-3</v>
      </c>
      <c r="N453" s="25">
        <f>(K453/K$468)</f>
        <v>2.87134778314448E-3</v>
      </c>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row>
    <row r="454" spans="1:224" ht="11.25" customHeight="1" x14ac:dyDescent="0.2">
      <c r="A454" s="42">
        <v>20</v>
      </c>
      <c r="B454" s="82" t="s">
        <v>20</v>
      </c>
      <c r="C454" s="38" t="s">
        <v>6</v>
      </c>
      <c r="D454" s="37">
        <v>674</v>
      </c>
      <c r="E454" s="36">
        <v>1332</v>
      </c>
      <c r="F454" s="38" t="s">
        <v>6</v>
      </c>
      <c r="G454" s="37">
        <v>6</v>
      </c>
      <c r="H454" s="37">
        <v>8</v>
      </c>
      <c r="I454" s="38" t="s">
        <v>6</v>
      </c>
      <c r="J454" s="37">
        <v>681</v>
      </c>
      <c r="K454" s="37">
        <v>1340</v>
      </c>
      <c r="L454" s="35" t="s">
        <v>6</v>
      </c>
      <c r="M454" s="34">
        <f>(J454/$J$468)</f>
        <v>2.652809211987114E-3</v>
      </c>
      <c r="N454" s="34">
        <f>(K454/K$468)</f>
        <v>2.7921669299082754E-3</v>
      </c>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row>
    <row r="455" spans="1:224" ht="11.25" customHeight="1" x14ac:dyDescent="0.2">
      <c r="A455" s="33">
        <v>21</v>
      </c>
      <c r="B455" s="6" t="s">
        <v>19</v>
      </c>
      <c r="C455" s="29" t="s">
        <v>6</v>
      </c>
      <c r="D455" s="31" t="s">
        <v>6</v>
      </c>
      <c r="E455" s="30" t="s">
        <v>6</v>
      </c>
      <c r="F455" s="29" t="s">
        <v>6</v>
      </c>
      <c r="G455" s="28">
        <v>680</v>
      </c>
      <c r="H455" s="28">
        <v>971</v>
      </c>
      <c r="I455" s="29" t="s">
        <v>6</v>
      </c>
      <c r="J455" s="28">
        <v>680</v>
      </c>
      <c r="K455" s="28">
        <v>971</v>
      </c>
      <c r="L455" s="26" t="s">
        <v>6</v>
      </c>
      <c r="M455" s="25">
        <f>(J455/$J$468)</f>
        <v>2.6489137505891886E-3</v>
      </c>
      <c r="N455" s="25">
        <f>(K455/K$468)</f>
        <v>2.0232791708514443E-3</v>
      </c>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row>
    <row r="456" spans="1:224" ht="11.25" customHeight="1" x14ac:dyDescent="0.2">
      <c r="A456" s="42">
        <v>22</v>
      </c>
      <c r="B456" s="82" t="s">
        <v>18</v>
      </c>
      <c r="C456" s="43">
        <v>2</v>
      </c>
      <c r="D456" s="37">
        <v>273</v>
      </c>
      <c r="E456" s="36">
        <v>498</v>
      </c>
      <c r="F456" s="43">
        <v>1</v>
      </c>
      <c r="G456" s="37">
        <v>171</v>
      </c>
      <c r="H456" s="37">
        <v>252</v>
      </c>
      <c r="I456" s="43">
        <v>3</v>
      </c>
      <c r="J456" s="37">
        <v>444</v>
      </c>
      <c r="K456" s="37">
        <v>751</v>
      </c>
      <c r="L456" s="46">
        <f>(I456/$I$468)</f>
        <v>1.5193719929095973E-4</v>
      </c>
      <c r="M456" s="34">
        <f>(J456/$J$468)</f>
        <v>1.7295848606788231E-3</v>
      </c>
      <c r="N456" s="34">
        <f>(K456/K$468)</f>
        <v>1.5648637047471006E-3</v>
      </c>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row>
    <row r="457" spans="1:224" ht="11.25" customHeight="1" x14ac:dyDescent="0.2">
      <c r="A457" s="33">
        <v>23</v>
      </c>
      <c r="B457" s="6" t="s">
        <v>17</v>
      </c>
      <c r="C457" s="45">
        <v>15</v>
      </c>
      <c r="D457" s="28">
        <v>308</v>
      </c>
      <c r="E457" s="27">
        <v>562</v>
      </c>
      <c r="F457" s="45">
        <v>7</v>
      </c>
      <c r="G457" s="28">
        <v>32</v>
      </c>
      <c r="H457" s="28">
        <v>47</v>
      </c>
      <c r="I457" s="45">
        <v>21</v>
      </c>
      <c r="J457" s="28">
        <v>340</v>
      </c>
      <c r="K457" s="28">
        <v>609</v>
      </c>
      <c r="L457" s="44">
        <f>(I457/$I$468)</f>
        <v>1.0635603950367183E-3</v>
      </c>
      <c r="M457" s="25">
        <f>(J457/$J$468)</f>
        <v>1.3244568752945943E-3</v>
      </c>
      <c r="N457" s="25">
        <f>(K457/K$468)</f>
        <v>1.2689773584433877E-3</v>
      </c>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row>
    <row r="458" spans="1:224" ht="11.25" customHeight="1" x14ac:dyDescent="0.2">
      <c r="A458" s="42">
        <v>24</v>
      </c>
      <c r="B458" s="82" t="s">
        <v>15</v>
      </c>
      <c r="C458" s="43">
        <v>25</v>
      </c>
      <c r="D458" s="37">
        <v>127</v>
      </c>
      <c r="E458" s="36">
        <v>272</v>
      </c>
      <c r="F458" s="38" t="s">
        <v>6</v>
      </c>
      <c r="G458" s="37">
        <v>101</v>
      </c>
      <c r="H458" s="37">
        <v>144</v>
      </c>
      <c r="I458" s="43">
        <v>25</v>
      </c>
      <c r="J458" s="37">
        <v>228</v>
      </c>
      <c r="K458" s="37">
        <v>416</v>
      </c>
      <c r="L458" s="46">
        <f>(I458/$I$468)</f>
        <v>1.2661433274246644E-3</v>
      </c>
      <c r="M458" s="34">
        <f>(J458/$J$468)</f>
        <v>8.8816519872696317E-4</v>
      </c>
      <c r="N458" s="34">
        <f>(K458/K$468)</f>
        <v>8.6682197227003167E-4</v>
      </c>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row>
    <row r="459" spans="1:224" ht="11.25" customHeight="1" x14ac:dyDescent="0.2">
      <c r="A459" s="33">
        <v>25</v>
      </c>
      <c r="B459" s="6" t="s">
        <v>16</v>
      </c>
      <c r="C459" s="29" t="s">
        <v>6</v>
      </c>
      <c r="D459" s="31" t="s">
        <v>6</v>
      </c>
      <c r="E459" s="30" t="s">
        <v>6</v>
      </c>
      <c r="F459" s="45">
        <v>115</v>
      </c>
      <c r="G459" s="28">
        <v>285</v>
      </c>
      <c r="H459" s="28">
        <v>385</v>
      </c>
      <c r="I459" s="45">
        <v>115</v>
      </c>
      <c r="J459" s="28">
        <v>285</v>
      </c>
      <c r="K459" s="28">
        <v>385</v>
      </c>
      <c r="L459" s="44">
        <f>(I459/$I$468)</f>
        <v>5.8242593061534568E-3</v>
      </c>
      <c r="M459" s="25">
        <f>(J459/$J$468)</f>
        <v>1.1102064984087039E-3</v>
      </c>
      <c r="N459" s="25">
        <f>(K459/K$468)</f>
        <v>8.0222706568260148E-4</v>
      </c>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row>
    <row r="460" spans="1:224" ht="11.25" customHeight="1" x14ac:dyDescent="0.2">
      <c r="A460" s="42">
        <v>26</v>
      </c>
      <c r="B460" s="82" t="s">
        <v>14</v>
      </c>
      <c r="C460" s="38" t="s">
        <v>6</v>
      </c>
      <c r="D460" s="40" t="s">
        <v>6</v>
      </c>
      <c r="E460" s="39" t="s">
        <v>6</v>
      </c>
      <c r="F460" s="38" t="s">
        <v>6</v>
      </c>
      <c r="G460" s="37">
        <v>277</v>
      </c>
      <c r="H460" s="37">
        <v>366</v>
      </c>
      <c r="I460" s="38" t="s">
        <v>6</v>
      </c>
      <c r="J460" s="37">
        <v>277</v>
      </c>
      <c r="K460" s="37">
        <v>366</v>
      </c>
      <c r="L460" s="35" t="s">
        <v>6</v>
      </c>
      <c r="M460" s="34">
        <f>(J460/$J$468)</f>
        <v>1.0790428072253019E-3</v>
      </c>
      <c r="N460" s="34">
        <f>(K460/K$468)</f>
        <v>7.6263663906449904E-4</v>
      </c>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row>
    <row r="461" spans="1:224" ht="11.25" customHeight="1" x14ac:dyDescent="0.2">
      <c r="A461" s="33">
        <v>27</v>
      </c>
      <c r="B461" s="6" t="s">
        <v>13</v>
      </c>
      <c r="C461" s="29" t="s">
        <v>6</v>
      </c>
      <c r="D461" s="28">
        <v>55</v>
      </c>
      <c r="E461" s="27">
        <v>123</v>
      </c>
      <c r="F461" s="29" t="s">
        <v>6</v>
      </c>
      <c r="G461" s="28">
        <v>3</v>
      </c>
      <c r="H461" s="28">
        <v>5</v>
      </c>
      <c r="I461" s="29" t="s">
        <v>6</v>
      </c>
      <c r="J461" s="28">
        <v>58</v>
      </c>
      <c r="K461" s="28">
        <v>128</v>
      </c>
      <c r="L461" s="26" t="s">
        <v>6</v>
      </c>
      <c r="M461" s="25">
        <f>(J461/$J$468)</f>
        <v>2.2593676107966607E-4</v>
      </c>
      <c r="N461" s="25">
        <f>(K461/K$468)</f>
        <v>2.667144530061636E-4</v>
      </c>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row>
    <row r="462" spans="1:224" ht="11.25" customHeight="1" x14ac:dyDescent="0.2">
      <c r="A462" s="42">
        <v>28</v>
      </c>
      <c r="B462" s="82" t="s">
        <v>56</v>
      </c>
      <c r="C462" s="38" t="s">
        <v>6</v>
      </c>
      <c r="D462" s="37">
        <v>6</v>
      </c>
      <c r="E462" s="36">
        <v>15</v>
      </c>
      <c r="F462" s="38" t="s">
        <v>6</v>
      </c>
      <c r="G462" s="37">
        <v>2</v>
      </c>
      <c r="H462" s="37">
        <v>3</v>
      </c>
      <c r="I462" s="38" t="s">
        <v>6</v>
      </c>
      <c r="J462" s="37">
        <v>9</v>
      </c>
      <c r="K462" s="37">
        <v>17</v>
      </c>
      <c r="L462" s="35" t="s">
        <v>6</v>
      </c>
      <c r="M462" s="34">
        <f>(J462/$J$468)</f>
        <v>3.5059152581327494E-5</v>
      </c>
      <c r="N462" s="34">
        <f>(K462/K$468)</f>
        <v>3.54230132898811E-5</v>
      </c>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row>
    <row r="463" spans="1:224" ht="11.25" customHeight="1" x14ac:dyDescent="0.2">
      <c r="A463" s="33">
        <v>29</v>
      </c>
      <c r="B463" s="6" t="s">
        <v>9</v>
      </c>
      <c r="C463" s="29" t="s">
        <v>6</v>
      </c>
      <c r="D463" s="28">
        <v>5</v>
      </c>
      <c r="E463" s="27">
        <v>11</v>
      </c>
      <c r="F463" s="29" t="s">
        <v>6</v>
      </c>
      <c r="G463" s="31" t="s">
        <v>6</v>
      </c>
      <c r="H463" s="31" t="s">
        <v>6</v>
      </c>
      <c r="I463" s="29" t="s">
        <v>6</v>
      </c>
      <c r="J463" s="31">
        <v>5</v>
      </c>
      <c r="K463" s="28">
        <v>11</v>
      </c>
      <c r="L463" s="26" t="s">
        <v>6</v>
      </c>
      <c r="M463" s="25">
        <f>(J463/$J$468)</f>
        <v>1.9477306989626387E-5</v>
      </c>
      <c r="N463" s="25">
        <f>(K463/K$468)</f>
        <v>2.2920773305217184E-5</v>
      </c>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row>
    <row r="464" spans="1:224" ht="11.25" customHeight="1" x14ac:dyDescent="0.2">
      <c r="A464" s="42">
        <v>30</v>
      </c>
      <c r="B464" s="82" t="s">
        <v>8</v>
      </c>
      <c r="C464" s="38" t="s">
        <v>6</v>
      </c>
      <c r="D464" s="37">
        <v>2</v>
      </c>
      <c r="E464" s="36">
        <v>4</v>
      </c>
      <c r="F464" s="38" t="s">
        <v>6</v>
      </c>
      <c r="G464" s="40" t="s">
        <v>6</v>
      </c>
      <c r="H464" s="40" t="s">
        <v>6</v>
      </c>
      <c r="I464" s="38" t="s">
        <v>6</v>
      </c>
      <c r="J464" s="37">
        <v>2</v>
      </c>
      <c r="K464" s="37">
        <v>4</v>
      </c>
      <c r="L464" s="35" t="s">
        <v>6</v>
      </c>
      <c r="M464" s="34">
        <f>(J464/$J$468)</f>
        <v>7.7909227958505549E-6</v>
      </c>
      <c r="N464" s="34">
        <f>(K464/K$468)</f>
        <v>8.3348266564426123E-6</v>
      </c>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row>
    <row r="465" spans="1:224" ht="11.25" customHeight="1" x14ac:dyDescent="0.2">
      <c r="A465" s="33">
        <v>31</v>
      </c>
      <c r="B465" s="6" t="s">
        <v>7</v>
      </c>
      <c r="C465" s="29" t="s">
        <v>6</v>
      </c>
      <c r="D465" s="28">
        <v>1</v>
      </c>
      <c r="E465" s="27">
        <v>2</v>
      </c>
      <c r="F465" s="29" t="s">
        <v>6</v>
      </c>
      <c r="G465" s="28">
        <v>1</v>
      </c>
      <c r="H465" s="28">
        <v>2</v>
      </c>
      <c r="I465" s="29" t="s">
        <v>6</v>
      </c>
      <c r="J465" s="28">
        <v>2</v>
      </c>
      <c r="K465" s="28">
        <v>4</v>
      </c>
      <c r="L465" s="26" t="s">
        <v>6</v>
      </c>
      <c r="M465" s="25">
        <f>(J465/$J$468)</f>
        <v>7.7909227958505549E-6</v>
      </c>
      <c r="N465" s="25">
        <f>(K465/K$468)</f>
        <v>8.3348266564426123E-6</v>
      </c>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row>
    <row r="466" spans="1:224" ht="11.25" customHeight="1" x14ac:dyDescent="0.2">
      <c r="A466" s="42">
        <v>32</v>
      </c>
      <c r="B466" s="82" t="s">
        <v>54</v>
      </c>
      <c r="C466" s="38" t="s">
        <v>6</v>
      </c>
      <c r="D466" s="40" t="s">
        <v>6</v>
      </c>
      <c r="E466" s="39" t="s">
        <v>6</v>
      </c>
      <c r="F466" s="43">
        <v>701</v>
      </c>
      <c r="G466" s="40" t="s">
        <v>6</v>
      </c>
      <c r="H466" s="40" t="s">
        <v>6</v>
      </c>
      <c r="I466" s="43">
        <v>701</v>
      </c>
      <c r="J466" s="40" t="s">
        <v>6</v>
      </c>
      <c r="K466" s="40" t="s">
        <v>6</v>
      </c>
      <c r="L466" s="46">
        <f>(I466/$I$468)</f>
        <v>3.550265890098759E-2</v>
      </c>
      <c r="M466" s="93" t="s">
        <v>6</v>
      </c>
      <c r="N466" s="93" t="s">
        <v>6</v>
      </c>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row>
    <row r="467" spans="1:224" ht="11.25" customHeight="1" thickBot="1" x14ac:dyDescent="0.25">
      <c r="A467" s="33">
        <v>33</v>
      </c>
      <c r="B467" s="6" t="s">
        <v>12</v>
      </c>
      <c r="C467" s="29" t="s">
        <v>6</v>
      </c>
      <c r="D467" s="31" t="s">
        <v>6</v>
      </c>
      <c r="E467" s="30" t="s">
        <v>6</v>
      </c>
      <c r="F467" s="45">
        <v>224</v>
      </c>
      <c r="G467" s="31" t="s">
        <v>6</v>
      </c>
      <c r="H467" s="31" t="s">
        <v>6</v>
      </c>
      <c r="I467" s="45">
        <v>224</v>
      </c>
      <c r="J467" s="31" t="s">
        <v>6</v>
      </c>
      <c r="K467" s="31" t="s">
        <v>6</v>
      </c>
      <c r="L467" s="44">
        <f>(I467/$I$468)</f>
        <v>1.1344644213724994E-2</v>
      </c>
      <c r="M467" s="94" t="s">
        <v>6</v>
      </c>
      <c r="N467" s="94" t="s">
        <v>6</v>
      </c>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row>
    <row r="468" spans="1:224" ht="11.25" customHeight="1" thickBot="1" x14ac:dyDescent="0.25">
      <c r="A468" s="81"/>
      <c r="B468" s="80" t="s">
        <v>5</v>
      </c>
      <c r="C468" s="78">
        <v>6959</v>
      </c>
      <c r="D468" s="77">
        <v>147420</v>
      </c>
      <c r="E468" s="79">
        <v>329125</v>
      </c>
      <c r="F468" s="78">
        <v>12786</v>
      </c>
      <c r="G468" s="77">
        <v>109289</v>
      </c>
      <c r="H468" s="77">
        <v>150789</v>
      </c>
      <c r="I468" s="78">
        <v>19745</v>
      </c>
      <c r="J468" s="77">
        <v>256709</v>
      </c>
      <c r="K468" s="77">
        <v>479914</v>
      </c>
      <c r="L468" s="105"/>
      <c r="M468" s="104"/>
      <c r="N468" s="104"/>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row>
    <row r="469" spans="1:224" ht="7.5" customHeight="1" x14ac:dyDescent="0.2">
      <c r="A469" s="11"/>
      <c r="B469" s="11"/>
      <c r="C469" s="11"/>
      <c r="D469" s="11"/>
      <c r="E469" s="11"/>
      <c r="F469" s="76"/>
      <c r="G469" s="76"/>
      <c r="H469" s="76"/>
      <c r="I469" s="76"/>
      <c r="J469" s="76"/>
      <c r="K469" s="76"/>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row>
    <row r="470" spans="1:224" s="2" customFormat="1" ht="11.25" customHeight="1" x14ac:dyDescent="0.2">
      <c r="A470" s="12" t="s">
        <v>4</v>
      </c>
      <c r="C470" s="75"/>
      <c r="D470" s="75"/>
      <c r="E470" s="75"/>
      <c r="F470" s="75"/>
      <c r="G470" s="75"/>
      <c r="H470" s="75"/>
      <c r="I470" s="75"/>
      <c r="J470" s="75"/>
      <c r="K470" s="75"/>
      <c r="L470" s="10"/>
      <c r="M470" s="10"/>
      <c r="N470" s="10"/>
      <c r="R470" s="92"/>
      <c r="S470" s="92"/>
      <c r="U470" s="92"/>
      <c r="V470" s="91"/>
      <c r="W470" s="90"/>
      <c r="X470" s="90"/>
      <c r="Y470" s="90"/>
      <c r="Z470" s="89"/>
      <c r="AA470" s="89"/>
      <c r="AD470" s="89"/>
    </row>
    <row r="471" spans="1:224" ht="7.5" customHeight="1" x14ac:dyDescent="0.2">
      <c r="D471" s="3"/>
      <c r="E471" s="3"/>
      <c r="F471" s="3"/>
      <c r="G471" s="3"/>
      <c r="H471" s="3"/>
      <c r="I471" s="3"/>
      <c r="J471" s="3"/>
      <c r="K471" s="3"/>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row>
    <row r="472" spans="1:224" s="2" customFormat="1" ht="11.25" customHeight="1" x14ac:dyDescent="0.2">
      <c r="A472" s="6" t="s">
        <v>3</v>
      </c>
      <c r="B472" s="9" t="s">
        <v>2</v>
      </c>
      <c r="C472" s="8"/>
      <c r="D472" s="8"/>
      <c r="E472" s="7"/>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spans="1:224" ht="7.5" customHeight="1" x14ac:dyDescent="0.2">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row>
    <row r="474" spans="1:224" ht="33" customHeight="1" x14ac:dyDescent="0.2">
      <c r="A474" s="5" t="s">
        <v>1</v>
      </c>
      <c r="B474" s="4" t="s">
        <v>0</v>
      </c>
      <c r="C474" s="4"/>
      <c r="D474" s="4"/>
      <c r="E474" s="4"/>
      <c r="F474" s="4"/>
      <c r="G474" s="4"/>
      <c r="H474" s="4"/>
      <c r="I474" s="4"/>
      <c r="J474" s="4"/>
      <c r="K474" s="4"/>
      <c r="L474" s="4"/>
      <c r="M474" s="4"/>
      <c r="N474" s="4"/>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row>
    <row r="478" spans="1:224" ht="15.75" x14ac:dyDescent="0.2">
      <c r="A478" s="73" t="s">
        <v>52</v>
      </c>
      <c r="B478" s="72" t="s">
        <v>65</v>
      </c>
      <c r="F478" s="71"/>
      <c r="G478" s="71"/>
      <c r="H478" s="71"/>
      <c r="I478" s="71"/>
      <c r="J478" s="71"/>
      <c r="K478" s="7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row>
    <row r="479" spans="1:224" x14ac:dyDescent="0.2">
      <c r="A479" s="70"/>
      <c r="B479" s="70" t="s">
        <v>50</v>
      </c>
      <c r="F479" s="69"/>
      <c r="G479" s="69"/>
      <c r="H479" s="53"/>
      <c r="I479" s="69"/>
      <c r="J479" s="69"/>
      <c r="K479" s="69"/>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row>
    <row r="480" spans="1:224" ht="7.5" customHeight="1" thickBot="1" x14ac:dyDescent="0.25">
      <c r="A480" s="67"/>
      <c r="B480" s="67"/>
      <c r="C480" s="67"/>
      <c r="D480" s="67"/>
      <c r="E480" s="67"/>
      <c r="F480" s="67"/>
      <c r="G480" s="67"/>
      <c r="H480" s="67"/>
      <c r="I480" s="67"/>
      <c r="J480" s="67"/>
      <c r="K480" s="67"/>
      <c r="L480" s="66"/>
      <c r="M480" s="66"/>
      <c r="N480" s="66"/>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row>
    <row r="481" spans="1:224" ht="15" customHeight="1" thickBot="1" x14ac:dyDescent="0.25">
      <c r="A481" s="65" t="s">
        <v>49</v>
      </c>
      <c r="B481" s="64" t="s">
        <v>48</v>
      </c>
      <c r="C481" s="99" t="s">
        <v>47</v>
      </c>
      <c r="D481" s="101"/>
      <c r="E481" s="100"/>
      <c r="F481" s="99" t="s">
        <v>46</v>
      </c>
      <c r="G481" s="101"/>
      <c r="H481" s="101"/>
      <c r="I481" s="99" t="s">
        <v>45</v>
      </c>
      <c r="J481" s="101"/>
      <c r="K481" s="100"/>
      <c r="L481" s="99" t="s">
        <v>44</v>
      </c>
      <c r="M481" s="98"/>
      <c r="N481" s="98"/>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row>
    <row r="482" spans="1:224" ht="36.75" thickBot="1" x14ac:dyDescent="0.25">
      <c r="A482" s="88" t="s">
        <v>43</v>
      </c>
      <c r="B482" s="87"/>
      <c r="C482" s="85" t="s">
        <v>42</v>
      </c>
      <c r="D482" s="56" t="s">
        <v>41</v>
      </c>
      <c r="E482" s="86" t="s">
        <v>40</v>
      </c>
      <c r="F482" s="85" t="s">
        <v>42</v>
      </c>
      <c r="G482" s="56" t="s">
        <v>41</v>
      </c>
      <c r="H482" s="56" t="s">
        <v>40</v>
      </c>
      <c r="I482" s="85" t="s">
        <v>42</v>
      </c>
      <c r="J482" s="56" t="s">
        <v>41</v>
      </c>
      <c r="K482" s="56" t="s">
        <v>40</v>
      </c>
      <c r="L482" s="85" t="s">
        <v>42</v>
      </c>
      <c r="M482" s="56" t="s">
        <v>41</v>
      </c>
      <c r="N482" s="56" t="s">
        <v>40</v>
      </c>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row>
    <row r="483" spans="1:224" ht="11.25" customHeight="1" x14ac:dyDescent="0.2">
      <c r="A483" s="33">
        <v>1</v>
      </c>
      <c r="B483" s="6" t="s">
        <v>39</v>
      </c>
      <c r="C483" s="45" t="s">
        <v>11</v>
      </c>
      <c r="D483" s="28">
        <v>35906</v>
      </c>
      <c r="E483" s="27">
        <v>70925</v>
      </c>
      <c r="F483" s="45" t="s">
        <v>11</v>
      </c>
      <c r="G483" s="28">
        <v>38738</v>
      </c>
      <c r="H483" s="28">
        <v>47927</v>
      </c>
      <c r="I483" s="84">
        <v>960</v>
      </c>
      <c r="J483" s="28">
        <v>74644</v>
      </c>
      <c r="K483" s="28">
        <v>118851</v>
      </c>
      <c r="L483" s="44">
        <f>(I483/$I$516)</f>
        <v>5.1435919417059578E-2</v>
      </c>
      <c r="M483" s="25">
        <f>(J483/$J$516)</f>
        <v>0.28971309693845865</v>
      </c>
      <c r="N483" s="25">
        <f>(K483/K$516)</f>
        <v>0.24689385834623015</v>
      </c>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row>
    <row r="484" spans="1:224" ht="11.25" customHeight="1" x14ac:dyDescent="0.2">
      <c r="A484" s="42">
        <v>2</v>
      </c>
      <c r="B484" s="82" t="s">
        <v>38</v>
      </c>
      <c r="C484" s="43" t="s">
        <v>11</v>
      </c>
      <c r="D484" s="37">
        <v>27792</v>
      </c>
      <c r="E484" s="37">
        <v>87493</v>
      </c>
      <c r="F484" s="43" t="s">
        <v>11</v>
      </c>
      <c r="G484" s="37">
        <v>10044</v>
      </c>
      <c r="H484" s="37">
        <v>16502</v>
      </c>
      <c r="I484" s="43">
        <v>2215</v>
      </c>
      <c r="J484" s="37">
        <v>37835</v>
      </c>
      <c r="K484" s="37">
        <v>103995</v>
      </c>
      <c r="L484" s="46">
        <f>(I484/$I$516)</f>
        <v>0.11867766823831977</v>
      </c>
      <c r="M484" s="34">
        <f>(J484/$J$516)</f>
        <v>0.14684763708625723</v>
      </c>
      <c r="N484" s="34">
        <f>(K484/K$516)</f>
        <v>0.21603290505520528</v>
      </c>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row>
    <row r="485" spans="1:224" ht="11.25" customHeight="1" x14ac:dyDescent="0.2">
      <c r="A485" s="33">
        <v>3</v>
      </c>
      <c r="B485" s="6" t="s">
        <v>37</v>
      </c>
      <c r="C485" s="45" t="s">
        <v>11</v>
      </c>
      <c r="D485" s="28">
        <v>22926</v>
      </c>
      <c r="E485" s="28">
        <v>42456</v>
      </c>
      <c r="F485" s="45" t="s">
        <v>11</v>
      </c>
      <c r="G485" s="28">
        <v>14487</v>
      </c>
      <c r="H485" s="28">
        <v>17495</v>
      </c>
      <c r="I485" s="45">
        <v>6932</v>
      </c>
      <c r="J485" s="28">
        <v>37413</v>
      </c>
      <c r="K485" s="28">
        <v>59951</v>
      </c>
      <c r="L485" s="44">
        <f>(I485/$I$516)</f>
        <v>0.37141020145735104</v>
      </c>
      <c r="M485" s="25">
        <f>(J485/$J$516)</f>
        <v>0.14520974352605104</v>
      </c>
      <c r="N485" s="25">
        <f>(K485/K$516)</f>
        <v>0.12453857099826542</v>
      </c>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row>
    <row r="486" spans="1:224" ht="11.25" customHeight="1" x14ac:dyDescent="0.2">
      <c r="A486" s="42">
        <v>4</v>
      </c>
      <c r="B486" s="82" t="s">
        <v>36</v>
      </c>
      <c r="C486" s="43">
        <v>1337</v>
      </c>
      <c r="D486" s="37">
        <v>14949</v>
      </c>
      <c r="E486" s="37">
        <v>28010</v>
      </c>
      <c r="F486" s="43">
        <v>505</v>
      </c>
      <c r="G486" s="37">
        <v>2064</v>
      </c>
      <c r="H486" s="37">
        <v>3271</v>
      </c>
      <c r="I486" s="43">
        <v>1842</v>
      </c>
      <c r="J486" s="37">
        <v>17013</v>
      </c>
      <c r="K486" s="37">
        <v>31281</v>
      </c>
      <c r="L486" s="46">
        <f>(I486/$I$516)</f>
        <v>9.8692670381483064E-2</v>
      </c>
      <c r="M486" s="34">
        <f>(J486/$J$516)</f>
        <v>6.6031950568217104E-2</v>
      </c>
      <c r="N486" s="34">
        <f>(K486/K$516)</f>
        <v>6.4981252012422483E-2</v>
      </c>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row>
    <row r="487" spans="1:224" ht="11.25" customHeight="1" x14ac:dyDescent="0.2">
      <c r="A487" s="33">
        <v>5</v>
      </c>
      <c r="B487" s="6" t="s">
        <v>35</v>
      </c>
      <c r="C487" s="45">
        <v>1071</v>
      </c>
      <c r="D487" s="28">
        <v>6947</v>
      </c>
      <c r="E487" s="28">
        <v>16130</v>
      </c>
      <c r="F487" s="45">
        <v>192</v>
      </c>
      <c r="G487" s="28">
        <v>7266</v>
      </c>
      <c r="H487" s="28">
        <v>12583</v>
      </c>
      <c r="I487" s="45">
        <v>1263</v>
      </c>
      <c r="J487" s="28">
        <v>14213</v>
      </c>
      <c r="K487" s="28">
        <v>28713</v>
      </c>
      <c r="L487" s="44">
        <f>(I487/$I$516)</f>
        <v>6.7670381483069003E-2</v>
      </c>
      <c r="M487" s="25">
        <f>(J487/$J$516)</f>
        <v>5.5164410358318323E-2</v>
      </c>
      <c r="N487" s="25">
        <f>(K487/K$516)</f>
        <v>5.9646644577624981E-2</v>
      </c>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row>
    <row r="488" spans="1:224" ht="11.25" customHeight="1" x14ac:dyDescent="0.2">
      <c r="A488" s="42">
        <v>6</v>
      </c>
      <c r="B488" s="82" t="s">
        <v>34</v>
      </c>
      <c r="C488" s="43">
        <v>355</v>
      </c>
      <c r="D488" s="37">
        <v>10337</v>
      </c>
      <c r="E488" s="37">
        <v>22522</v>
      </c>
      <c r="F488" s="43">
        <v>199</v>
      </c>
      <c r="G488" s="37">
        <v>985</v>
      </c>
      <c r="H488" s="37">
        <v>4155</v>
      </c>
      <c r="I488" s="43">
        <v>554</v>
      </c>
      <c r="J488" s="37">
        <v>11322</v>
      </c>
      <c r="K488" s="37">
        <v>26677</v>
      </c>
      <c r="L488" s="46">
        <f>(I488/$I$516)</f>
        <v>2.9682811830261467E-2</v>
      </c>
      <c r="M488" s="34">
        <f>(J488/$J$516)</f>
        <v>4.3943675091597842E-2</v>
      </c>
      <c r="N488" s="34">
        <f>(K488/K$516)</f>
        <v>5.5417181673712311E-2</v>
      </c>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row>
    <row r="489" spans="1:224" ht="11.25" customHeight="1" x14ac:dyDescent="0.2">
      <c r="A489" s="33">
        <v>7</v>
      </c>
      <c r="B489" s="6" t="s">
        <v>33</v>
      </c>
      <c r="C489" s="45" t="s">
        <v>11</v>
      </c>
      <c r="D489" s="28">
        <v>7614</v>
      </c>
      <c r="E489" s="28">
        <v>17306</v>
      </c>
      <c r="F489" s="45" t="s">
        <v>11</v>
      </c>
      <c r="G489" s="28">
        <v>3717</v>
      </c>
      <c r="H489" s="28">
        <v>5679</v>
      </c>
      <c r="I489" s="45">
        <v>235</v>
      </c>
      <c r="J489" s="28">
        <v>11331</v>
      </c>
      <c r="K489" s="28">
        <v>22985</v>
      </c>
      <c r="L489" s="44">
        <f>(I489/$I$516)</f>
        <v>1.2591084440634377E-2</v>
      </c>
      <c r="M489" s="25">
        <f>(J489/$J$516)</f>
        <v>4.3978606470843944E-2</v>
      </c>
      <c r="N489" s="25">
        <f>(K489/K$516)</f>
        <v>4.7747644816519004E-2</v>
      </c>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row>
    <row r="490" spans="1:224" ht="11.25" customHeight="1" x14ac:dyDescent="0.2">
      <c r="A490" s="42">
        <v>8</v>
      </c>
      <c r="B490" s="82" t="s">
        <v>32</v>
      </c>
      <c r="C490" s="43" t="s">
        <v>11</v>
      </c>
      <c r="D490" s="37">
        <v>5811</v>
      </c>
      <c r="E490" s="37">
        <v>11073</v>
      </c>
      <c r="F490" s="43" t="s">
        <v>11</v>
      </c>
      <c r="G490" s="37">
        <v>3744</v>
      </c>
      <c r="H490" s="37">
        <v>4759</v>
      </c>
      <c r="I490" s="43">
        <v>300</v>
      </c>
      <c r="J490" s="37">
        <v>9555</v>
      </c>
      <c r="K490" s="37">
        <v>15832</v>
      </c>
      <c r="L490" s="46">
        <f>(I490/$I$516)</f>
        <v>1.607372481783112E-2</v>
      </c>
      <c r="M490" s="34">
        <f>(J490/$J$516)</f>
        <v>3.7085480966279574E-2</v>
      </c>
      <c r="N490" s="34">
        <f>(K490/K$516)</f>
        <v>3.2888436490542912E-2</v>
      </c>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row>
    <row r="491" spans="1:224" ht="11.25" customHeight="1" x14ac:dyDescent="0.2">
      <c r="A491" s="33">
        <v>9</v>
      </c>
      <c r="B491" s="6" t="s">
        <v>31</v>
      </c>
      <c r="C491" s="29" t="s">
        <v>6</v>
      </c>
      <c r="D491" s="31" t="s">
        <v>6</v>
      </c>
      <c r="E491" s="31" t="s">
        <v>6</v>
      </c>
      <c r="F491" s="45">
        <v>751</v>
      </c>
      <c r="G491" s="28">
        <v>9252</v>
      </c>
      <c r="H491" s="28">
        <v>12019</v>
      </c>
      <c r="I491" s="45">
        <v>751</v>
      </c>
      <c r="J491" s="28">
        <v>9252</v>
      </c>
      <c r="K491" s="28">
        <v>12019</v>
      </c>
      <c r="L491" s="44">
        <f>(I491/$I$516)</f>
        <v>4.0237891127303901E-2</v>
      </c>
      <c r="M491" s="25">
        <f>(J491/$J$516)</f>
        <v>3.5909457864994103E-2</v>
      </c>
      <c r="N491" s="25">
        <f>(K491/K$516)</f>
        <v>2.4967541572753618E-2</v>
      </c>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row>
    <row r="492" spans="1:224" ht="11.25" customHeight="1" x14ac:dyDescent="0.2">
      <c r="A492" s="42">
        <v>10</v>
      </c>
      <c r="B492" s="82" t="s">
        <v>30</v>
      </c>
      <c r="C492" s="43" t="s">
        <v>11</v>
      </c>
      <c r="D492" s="37">
        <v>2763</v>
      </c>
      <c r="E492" s="37">
        <v>6073</v>
      </c>
      <c r="F492" s="43" t="s">
        <v>11</v>
      </c>
      <c r="G492" s="37">
        <v>4075</v>
      </c>
      <c r="H492" s="37">
        <v>5819</v>
      </c>
      <c r="I492" s="43">
        <v>497</v>
      </c>
      <c r="J492" s="37">
        <v>6838</v>
      </c>
      <c r="K492" s="37">
        <v>11892</v>
      </c>
      <c r="L492" s="46">
        <f>(I492/$I$516)</f>
        <v>2.6628804114873554E-2</v>
      </c>
      <c r="M492" s="34">
        <f>(J492/$J$516)</f>
        <v>2.6540085698317083E-2</v>
      </c>
      <c r="N492" s="34">
        <f>(K492/K$516)</f>
        <v>2.4703719476095017E-2</v>
      </c>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row>
    <row r="493" spans="1:224" ht="11.25" customHeight="1" x14ac:dyDescent="0.2">
      <c r="A493" s="33">
        <v>11</v>
      </c>
      <c r="B493" s="6" t="s">
        <v>29</v>
      </c>
      <c r="C493" s="45">
        <v>252</v>
      </c>
      <c r="D493" s="28">
        <v>3544</v>
      </c>
      <c r="E493" s="28">
        <v>8556</v>
      </c>
      <c r="F493" s="45">
        <v>348</v>
      </c>
      <c r="G493" s="28">
        <v>318</v>
      </c>
      <c r="H493" s="28">
        <v>544</v>
      </c>
      <c r="I493" s="45">
        <v>600</v>
      </c>
      <c r="J493" s="28">
        <v>3862</v>
      </c>
      <c r="K493" s="28">
        <v>9100</v>
      </c>
      <c r="L493" s="44">
        <f>(I493/$I$516)</f>
        <v>3.214744963566224E-2</v>
      </c>
      <c r="M493" s="25">
        <f>(J493/$J$516)</f>
        <v>1.4989442960938956E-2</v>
      </c>
      <c r="N493" s="25">
        <f>(K493/K$516)</f>
        <v>1.8903788028293362E-2</v>
      </c>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row>
    <row r="494" spans="1:224" ht="11.25" customHeight="1" x14ac:dyDescent="0.2">
      <c r="A494" s="42">
        <v>12</v>
      </c>
      <c r="B494" s="82" t="s">
        <v>28</v>
      </c>
      <c r="C494" s="38" t="s">
        <v>6</v>
      </c>
      <c r="D494" s="40" t="s">
        <v>6</v>
      </c>
      <c r="E494" s="40" t="s">
        <v>6</v>
      </c>
      <c r="F494" s="43">
        <v>1128</v>
      </c>
      <c r="G494" s="37">
        <v>6711</v>
      </c>
      <c r="H494" s="37">
        <v>8797</v>
      </c>
      <c r="I494" s="43">
        <v>1128</v>
      </c>
      <c r="J494" s="37">
        <v>6711</v>
      </c>
      <c r="K494" s="37">
        <v>8797</v>
      </c>
      <c r="L494" s="46">
        <f>(I494/$I$516)</f>
        <v>6.0437205315045005E-2</v>
      </c>
      <c r="M494" s="34">
        <f>(J494/$J$516)</f>
        <v>2.6047165124510961E-2</v>
      </c>
      <c r="N494" s="34">
        <f>(K494/K$516)</f>
        <v>1.8274354207131506E-2</v>
      </c>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row>
    <row r="495" spans="1:224" ht="11.25" customHeight="1" x14ac:dyDescent="0.2">
      <c r="A495" s="33">
        <v>13</v>
      </c>
      <c r="B495" s="6" t="s">
        <v>27</v>
      </c>
      <c r="C495" s="29" t="s">
        <v>6</v>
      </c>
      <c r="D495" s="28">
        <v>2335</v>
      </c>
      <c r="E495" s="28">
        <v>5423</v>
      </c>
      <c r="F495" s="45" t="s">
        <v>11</v>
      </c>
      <c r="G495" s="28">
        <v>487</v>
      </c>
      <c r="H495" s="28">
        <v>672</v>
      </c>
      <c r="I495" s="45" t="s">
        <v>11</v>
      </c>
      <c r="J495" s="28">
        <v>2821</v>
      </c>
      <c r="K495" s="28">
        <v>6094</v>
      </c>
      <c r="L495" s="26" t="s">
        <v>6</v>
      </c>
      <c r="M495" s="25">
        <f>(J495/$J$516)</f>
        <v>1.0949046761473017E-2</v>
      </c>
      <c r="N495" s="25">
        <f>(K495/K$516)</f>
        <v>1.2659305960925247E-2</v>
      </c>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row>
    <row r="496" spans="1:224" ht="11.25" customHeight="1" x14ac:dyDescent="0.2">
      <c r="A496" s="42">
        <v>14</v>
      </c>
      <c r="B496" s="82" t="s">
        <v>26</v>
      </c>
      <c r="C496" s="38" t="s">
        <v>6</v>
      </c>
      <c r="D496" s="37">
        <v>689</v>
      </c>
      <c r="E496" s="37">
        <v>1479</v>
      </c>
      <c r="F496" s="43" t="s">
        <v>11</v>
      </c>
      <c r="G496" s="40">
        <v>3155</v>
      </c>
      <c r="H496" s="40">
        <v>4507</v>
      </c>
      <c r="I496" s="43" t="s">
        <v>11</v>
      </c>
      <c r="J496" s="37">
        <v>3844</v>
      </c>
      <c r="K496" s="37">
        <v>5986</v>
      </c>
      <c r="L496" s="35" t="s">
        <v>6</v>
      </c>
      <c r="M496" s="34">
        <f>(J496/$J$516)</f>
        <v>1.4919580202446749E-2</v>
      </c>
      <c r="N496" s="34">
        <f>(K496/K$516)</f>
        <v>1.2434953311798249E-2</v>
      </c>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row>
    <row r="497" spans="1:224" ht="11.25" customHeight="1" x14ac:dyDescent="0.2">
      <c r="A497" s="110">
        <v>15</v>
      </c>
      <c r="B497" s="109" t="s">
        <v>25</v>
      </c>
      <c r="C497" s="107" t="s">
        <v>11</v>
      </c>
      <c r="D497" s="106">
        <v>2365</v>
      </c>
      <c r="E497" s="106">
        <v>4825</v>
      </c>
      <c r="F497" s="108" t="s">
        <v>11</v>
      </c>
      <c r="G497" s="106">
        <v>211</v>
      </c>
      <c r="H497" s="106">
        <v>267</v>
      </c>
      <c r="I497" s="107">
        <v>199</v>
      </c>
      <c r="J497" s="106">
        <v>2576</v>
      </c>
      <c r="K497" s="106">
        <v>5091</v>
      </c>
      <c r="L497" s="48">
        <f>(I497/$I$516)</f>
        <v>1.0662237462494641E-2</v>
      </c>
      <c r="M497" s="47">
        <f>(J497/$J$516)</f>
        <v>9.998136993106874E-3</v>
      </c>
      <c r="N497" s="47">
        <f>(K497/K$516)</f>
        <v>1.057573459912544E-2</v>
      </c>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row>
    <row r="498" spans="1:224" ht="11.25" customHeight="1" x14ac:dyDescent="0.2">
      <c r="A498" s="42">
        <v>16</v>
      </c>
      <c r="B498" s="82" t="s">
        <v>24</v>
      </c>
      <c r="C498" s="43">
        <v>209</v>
      </c>
      <c r="D498" s="37">
        <v>425</v>
      </c>
      <c r="E498" s="37">
        <v>844</v>
      </c>
      <c r="F498" s="43">
        <v>56</v>
      </c>
      <c r="G498" s="37">
        <v>2230</v>
      </c>
      <c r="H498" s="37">
        <v>3130</v>
      </c>
      <c r="I498" s="43">
        <v>265</v>
      </c>
      <c r="J498" s="37">
        <v>2655</v>
      </c>
      <c r="K498" s="37">
        <v>3974</v>
      </c>
      <c r="L498" s="46">
        <f>(I498/$I$516)</f>
        <v>1.4198456922417488E-2</v>
      </c>
      <c r="M498" s="34">
        <f>(J498/$J$516)</f>
        <v>1.0304756877600447E-2</v>
      </c>
      <c r="N498" s="34">
        <f>(K498/K$516)</f>
        <v>8.2553465521360246E-3</v>
      </c>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row>
    <row r="499" spans="1:224" ht="11.25" customHeight="1" x14ac:dyDescent="0.2">
      <c r="A499" s="33">
        <v>17</v>
      </c>
      <c r="B499" s="6" t="s">
        <v>23</v>
      </c>
      <c r="C499" s="29" t="s">
        <v>6</v>
      </c>
      <c r="D499" s="28">
        <v>807</v>
      </c>
      <c r="E499" s="28">
        <v>1732</v>
      </c>
      <c r="F499" s="29" t="s">
        <v>6</v>
      </c>
      <c r="G499" s="28">
        <v>320</v>
      </c>
      <c r="H499" s="28">
        <v>457</v>
      </c>
      <c r="I499" s="29" t="s">
        <v>6</v>
      </c>
      <c r="J499" s="28">
        <v>1127</v>
      </c>
      <c r="K499" s="28">
        <v>2189</v>
      </c>
      <c r="L499" s="26" t="s">
        <v>6</v>
      </c>
      <c r="M499" s="25">
        <f>(J499/$J$516)</f>
        <v>4.3741849344842579E-3</v>
      </c>
      <c r="N499" s="25">
        <f>(K499/K$516)</f>
        <v>4.5472958235092493E-3</v>
      </c>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row>
    <row r="500" spans="1:224" ht="11.25" customHeight="1" x14ac:dyDescent="0.2">
      <c r="A500" s="42">
        <v>18</v>
      </c>
      <c r="B500" s="82" t="s">
        <v>21</v>
      </c>
      <c r="C500" s="43" t="s">
        <v>11</v>
      </c>
      <c r="D500" s="37">
        <v>571</v>
      </c>
      <c r="E500" s="36">
        <v>1225</v>
      </c>
      <c r="F500" s="43" t="s">
        <v>11</v>
      </c>
      <c r="G500" s="37">
        <v>221</v>
      </c>
      <c r="H500" s="37">
        <v>315</v>
      </c>
      <c r="I500" s="43">
        <v>11</v>
      </c>
      <c r="J500" s="37">
        <v>791</v>
      </c>
      <c r="K500" s="37">
        <v>1540</v>
      </c>
      <c r="L500" s="46">
        <f>(I500/$I$516)</f>
        <v>5.8936990998714105E-4</v>
      </c>
      <c r="M500" s="34">
        <f>(J500/$J$516)</f>
        <v>3.0700801092964046E-3</v>
      </c>
      <c r="N500" s="34">
        <f>(K500/K$516)</f>
        <v>3.1991025894034918E-3</v>
      </c>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row>
    <row r="501" spans="1:224" ht="11.25" customHeight="1" x14ac:dyDescent="0.2">
      <c r="A501" s="33">
        <v>19</v>
      </c>
      <c r="B501" s="6" t="s">
        <v>22</v>
      </c>
      <c r="C501" s="45">
        <v>234</v>
      </c>
      <c r="D501" s="28">
        <v>517</v>
      </c>
      <c r="E501" s="27">
        <v>920</v>
      </c>
      <c r="F501" s="45">
        <v>49</v>
      </c>
      <c r="G501" s="28">
        <v>312</v>
      </c>
      <c r="H501" s="28">
        <v>488</v>
      </c>
      <c r="I501" s="45">
        <v>283</v>
      </c>
      <c r="J501" s="28">
        <v>829</v>
      </c>
      <c r="K501" s="28">
        <v>1408</v>
      </c>
      <c r="L501" s="44">
        <f>(I501/$I$516)</f>
        <v>1.5162880411487355E-2</v>
      </c>
      <c r="M501" s="25">
        <f>(J501/$J$516)</f>
        <v>3.2175681550021735E-3</v>
      </c>
      <c r="N501" s="25">
        <f>(K501/K$516)</f>
        <v>2.9248937960260498E-3</v>
      </c>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row>
    <row r="502" spans="1:224" ht="11.25" customHeight="1" x14ac:dyDescent="0.2">
      <c r="A502" s="42">
        <v>20</v>
      </c>
      <c r="B502" s="82" t="s">
        <v>20</v>
      </c>
      <c r="C502" s="38" t="s">
        <v>6</v>
      </c>
      <c r="D502" s="37">
        <v>674</v>
      </c>
      <c r="E502" s="36">
        <v>1332</v>
      </c>
      <c r="F502" s="38" t="s">
        <v>6</v>
      </c>
      <c r="G502" s="37">
        <v>6</v>
      </c>
      <c r="H502" s="37">
        <v>8</v>
      </c>
      <c r="I502" s="38" t="s">
        <v>6</v>
      </c>
      <c r="J502" s="37">
        <v>681</v>
      </c>
      <c r="K502" s="37">
        <v>1340</v>
      </c>
      <c r="L502" s="35" t="s">
        <v>6</v>
      </c>
      <c r="M502" s="34">
        <f>(J502/$J$516)</f>
        <v>2.6431410296218097E-3</v>
      </c>
      <c r="N502" s="34">
        <f>(K502/K$516)</f>
        <v>2.7836347206497917E-3</v>
      </c>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row>
    <row r="503" spans="1:224" ht="11.25" customHeight="1" x14ac:dyDescent="0.2">
      <c r="A503" s="33">
        <v>21</v>
      </c>
      <c r="B503" s="6" t="s">
        <v>19</v>
      </c>
      <c r="C503" s="29" t="s">
        <v>6</v>
      </c>
      <c r="D503" s="31" t="s">
        <v>6</v>
      </c>
      <c r="E503" s="30" t="s">
        <v>6</v>
      </c>
      <c r="F503" s="29" t="s">
        <v>6</v>
      </c>
      <c r="G503" s="28">
        <v>680</v>
      </c>
      <c r="H503" s="28">
        <v>971</v>
      </c>
      <c r="I503" s="29" t="s">
        <v>6</v>
      </c>
      <c r="J503" s="28">
        <v>680</v>
      </c>
      <c r="K503" s="28">
        <v>971</v>
      </c>
      <c r="L503" s="26" t="s">
        <v>6</v>
      </c>
      <c r="M503" s="25">
        <f>(J503/$J$516)</f>
        <v>2.6392597652611315E-3</v>
      </c>
      <c r="N503" s="25">
        <f>(K503/K$516)</f>
        <v>2.0170965027992149E-3</v>
      </c>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row>
    <row r="504" spans="1:224" ht="11.25" customHeight="1" x14ac:dyDescent="0.2">
      <c r="A504" s="42">
        <v>22</v>
      </c>
      <c r="B504" s="82" t="s">
        <v>18</v>
      </c>
      <c r="C504" s="43" t="s">
        <v>11</v>
      </c>
      <c r="D504" s="37">
        <v>274</v>
      </c>
      <c r="E504" s="36">
        <v>500</v>
      </c>
      <c r="F504" s="43" t="s">
        <v>11</v>
      </c>
      <c r="G504" s="37">
        <v>171</v>
      </c>
      <c r="H504" s="37">
        <v>253</v>
      </c>
      <c r="I504" s="43">
        <v>4</v>
      </c>
      <c r="J504" s="37">
        <v>445</v>
      </c>
      <c r="K504" s="37">
        <v>753</v>
      </c>
      <c r="L504" s="46">
        <f>(I504/$I$516)</f>
        <v>2.1431633090441491E-4</v>
      </c>
      <c r="M504" s="34">
        <f>(J504/$J$516)</f>
        <v>1.7271626405017699E-3</v>
      </c>
      <c r="N504" s="34">
        <f>(K504/K$516)</f>
        <v>1.5642365258576815E-3</v>
      </c>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row>
    <row r="505" spans="1:224" ht="11.25" customHeight="1" x14ac:dyDescent="0.2">
      <c r="A505" s="33">
        <v>23</v>
      </c>
      <c r="B505" s="6" t="s">
        <v>17</v>
      </c>
      <c r="C505" s="45" t="s">
        <v>11</v>
      </c>
      <c r="D505" s="28">
        <v>309</v>
      </c>
      <c r="E505" s="27">
        <v>564</v>
      </c>
      <c r="F505" s="45" t="s">
        <v>11</v>
      </c>
      <c r="G505" s="28">
        <v>33</v>
      </c>
      <c r="H505" s="28">
        <v>48</v>
      </c>
      <c r="I505" s="45">
        <v>34</v>
      </c>
      <c r="J505" s="28">
        <v>342</v>
      </c>
      <c r="K505" s="28">
        <v>612</v>
      </c>
      <c r="L505" s="44">
        <f>(I505/$I$516)</f>
        <v>1.8216888126875268E-3</v>
      </c>
      <c r="M505" s="25">
        <f>(J505/$J$516)</f>
        <v>1.3273924113519221E-3</v>
      </c>
      <c r="N505" s="25">
        <f>(K505/K$516)</f>
        <v>1.2713316783863227E-3</v>
      </c>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row>
    <row r="506" spans="1:224" ht="11.25" customHeight="1" x14ac:dyDescent="0.2">
      <c r="A506" s="42">
        <v>24</v>
      </c>
      <c r="B506" s="82" t="s">
        <v>15</v>
      </c>
      <c r="C506" s="43" t="s">
        <v>11</v>
      </c>
      <c r="D506" s="37">
        <v>127</v>
      </c>
      <c r="E506" s="36">
        <v>272</v>
      </c>
      <c r="F506" s="38" t="s">
        <v>6</v>
      </c>
      <c r="G506" s="37">
        <v>101</v>
      </c>
      <c r="H506" s="37">
        <v>144</v>
      </c>
      <c r="I506" s="43" t="s">
        <v>11</v>
      </c>
      <c r="J506" s="37">
        <v>228</v>
      </c>
      <c r="K506" s="37">
        <v>416</v>
      </c>
      <c r="L506" s="35" t="s">
        <v>6</v>
      </c>
      <c r="M506" s="34">
        <f>(J506/$J$516)</f>
        <v>8.8492827423461472E-4</v>
      </c>
      <c r="N506" s="34">
        <f>(K506/K$516)</f>
        <v>8.641731670076965E-4</v>
      </c>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row>
    <row r="507" spans="1:224" ht="11.25" customHeight="1" x14ac:dyDescent="0.2">
      <c r="A507" s="33">
        <v>25</v>
      </c>
      <c r="B507" s="6" t="s">
        <v>16</v>
      </c>
      <c r="C507" s="29" t="s">
        <v>6</v>
      </c>
      <c r="D507" s="31" t="s">
        <v>6</v>
      </c>
      <c r="E507" s="30" t="s">
        <v>6</v>
      </c>
      <c r="F507" s="45" t="s">
        <v>11</v>
      </c>
      <c r="G507" s="28">
        <v>288</v>
      </c>
      <c r="H507" s="28">
        <v>388</v>
      </c>
      <c r="I507" s="45" t="s">
        <v>11</v>
      </c>
      <c r="J507" s="28">
        <v>288</v>
      </c>
      <c r="K507" s="28">
        <v>388</v>
      </c>
      <c r="L507" s="26" t="s">
        <v>6</v>
      </c>
      <c r="M507" s="25">
        <f>(J507/$J$516)</f>
        <v>1.1178041358753028E-3</v>
      </c>
      <c r="N507" s="25">
        <f>(K507/K$516)</f>
        <v>8.0600766538217847E-4</v>
      </c>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row>
    <row r="508" spans="1:224" ht="11.25" customHeight="1" x14ac:dyDescent="0.2">
      <c r="A508" s="42">
        <v>26</v>
      </c>
      <c r="B508" s="82" t="s">
        <v>14</v>
      </c>
      <c r="C508" s="38" t="s">
        <v>6</v>
      </c>
      <c r="D508" s="40" t="s">
        <v>6</v>
      </c>
      <c r="E508" s="39" t="s">
        <v>6</v>
      </c>
      <c r="F508" s="38" t="s">
        <v>6</v>
      </c>
      <c r="G508" s="37">
        <v>277</v>
      </c>
      <c r="H508" s="37">
        <v>366</v>
      </c>
      <c r="I508" s="38" t="s">
        <v>6</v>
      </c>
      <c r="J508" s="37">
        <v>277</v>
      </c>
      <c r="K508" s="37">
        <v>366</v>
      </c>
      <c r="L508" s="35" t="s">
        <v>6</v>
      </c>
      <c r="M508" s="34">
        <f>(J508/$J$516)</f>
        <v>1.0751102279078432E-3</v>
      </c>
      <c r="N508" s="34">
        <f>(K508/K$516)</f>
        <v>7.6030619981927146E-4</v>
      </c>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row>
    <row r="509" spans="1:224" ht="11.25" customHeight="1" x14ac:dyDescent="0.2">
      <c r="A509" s="33">
        <v>27</v>
      </c>
      <c r="B509" s="6" t="s">
        <v>13</v>
      </c>
      <c r="C509" s="29" t="s">
        <v>6</v>
      </c>
      <c r="D509" s="28">
        <v>55</v>
      </c>
      <c r="E509" s="27">
        <v>123</v>
      </c>
      <c r="F509" s="29" t="s">
        <v>6</v>
      </c>
      <c r="G509" s="28">
        <v>3</v>
      </c>
      <c r="H509" s="28">
        <v>5</v>
      </c>
      <c r="I509" s="29" t="s">
        <v>6</v>
      </c>
      <c r="J509" s="28">
        <v>58</v>
      </c>
      <c r="K509" s="28">
        <v>128</v>
      </c>
      <c r="L509" s="26" t="s">
        <v>6</v>
      </c>
      <c r="M509" s="25">
        <f>(J509/$J$516)</f>
        <v>2.2511333291933179E-4</v>
      </c>
      <c r="N509" s="25">
        <f>(K509/K$516)</f>
        <v>2.6589943600236816E-4</v>
      </c>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row>
    <row r="510" spans="1:224" ht="11.25" customHeight="1" x14ac:dyDescent="0.2">
      <c r="A510" s="42">
        <v>28</v>
      </c>
      <c r="B510" s="82" t="s">
        <v>56</v>
      </c>
      <c r="C510" s="38" t="s">
        <v>6</v>
      </c>
      <c r="D510" s="37">
        <v>6</v>
      </c>
      <c r="E510" s="36">
        <v>15</v>
      </c>
      <c r="F510" s="38" t="s">
        <v>6</v>
      </c>
      <c r="G510" s="37">
        <v>2</v>
      </c>
      <c r="H510" s="37">
        <v>3</v>
      </c>
      <c r="I510" s="38" t="s">
        <v>6</v>
      </c>
      <c r="J510" s="37">
        <v>9</v>
      </c>
      <c r="K510" s="37">
        <v>17</v>
      </c>
      <c r="L510" s="35" t="s">
        <v>6</v>
      </c>
      <c r="M510" s="34">
        <f>(J510/$J$516)</f>
        <v>3.4931379246103212E-5</v>
      </c>
      <c r="N510" s="34">
        <f>(K510/K$516)</f>
        <v>3.5314768844064519E-5</v>
      </c>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row>
    <row r="511" spans="1:224" ht="11.25" customHeight="1" x14ac:dyDescent="0.2">
      <c r="A511" s="33">
        <v>29</v>
      </c>
      <c r="B511" s="6" t="s">
        <v>9</v>
      </c>
      <c r="C511" s="29" t="s">
        <v>6</v>
      </c>
      <c r="D511" s="28">
        <v>5</v>
      </c>
      <c r="E511" s="27">
        <v>11</v>
      </c>
      <c r="F511" s="29" t="s">
        <v>6</v>
      </c>
      <c r="G511" s="31" t="s">
        <v>6</v>
      </c>
      <c r="H511" s="31" t="s">
        <v>6</v>
      </c>
      <c r="I511" s="29" t="s">
        <v>6</v>
      </c>
      <c r="J511" s="31">
        <v>5</v>
      </c>
      <c r="K511" s="28">
        <v>11</v>
      </c>
      <c r="L511" s="26" t="s">
        <v>6</v>
      </c>
      <c r="M511" s="25">
        <f>(J511/$J$516)</f>
        <v>1.9406321803390674E-5</v>
      </c>
      <c r="N511" s="25">
        <f>(K511/K$516)</f>
        <v>2.2850732781453514E-5</v>
      </c>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row>
    <row r="512" spans="1:224" ht="11.25" customHeight="1" x14ac:dyDescent="0.2">
      <c r="A512" s="42">
        <v>30</v>
      </c>
      <c r="B512" s="82" t="s">
        <v>8</v>
      </c>
      <c r="C512" s="38" t="s">
        <v>6</v>
      </c>
      <c r="D512" s="37">
        <v>2</v>
      </c>
      <c r="E512" s="36">
        <v>4</v>
      </c>
      <c r="F512" s="38" t="s">
        <v>6</v>
      </c>
      <c r="G512" s="40" t="s">
        <v>6</v>
      </c>
      <c r="H512" s="40" t="s">
        <v>6</v>
      </c>
      <c r="I512" s="38" t="s">
        <v>6</v>
      </c>
      <c r="J512" s="37">
        <v>2</v>
      </c>
      <c r="K512" s="37">
        <v>4</v>
      </c>
      <c r="L512" s="35" t="s">
        <v>6</v>
      </c>
      <c r="M512" s="34">
        <f>(J512/$J$516)</f>
        <v>7.7625287213562689E-6</v>
      </c>
      <c r="N512" s="34">
        <f>(K512/K$516)</f>
        <v>8.3093573750740049E-6</v>
      </c>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row>
    <row r="513" spans="1:224" ht="11.25" customHeight="1" x14ac:dyDescent="0.2">
      <c r="A513" s="33">
        <v>31</v>
      </c>
      <c r="B513" s="6" t="s">
        <v>7</v>
      </c>
      <c r="C513" s="29" t="s">
        <v>6</v>
      </c>
      <c r="D513" s="28">
        <v>1</v>
      </c>
      <c r="E513" s="27">
        <v>2</v>
      </c>
      <c r="F513" s="29" t="s">
        <v>6</v>
      </c>
      <c r="G513" s="28">
        <v>1</v>
      </c>
      <c r="H513" s="28">
        <v>2</v>
      </c>
      <c r="I513" s="29" t="s">
        <v>6</v>
      </c>
      <c r="J513" s="28">
        <v>2</v>
      </c>
      <c r="K513" s="28">
        <v>4</v>
      </c>
      <c r="L513" s="26" t="s">
        <v>6</v>
      </c>
      <c r="M513" s="25">
        <f>(J513/$J$516)</f>
        <v>7.7625287213562689E-6</v>
      </c>
      <c r="N513" s="25">
        <f>(K513/K$516)</f>
        <v>8.3093573750740049E-6</v>
      </c>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row>
    <row r="514" spans="1:224" ht="11.25" customHeight="1" x14ac:dyDescent="0.2">
      <c r="A514" s="42">
        <v>32</v>
      </c>
      <c r="B514" s="82" t="s">
        <v>54</v>
      </c>
      <c r="C514" s="38" t="s">
        <v>6</v>
      </c>
      <c r="D514" s="40" t="s">
        <v>6</v>
      </c>
      <c r="E514" s="39" t="s">
        <v>6</v>
      </c>
      <c r="F514" s="43" t="s">
        <v>11</v>
      </c>
      <c r="G514" s="40" t="s">
        <v>6</v>
      </c>
      <c r="H514" s="40" t="s">
        <v>6</v>
      </c>
      <c r="I514" s="43" t="s">
        <v>11</v>
      </c>
      <c r="J514" s="40" t="s">
        <v>6</v>
      </c>
      <c r="K514" s="40" t="s">
        <v>6</v>
      </c>
      <c r="L514" s="35" t="s">
        <v>6</v>
      </c>
      <c r="M514" s="93" t="s">
        <v>6</v>
      </c>
      <c r="N514" s="93" t="s">
        <v>6</v>
      </c>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row>
    <row r="515" spans="1:224" ht="11.25" customHeight="1" thickBot="1" x14ac:dyDescent="0.25">
      <c r="A515" s="33">
        <v>33</v>
      </c>
      <c r="B515" s="6" t="s">
        <v>12</v>
      </c>
      <c r="C515" s="29" t="s">
        <v>6</v>
      </c>
      <c r="D515" s="31" t="s">
        <v>6</v>
      </c>
      <c r="E515" s="30" t="s">
        <v>6</v>
      </c>
      <c r="F515" s="45" t="s">
        <v>11</v>
      </c>
      <c r="G515" s="31" t="s">
        <v>6</v>
      </c>
      <c r="H515" s="31" t="s">
        <v>6</v>
      </c>
      <c r="I515" s="45" t="s">
        <v>11</v>
      </c>
      <c r="J515" s="31" t="s">
        <v>6</v>
      </c>
      <c r="K515" s="31" t="s">
        <v>6</v>
      </c>
      <c r="L515" s="26" t="s">
        <v>6</v>
      </c>
      <c r="M515" s="94" t="s">
        <v>6</v>
      </c>
      <c r="N515" s="94" t="s">
        <v>6</v>
      </c>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row>
    <row r="516" spans="1:224" ht="11.25" customHeight="1" thickBot="1" x14ac:dyDescent="0.25">
      <c r="A516" s="81"/>
      <c r="B516" s="80" t="s">
        <v>5</v>
      </c>
      <c r="C516" s="78">
        <v>6656</v>
      </c>
      <c r="D516" s="77">
        <v>147750</v>
      </c>
      <c r="E516" s="79">
        <v>329814</v>
      </c>
      <c r="F516" s="78">
        <v>12008</v>
      </c>
      <c r="G516" s="77">
        <v>109898</v>
      </c>
      <c r="H516" s="77">
        <v>151571</v>
      </c>
      <c r="I516" s="78">
        <v>18664</v>
      </c>
      <c r="J516" s="77">
        <v>257648</v>
      </c>
      <c r="K516" s="77">
        <v>481385</v>
      </c>
      <c r="L516" s="105"/>
      <c r="M516" s="104"/>
      <c r="N516" s="104"/>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row>
    <row r="517" spans="1:224" ht="7.5" customHeight="1" x14ac:dyDescent="0.2">
      <c r="A517" s="11"/>
      <c r="B517" s="11"/>
      <c r="C517" s="11"/>
      <c r="D517" s="11"/>
      <c r="E517" s="11"/>
      <c r="F517" s="76"/>
      <c r="G517" s="76"/>
      <c r="H517" s="76"/>
      <c r="I517" s="76"/>
      <c r="J517" s="76"/>
      <c r="K517" s="76"/>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row>
    <row r="518" spans="1:224" s="2" customFormat="1" ht="11.25" customHeight="1" x14ac:dyDescent="0.2">
      <c r="A518" s="12" t="s">
        <v>4</v>
      </c>
      <c r="C518" s="75"/>
      <c r="D518" s="75"/>
      <c r="E518" s="75"/>
      <c r="F518" s="75"/>
      <c r="G518" s="75"/>
      <c r="H518" s="75"/>
      <c r="I518" s="75"/>
      <c r="J518" s="75"/>
      <c r="K518" s="75"/>
      <c r="L518" s="10"/>
      <c r="M518" s="10"/>
      <c r="N518" s="10"/>
      <c r="R518" s="92"/>
      <c r="S518" s="92"/>
      <c r="U518" s="92"/>
      <c r="V518" s="91"/>
      <c r="W518" s="90"/>
      <c r="X518" s="90"/>
      <c r="Y518" s="90"/>
      <c r="Z518" s="89"/>
      <c r="AA518" s="89"/>
      <c r="AD518" s="89"/>
    </row>
    <row r="519" spans="1:224" ht="7.5" customHeight="1" x14ac:dyDescent="0.2">
      <c r="D519" s="3"/>
      <c r="E519" s="3"/>
      <c r="F519" s="3"/>
      <c r="G519" s="3"/>
      <c r="H519" s="3"/>
      <c r="I519" s="3"/>
      <c r="J519" s="3"/>
      <c r="K519" s="3"/>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row>
    <row r="520" spans="1:224" s="2" customFormat="1" ht="11.25" customHeight="1" x14ac:dyDescent="0.2">
      <c r="A520" s="6" t="s">
        <v>3</v>
      </c>
      <c r="B520" s="9" t="s">
        <v>2</v>
      </c>
      <c r="C520" s="8"/>
      <c r="D520" s="8"/>
      <c r="E520" s="7"/>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spans="1:224" ht="7.5" customHeight="1" x14ac:dyDescent="0.2">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row>
    <row r="522" spans="1:224" ht="33" customHeight="1" x14ac:dyDescent="0.2">
      <c r="A522" s="5" t="s">
        <v>1</v>
      </c>
      <c r="B522" s="4" t="s">
        <v>0</v>
      </c>
      <c r="C522" s="4"/>
      <c r="D522" s="4"/>
      <c r="E522" s="4"/>
      <c r="F522" s="4"/>
      <c r="G522" s="4"/>
      <c r="H522" s="4"/>
      <c r="I522" s="4"/>
      <c r="J522" s="4"/>
      <c r="K522" s="4"/>
      <c r="L522" s="4"/>
      <c r="M522" s="4"/>
      <c r="N522" s="4"/>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row>
    <row r="526" spans="1:224" ht="15.75" x14ac:dyDescent="0.2">
      <c r="A526" s="73" t="s">
        <v>52</v>
      </c>
      <c r="B526" s="72" t="s">
        <v>64</v>
      </c>
      <c r="F526" s="71"/>
      <c r="G526" s="71"/>
      <c r="H526" s="71"/>
      <c r="I526" s="71"/>
      <c r="J526" s="71"/>
      <c r="K526" s="7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row>
    <row r="527" spans="1:224" x14ac:dyDescent="0.2">
      <c r="A527" s="70"/>
      <c r="B527" s="70" t="s">
        <v>50</v>
      </c>
      <c r="F527" s="69"/>
      <c r="G527" s="69"/>
      <c r="H527" s="53"/>
      <c r="I527" s="69"/>
      <c r="J527" s="69"/>
      <c r="K527" s="69"/>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row>
    <row r="528" spans="1:224" ht="7.5" customHeight="1" thickBot="1" x14ac:dyDescent="0.25">
      <c r="A528" s="67"/>
      <c r="B528" s="67"/>
      <c r="C528" s="67"/>
      <c r="D528" s="67"/>
      <c r="E528" s="67"/>
      <c r="F528" s="67"/>
      <c r="G528" s="67"/>
      <c r="H528" s="67"/>
      <c r="I528" s="67"/>
      <c r="J528" s="67"/>
      <c r="K528" s="67"/>
      <c r="L528" s="66"/>
      <c r="M528" s="66"/>
      <c r="N528" s="66"/>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row>
    <row r="529" spans="1:224" ht="15" customHeight="1" thickBot="1" x14ac:dyDescent="0.25">
      <c r="A529" s="65" t="s">
        <v>49</v>
      </c>
      <c r="B529" s="64" t="s">
        <v>48</v>
      </c>
      <c r="C529" s="99" t="s">
        <v>47</v>
      </c>
      <c r="D529" s="101"/>
      <c r="E529" s="100"/>
      <c r="F529" s="99" t="s">
        <v>46</v>
      </c>
      <c r="G529" s="101"/>
      <c r="H529" s="101"/>
      <c r="I529" s="99" t="s">
        <v>45</v>
      </c>
      <c r="J529" s="101"/>
      <c r="K529" s="100"/>
      <c r="L529" s="99" t="s">
        <v>44</v>
      </c>
      <c r="M529" s="98"/>
      <c r="N529" s="98"/>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row>
    <row r="530" spans="1:224" ht="36.75" thickBot="1" x14ac:dyDescent="0.25">
      <c r="A530" s="88" t="s">
        <v>43</v>
      </c>
      <c r="B530" s="87"/>
      <c r="C530" s="85" t="s">
        <v>42</v>
      </c>
      <c r="D530" s="56" t="s">
        <v>41</v>
      </c>
      <c r="E530" s="86" t="s">
        <v>40</v>
      </c>
      <c r="F530" s="85" t="s">
        <v>42</v>
      </c>
      <c r="G530" s="56" t="s">
        <v>41</v>
      </c>
      <c r="H530" s="56" t="s">
        <v>40</v>
      </c>
      <c r="I530" s="85" t="s">
        <v>42</v>
      </c>
      <c r="J530" s="56" t="s">
        <v>41</v>
      </c>
      <c r="K530" s="56" t="s">
        <v>40</v>
      </c>
      <c r="L530" s="85" t="s">
        <v>42</v>
      </c>
      <c r="M530" s="56" t="s">
        <v>41</v>
      </c>
      <c r="N530" s="56" t="s">
        <v>40</v>
      </c>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row>
    <row r="531" spans="1:224" ht="11.25" customHeight="1" x14ac:dyDescent="0.2">
      <c r="A531" s="33">
        <v>1</v>
      </c>
      <c r="B531" s="6" t="s">
        <v>39</v>
      </c>
      <c r="C531" s="45" t="s">
        <v>11</v>
      </c>
      <c r="D531" s="28">
        <v>35911</v>
      </c>
      <c r="E531" s="27">
        <v>70936</v>
      </c>
      <c r="F531" s="45" t="s">
        <v>11</v>
      </c>
      <c r="G531" s="28">
        <v>38770</v>
      </c>
      <c r="H531" s="28">
        <v>47965</v>
      </c>
      <c r="I531" s="84">
        <v>846</v>
      </c>
      <c r="J531" s="28">
        <v>74681</v>
      </c>
      <c r="K531" s="28">
        <v>118901</v>
      </c>
      <c r="L531" s="44">
        <f>(I531/$I$564)</f>
        <v>4.4009779951100246E-2</v>
      </c>
      <c r="M531" s="25">
        <f>(J531/$J$564)</f>
        <v>0.28876841995367702</v>
      </c>
      <c r="N531" s="25">
        <f>(K531/K$564)</f>
        <v>0.24622384023127036</v>
      </c>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row>
    <row r="532" spans="1:224" ht="11.25" customHeight="1" x14ac:dyDescent="0.2">
      <c r="A532" s="42">
        <v>2</v>
      </c>
      <c r="B532" s="82" t="s">
        <v>38</v>
      </c>
      <c r="C532" s="43" t="s">
        <v>11</v>
      </c>
      <c r="D532" s="37">
        <v>27819</v>
      </c>
      <c r="E532" s="37">
        <v>87578</v>
      </c>
      <c r="F532" s="43" t="s">
        <v>11</v>
      </c>
      <c r="G532" s="37">
        <v>10048</v>
      </c>
      <c r="H532" s="37">
        <v>16510</v>
      </c>
      <c r="I532" s="43">
        <v>2311</v>
      </c>
      <c r="J532" s="37">
        <v>37867</v>
      </c>
      <c r="K532" s="37">
        <v>104088</v>
      </c>
      <c r="L532" s="46">
        <f>(I532/$I$564)</f>
        <v>0.12022056910992041</v>
      </c>
      <c r="M532" s="34">
        <f>(J532/$J$564)</f>
        <v>0.14642002327748541</v>
      </c>
      <c r="N532" s="34">
        <f>(K532/K$564)</f>
        <v>0.21554862517550291</v>
      </c>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row>
    <row r="533" spans="1:224" ht="11.25" customHeight="1" x14ac:dyDescent="0.2">
      <c r="A533" s="33">
        <v>3</v>
      </c>
      <c r="B533" s="6" t="s">
        <v>37</v>
      </c>
      <c r="C533" s="45" t="s">
        <v>11</v>
      </c>
      <c r="D533" s="28">
        <v>22931</v>
      </c>
      <c r="E533" s="28">
        <v>42466</v>
      </c>
      <c r="F533" s="45" t="s">
        <v>11</v>
      </c>
      <c r="G533" s="28">
        <v>14898</v>
      </c>
      <c r="H533" s="28">
        <v>17991</v>
      </c>
      <c r="I533" s="45">
        <v>6898</v>
      </c>
      <c r="J533" s="28">
        <v>37829</v>
      </c>
      <c r="K533" s="28">
        <v>60456</v>
      </c>
      <c r="L533" s="44">
        <f>(I533/$I$564)</f>
        <v>0.35884097175258806</v>
      </c>
      <c r="M533" s="25">
        <f>(J533/$J$564)</f>
        <v>0.14627308898418137</v>
      </c>
      <c r="N533" s="25">
        <f>(K533/K$564)</f>
        <v>0.12519414037747101</v>
      </c>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row>
    <row r="534" spans="1:224" ht="11.25" customHeight="1" x14ac:dyDescent="0.2">
      <c r="A534" s="42">
        <v>4</v>
      </c>
      <c r="B534" s="82" t="s">
        <v>36</v>
      </c>
      <c r="C534" s="43">
        <v>1546</v>
      </c>
      <c r="D534" s="37">
        <v>15035</v>
      </c>
      <c r="E534" s="37">
        <v>28171</v>
      </c>
      <c r="F534" s="43">
        <v>530</v>
      </c>
      <c r="G534" s="37">
        <v>2095</v>
      </c>
      <c r="H534" s="37">
        <v>3321</v>
      </c>
      <c r="I534" s="43">
        <v>2076</v>
      </c>
      <c r="J534" s="37">
        <v>17130</v>
      </c>
      <c r="K534" s="37">
        <v>31492</v>
      </c>
      <c r="L534" s="46">
        <f>(I534/$I$564)</f>
        <v>0.10799563023461478</v>
      </c>
      <c r="M534" s="34">
        <f>(J534/$J$564)</f>
        <v>6.6236432744693929E-2</v>
      </c>
      <c r="N534" s="34">
        <f>(K534/K$564)</f>
        <v>6.5214600184718099E-2</v>
      </c>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row>
    <row r="535" spans="1:224" ht="11.25" customHeight="1" x14ac:dyDescent="0.2">
      <c r="A535" s="33">
        <v>5</v>
      </c>
      <c r="B535" s="6" t="s">
        <v>35</v>
      </c>
      <c r="C535" s="45">
        <v>1193</v>
      </c>
      <c r="D535" s="28">
        <v>7003</v>
      </c>
      <c r="E535" s="28">
        <v>16246</v>
      </c>
      <c r="F535" s="45">
        <v>226</v>
      </c>
      <c r="G535" s="28">
        <v>7289</v>
      </c>
      <c r="H535" s="28">
        <v>12624</v>
      </c>
      <c r="I535" s="45">
        <v>1419</v>
      </c>
      <c r="J535" s="28">
        <v>14292</v>
      </c>
      <c r="K535" s="28">
        <v>28870</v>
      </c>
      <c r="L535" s="44">
        <f>(I535/$I$564)</f>
        <v>7.38178224002497E-2</v>
      </c>
      <c r="M535" s="25">
        <f>(J535/$J$564)</f>
        <v>5.5262761050038862E-2</v>
      </c>
      <c r="N535" s="25">
        <f>(K535/K$564)</f>
        <v>5.9784882107608649E-2</v>
      </c>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row>
    <row r="536" spans="1:224" ht="11.25" customHeight="1" x14ac:dyDescent="0.2">
      <c r="A536" s="42">
        <v>6</v>
      </c>
      <c r="B536" s="82" t="s">
        <v>34</v>
      </c>
      <c r="C536" s="43">
        <v>413</v>
      </c>
      <c r="D536" s="37">
        <v>10385</v>
      </c>
      <c r="E536" s="37">
        <v>22612</v>
      </c>
      <c r="F536" s="43">
        <v>202</v>
      </c>
      <c r="G536" s="37">
        <v>992</v>
      </c>
      <c r="H536" s="37">
        <v>4167</v>
      </c>
      <c r="I536" s="43">
        <v>615</v>
      </c>
      <c r="J536" s="37">
        <v>11377</v>
      </c>
      <c r="K536" s="37">
        <v>26780</v>
      </c>
      <c r="L536" s="46">
        <f>(I536/$I$564)</f>
        <v>3.1992925141757271E-2</v>
      </c>
      <c r="M536" s="34">
        <f>(J536/$J$564)</f>
        <v>4.3991354076846637E-2</v>
      </c>
      <c r="N536" s="34">
        <f>(K536/K$564)</f>
        <v>5.5456845959188067E-2</v>
      </c>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row>
    <row r="537" spans="1:224" ht="11.25" customHeight="1" x14ac:dyDescent="0.2">
      <c r="A537" s="33">
        <v>7</v>
      </c>
      <c r="B537" s="6" t="s">
        <v>33</v>
      </c>
      <c r="C537" s="45">
        <v>197</v>
      </c>
      <c r="D537" s="28">
        <v>7630</v>
      </c>
      <c r="E537" s="28">
        <v>17342</v>
      </c>
      <c r="F537" s="45">
        <v>61</v>
      </c>
      <c r="G537" s="28">
        <v>3724</v>
      </c>
      <c r="H537" s="28">
        <v>5689</v>
      </c>
      <c r="I537" s="45">
        <v>258</v>
      </c>
      <c r="J537" s="28">
        <v>11354</v>
      </c>
      <c r="K537" s="28">
        <v>23031</v>
      </c>
      <c r="L537" s="44">
        <f>(I537/$I$564)</f>
        <v>1.3421422254590854E-2</v>
      </c>
      <c r="M537" s="25">
        <f>(J537/$J$564)</f>
        <v>4.3902420162478396E-2</v>
      </c>
      <c r="N537" s="25">
        <f>(K537/K$564)</f>
        <v>4.7693301691040343E-2</v>
      </c>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row>
    <row r="538" spans="1:224" ht="11.25" customHeight="1" x14ac:dyDescent="0.2">
      <c r="A538" s="42">
        <v>8</v>
      </c>
      <c r="B538" s="82" t="s">
        <v>32</v>
      </c>
      <c r="C538" s="43" t="s">
        <v>11</v>
      </c>
      <c r="D538" s="37">
        <v>5839</v>
      </c>
      <c r="E538" s="37">
        <v>11126</v>
      </c>
      <c r="F538" s="43" t="s">
        <v>11</v>
      </c>
      <c r="G538" s="37">
        <v>3744</v>
      </c>
      <c r="H538" s="37">
        <v>4759</v>
      </c>
      <c r="I538" s="43">
        <v>225</v>
      </c>
      <c r="J538" s="37">
        <v>9583</v>
      </c>
      <c r="K538" s="37">
        <v>15885</v>
      </c>
      <c r="L538" s="46">
        <f>(I538/$I$564)</f>
        <v>1.1704728710399001E-2</v>
      </c>
      <c r="M538" s="34">
        <f>(J538/$J$564)</f>
        <v>3.7054508756123872E-2</v>
      </c>
      <c r="N538" s="34">
        <f>(K538/K$564)</f>
        <v>3.2895145558689415E-2</v>
      </c>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row>
    <row r="539" spans="1:224" ht="11.25" customHeight="1" x14ac:dyDescent="0.2">
      <c r="A539" s="33">
        <v>9</v>
      </c>
      <c r="B539" s="6" t="s">
        <v>31</v>
      </c>
      <c r="C539" s="29" t="s">
        <v>6</v>
      </c>
      <c r="D539" s="31" t="s">
        <v>6</v>
      </c>
      <c r="E539" s="31" t="s">
        <v>6</v>
      </c>
      <c r="F539" s="45">
        <v>736</v>
      </c>
      <c r="G539" s="28">
        <v>9294</v>
      </c>
      <c r="H539" s="28">
        <v>12074</v>
      </c>
      <c r="I539" s="45">
        <v>736</v>
      </c>
      <c r="J539" s="28">
        <v>9294</v>
      </c>
      <c r="K539" s="28">
        <v>12074</v>
      </c>
      <c r="L539" s="44">
        <f>(I539/$I$564)</f>
        <v>3.8287468137127398E-2</v>
      </c>
      <c r="M539" s="25">
        <f>(J539/$J$564)</f>
        <v>3.5937034788627288E-2</v>
      </c>
      <c r="N539" s="25">
        <f>(K539/K$564)</f>
        <v>2.5003209787574188E-2</v>
      </c>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row>
    <row r="540" spans="1:224" ht="11.25" customHeight="1" x14ac:dyDescent="0.2">
      <c r="A540" s="42">
        <v>10</v>
      </c>
      <c r="B540" s="82" t="s">
        <v>30</v>
      </c>
      <c r="C540" s="43" t="s">
        <v>11</v>
      </c>
      <c r="D540" s="37">
        <v>2768</v>
      </c>
      <c r="E540" s="37">
        <v>6083</v>
      </c>
      <c r="F540" s="43" t="s">
        <v>11</v>
      </c>
      <c r="G540" s="37">
        <v>4092</v>
      </c>
      <c r="H540" s="37">
        <v>5840</v>
      </c>
      <c r="I540" s="43">
        <v>518</v>
      </c>
      <c r="J540" s="37">
        <v>6860</v>
      </c>
      <c r="K540" s="37">
        <v>11923</v>
      </c>
      <c r="L540" s="46">
        <f>(I540/$I$564)</f>
        <v>2.6946886542163033E-2</v>
      </c>
      <c r="M540" s="34">
        <f>(J540/$J$564)</f>
        <v>2.6525506633310006E-2</v>
      </c>
      <c r="N540" s="34">
        <f>(K540/K$564)</f>
        <v>2.4690514352927535E-2</v>
      </c>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row>
    <row r="541" spans="1:224" ht="11.25" customHeight="1" x14ac:dyDescent="0.2">
      <c r="A541" s="33">
        <v>11</v>
      </c>
      <c r="B541" s="6" t="s">
        <v>29</v>
      </c>
      <c r="C541" s="45">
        <v>310</v>
      </c>
      <c r="D541" s="28">
        <v>3556</v>
      </c>
      <c r="E541" s="28">
        <v>8587</v>
      </c>
      <c r="F541" s="45">
        <v>343</v>
      </c>
      <c r="G541" s="28">
        <v>334</v>
      </c>
      <c r="H541" s="28">
        <v>570</v>
      </c>
      <c r="I541" s="45">
        <v>654</v>
      </c>
      <c r="J541" s="28">
        <v>3890</v>
      </c>
      <c r="K541" s="28">
        <v>9158</v>
      </c>
      <c r="L541" s="44">
        <f>(I541/$I$564)</f>
        <v>3.4021744784893095E-2</v>
      </c>
      <c r="M541" s="25">
        <f>(J541/$J$564)</f>
        <v>1.5041431604019813E-2</v>
      </c>
      <c r="N541" s="25">
        <f>(K541/K$564)</f>
        <v>1.896466748671562E-2</v>
      </c>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row>
    <row r="542" spans="1:224" ht="11.25" customHeight="1" x14ac:dyDescent="0.2">
      <c r="A542" s="42">
        <v>12</v>
      </c>
      <c r="B542" s="82" t="s">
        <v>28</v>
      </c>
      <c r="C542" s="38" t="s">
        <v>6</v>
      </c>
      <c r="D542" s="40" t="s">
        <v>6</v>
      </c>
      <c r="E542" s="40" t="s">
        <v>6</v>
      </c>
      <c r="F542" s="43">
        <v>1183</v>
      </c>
      <c r="G542" s="37">
        <v>6737</v>
      </c>
      <c r="H542" s="37">
        <v>8832</v>
      </c>
      <c r="I542" s="43">
        <v>1183</v>
      </c>
      <c r="J542" s="37">
        <v>6737</v>
      </c>
      <c r="K542" s="37">
        <v>8832</v>
      </c>
      <c r="L542" s="46">
        <f>(I542/$I$564)</f>
        <v>6.1540862508453413E-2</v>
      </c>
      <c r="M542" s="34">
        <f>(J542/$J$564)</f>
        <v>2.604990352603637E-2</v>
      </c>
      <c r="N542" s="34">
        <f>(K542/K$564)</f>
        <v>1.8289576680789732E-2</v>
      </c>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row>
    <row r="543" spans="1:224" ht="11.25" customHeight="1" x14ac:dyDescent="0.2">
      <c r="A543" s="33">
        <v>13</v>
      </c>
      <c r="B543" s="6" t="s">
        <v>27</v>
      </c>
      <c r="C543" s="29" t="s">
        <v>6</v>
      </c>
      <c r="D543" s="28">
        <v>2335</v>
      </c>
      <c r="E543" s="28">
        <v>5423</v>
      </c>
      <c r="F543" s="45" t="s">
        <v>11</v>
      </c>
      <c r="G543" s="28">
        <v>489</v>
      </c>
      <c r="H543" s="28">
        <v>674</v>
      </c>
      <c r="I543" s="45" t="s">
        <v>11</v>
      </c>
      <c r="J543" s="28">
        <v>2823</v>
      </c>
      <c r="K543" s="28">
        <v>6097</v>
      </c>
      <c r="L543" s="26" t="s">
        <v>6</v>
      </c>
      <c r="M543" s="25">
        <f>(J543/$J$564)</f>
        <v>1.0915671315719263E-2</v>
      </c>
      <c r="N543" s="25">
        <f>(K543/K$564)</f>
        <v>1.2625854735368546E-2</v>
      </c>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row>
    <row r="544" spans="1:224" ht="11.25" customHeight="1" x14ac:dyDescent="0.2">
      <c r="A544" s="42">
        <v>14</v>
      </c>
      <c r="B544" s="82" t="s">
        <v>26</v>
      </c>
      <c r="C544" s="38" t="s">
        <v>6</v>
      </c>
      <c r="D544" s="37">
        <v>689</v>
      </c>
      <c r="E544" s="37">
        <v>1479</v>
      </c>
      <c r="F544" s="43" t="s">
        <v>11</v>
      </c>
      <c r="G544" s="40">
        <v>3155</v>
      </c>
      <c r="H544" s="40">
        <v>4507</v>
      </c>
      <c r="I544" s="43" t="s">
        <v>11</v>
      </c>
      <c r="J544" s="37">
        <v>3845</v>
      </c>
      <c r="K544" s="37">
        <v>5986</v>
      </c>
      <c r="L544" s="35" t="s">
        <v>6</v>
      </c>
      <c r="M544" s="34">
        <f>(J544/$J$564)</f>
        <v>1.4867430467212386E-2</v>
      </c>
      <c r="N544" s="34">
        <f>(K544/K$564)</f>
        <v>1.239599252844286E-2</v>
      </c>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row>
    <row r="545" spans="1:224" ht="11.25" customHeight="1" x14ac:dyDescent="0.2">
      <c r="A545" s="54">
        <v>15</v>
      </c>
      <c r="B545" s="83" t="s">
        <v>25</v>
      </c>
      <c r="C545" s="51">
        <v>201</v>
      </c>
      <c r="D545" s="50">
        <v>2381</v>
      </c>
      <c r="E545" s="50">
        <v>4857</v>
      </c>
      <c r="F545" s="52" t="s">
        <v>6</v>
      </c>
      <c r="G545" s="50">
        <v>212</v>
      </c>
      <c r="H545" s="50">
        <v>268</v>
      </c>
      <c r="I545" s="51">
        <v>201</v>
      </c>
      <c r="J545" s="50">
        <v>2593</v>
      </c>
      <c r="K545" s="50">
        <v>5125</v>
      </c>
      <c r="L545" s="48">
        <f>(I545/$I$564)</f>
        <v>1.0456224314623107E-2</v>
      </c>
      <c r="M545" s="47">
        <f>(J545/$J$564)</f>
        <v>1.0026332172036858E-2</v>
      </c>
      <c r="N545" s="47">
        <f>(K545/K$564)</f>
        <v>1.0613007301749024E-2</v>
      </c>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row>
    <row r="546" spans="1:224" ht="11.25" customHeight="1" x14ac:dyDescent="0.2">
      <c r="A546" s="42">
        <v>16</v>
      </c>
      <c r="B546" s="82" t="s">
        <v>24</v>
      </c>
      <c r="C546" s="43">
        <v>249</v>
      </c>
      <c r="D546" s="37">
        <v>438</v>
      </c>
      <c r="E546" s="37">
        <v>869</v>
      </c>
      <c r="F546" s="43">
        <v>56</v>
      </c>
      <c r="G546" s="37">
        <v>2236</v>
      </c>
      <c r="H546" s="37">
        <v>3139</v>
      </c>
      <c r="I546" s="43">
        <v>306</v>
      </c>
      <c r="J546" s="37">
        <v>2674</v>
      </c>
      <c r="K546" s="37">
        <v>4007</v>
      </c>
      <c r="L546" s="46">
        <f>(I546/$I$564)</f>
        <v>1.5918431046142642E-2</v>
      </c>
      <c r="M546" s="34">
        <f>(J546/$J$564)</f>
        <v>1.0339534218290225E-2</v>
      </c>
      <c r="N546" s="34">
        <f>(K546/K$564)</f>
        <v>8.2978185869479679E-3</v>
      </c>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row>
    <row r="547" spans="1:224" ht="11.25" customHeight="1" x14ac:dyDescent="0.2">
      <c r="A547" s="33">
        <v>17</v>
      </c>
      <c r="B547" s="6" t="s">
        <v>23</v>
      </c>
      <c r="C547" s="29" t="s">
        <v>6</v>
      </c>
      <c r="D547" s="28">
        <v>807</v>
      </c>
      <c r="E547" s="28">
        <v>1732</v>
      </c>
      <c r="F547" s="29" t="s">
        <v>6</v>
      </c>
      <c r="G547" s="28">
        <v>320</v>
      </c>
      <c r="H547" s="28">
        <v>457</v>
      </c>
      <c r="I547" s="29" t="s">
        <v>6</v>
      </c>
      <c r="J547" s="28">
        <v>1127</v>
      </c>
      <c r="K547" s="28">
        <v>2189</v>
      </c>
      <c r="L547" s="26" t="s">
        <v>6</v>
      </c>
      <c r="M547" s="25">
        <f>(J547/$J$564)</f>
        <v>4.3577618040437863E-3</v>
      </c>
      <c r="N547" s="25">
        <f>(K547/K$564)</f>
        <v>4.5330483870299736E-3</v>
      </c>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row>
    <row r="548" spans="1:224" ht="11.25" customHeight="1" x14ac:dyDescent="0.2">
      <c r="A548" s="42">
        <v>18</v>
      </c>
      <c r="B548" s="82" t="s">
        <v>21</v>
      </c>
      <c r="C548" s="43" t="s">
        <v>11</v>
      </c>
      <c r="D548" s="37">
        <v>571</v>
      </c>
      <c r="E548" s="36">
        <v>1226</v>
      </c>
      <c r="F548" s="43" t="s">
        <v>11</v>
      </c>
      <c r="G548" s="37">
        <v>221</v>
      </c>
      <c r="H548" s="37">
        <v>316</v>
      </c>
      <c r="I548" s="43">
        <v>11</v>
      </c>
      <c r="J548" s="37">
        <v>792</v>
      </c>
      <c r="K548" s="37">
        <v>1542</v>
      </c>
      <c r="L548" s="46">
        <f>(I548/$I$564)</f>
        <v>5.7223118139728454E-4</v>
      </c>
      <c r="M548" s="34">
        <f>(J548/$J$564)</f>
        <v>3.0624200078107175E-3</v>
      </c>
      <c r="N548" s="34">
        <f>(K548/K$564)</f>
        <v>3.193220928643316E-3</v>
      </c>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row>
    <row r="549" spans="1:224" ht="11.25" customHeight="1" x14ac:dyDescent="0.2">
      <c r="A549" s="33">
        <v>19</v>
      </c>
      <c r="B549" s="6" t="s">
        <v>22</v>
      </c>
      <c r="C549" s="45">
        <v>299</v>
      </c>
      <c r="D549" s="28">
        <v>531</v>
      </c>
      <c r="E549" s="27">
        <v>945</v>
      </c>
      <c r="F549" s="45">
        <v>49</v>
      </c>
      <c r="G549" s="28">
        <v>318</v>
      </c>
      <c r="H549" s="28">
        <v>496</v>
      </c>
      <c r="I549" s="45">
        <v>348</v>
      </c>
      <c r="J549" s="28">
        <v>848</v>
      </c>
      <c r="K549" s="28">
        <v>1441</v>
      </c>
      <c r="L549" s="44">
        <f>(I549/$I$564)</f>
        <v>1.8103313738750456E-2</v>
      </c>
      <c r="M549" s="25">
        <f>(J549/$J$564)</f>
        <v>3.278954755837738E-3</v>
      </c>
      <c r="N549" s="25">
        <f>(K549/K$564)</f>
        <v>2.9840670286478718E-3</v>
      </c>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row>
    <row r="550" spans="1:224" ht="11.25" customHeight="1" x14ac:dyDescent="0.2">
      <c r="A550" s="42">
        <v>20</v>
      </c>
      <c r="B550" s="82" t="s">
        <v>20</v>
      </c>
      <c r="C550" s="38" t="s">
        <v>6</v>
      </c>
      <c r="D550" s="37">
        <v>674</v>
      </c>
      <c r="E550" s="36">
        <v>1332</v>
      </c>
      <c r="F550" s="38" t="s">
        <v>6</v>
      </c>
      <c r="G550" s="37">
        <v>6</v>
      </c>
      <c r="H550" s="37">
        <v>8</v>
      </c>
      <c r="I550" s="38" t="s">
        <v>6</v>
      </c>
      <c r="J550" s="37">
        <v>681</v>
      </c>
      <c r="K550" s="37">
        <v>1340</v>
      </c>
      <c r="L550" s="35" t="s">
        <v>6</v>
      </c>
      <c r="M550" s="34">
        <f>(J550/$J$564)</f>
        <v>2.6332172036857308E-3</v>
      </c>
      <c r="N550" s="34">
        <f>(K550/K$564)</f>
        <v>2.7749131286524276E-3</v>
      </c>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row>
    <row r="551" spans="1:224" ht="11.25" customHeight="1" x14ac:dyDescent="0.2">
      <c r="A551" s="33">
        <v>21</v>
      </c>
      <c r="B551" s="6" t="s">
        <v>19</v>
      </c>
      <c r="C551" s="29" t="s">
        <v>6</v>
      </c>
      <c r="D551" s="31" t="s">
        <v>6</v>
      </c>
      <c r="E551" s="30" t="s">
        <v>6</v>
      </c>
      <c r="F551" s="45" t="s">
        <v>11</v>
      </c>
      <c r="G551" s="28">
        <v>680</v>
      </c>
      <c r="H551" s="28">
        <v>971</v>
      </c>
      <c r="I551" s="45" t="s">
        <v>11</v>
      </c>
      <c r="J551" s="28">
        <v>680</v>
      </c>
      <c r="K551" s="28">
        <v>971</v>
      </c>
      <c r="L551" s="26" t="s">
        <v>6</v>
      </c>
      <c r="M551" s="25">
        <f>(J551/$J$564)</f>
        <v>2.6293505117566769E-3</v>
      </c>
      <c r="N551" s="25">
        <f>(K551/K$564)</f>
        <v>2.0107766029264979E-3</v>
      </c>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row>
    <row r="552" spans="1:224" ht="11.25" customHeight="1" x14ac:dyDescent="0.2">
      <c r="A552" s="42">
        <v>22</v>
      </c>
      <c r="B552" s="82" t="s">
        <v>18</v>
      </c>
      <c r="C552" s="43" t="s">
        <v>11</v>
      </c>
      <c r="D552" s="37">
        <v>275</v>
      </c>
      <c r="E552" s="36">
        <v>501</v>
      </c>
      <c r="F552" s="43" t="s">
        <v>11</v>
      </c>
      <c r="G552" s="37">
        <v>172</v>
      </c>
      <c r="H552" s="37">
        <v>253</v>
      </c>
      <c r="I552" s="43">
        <v>8</v>
      </c>
      <c r="J552" s="37">
        <v>446</v>
      </c>
      <c r="K552" s="37">
        <v>754</v>
      </c>
      <c r="L552" s="46">
        <f>(I552/$I$564)</f>
        <v>4.161681319252978E-4</v>
      </c>
      <c r="M552" s="34">
        <f>(J552/$J$564)</f>
        <v>1.7245446003580558E-3</v>
      </c>
      <c r="N552" s="34">
        <f>(K552/K$564)</f>
        <v>1.5614063425402466E-3</v>
      </c>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row>
    <row r="553" spans="1:224" ht="11.25" customHeight="1" x14ac:dyDescent="0.2">
      <c r="A553" s="33">
        <v>23</v>
      </c>
      <c r="B553" s="6" t="s">
        <v>17</v>
      </c>
      <c r="C553" s="45" t="s">
        <v>11</v>
      </c>
      <c r="D553" s="28">
        <v>310</v>
      </c>
      <c r="E553" s="27">
        <v>565</v>
      </c>
      <c r="F553" s="45" t="s">
        <v>11</v>
      </c>
      <c r="G553" s="28">
        <v>34</v>
      </c>
      <c r="H553" s="28">
        <v>50</v>
      </c>
      <c r="I553" s="45">
        <v>36</v>
      </c>
      <c r="J553" s="28">
        <v>344</v>
      </c>
      <c r="K553" s="28">
        <v>615</v>
      </c>
      <c r="L553" s="44">
        <f>(I553/$I$564)</f>
        <v>1.8727565936638403E-3</v>
      </c>
      <c r="M553" s="25">
        <f>(J553/$J$564)</f>
        <v>1.3301420235945541E-3</v>
      </c>
      <c r="N553" s="25">
        <f>(K553/K$564)</f>
        <v>1.2735608762098828E-3</v>
      </c>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row>
    <row r="554" spans="1:224" ht="11.25" customHeight="1" x14ac:dyDescent="0.2">
      <c r="A554" s="42">
        <v>24</v>
      </c>
      <c r="B554" s="82" t="s">
        <v>15</v>
      </c>
      <c r="C554" s="43" t="s">
        <v>11</v>
      </c>
      <c r="D554" s="37">
        <v>127</v>
      </c>
      <c r="E554" s="36">
        <v>272</v>
      </c>
      <c r="F554" s="38" t="s">
        <v>6</v>
      </c>
      <c r="G554" s="37">
        <v>101</v>
      </c>
      <c r="H554" s="37">
        <v>144</v>
      </c>
      <c r="I554" s="43" t="s">
        <v>11</v>
      </c>
      <c r="J554" s="37">
        <v>228</v>
      </c>
      <c r="K554" s="37">
        <v>416</v>
      </c>
      <c r="L554" s="35" t="s">
        <v>6</v>
      </c>
      <c r="M554" s="34">
        <f>(J554/$J$564)</f>
        <v>8.8160575982429749E-4</v>
      </c>
      <c r="N554" s="34">
        <f>(K554/K$564)</f>
        <v>8.6146556829806709E-4</v>
      </c>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row>
    <row r="555" spans="1:224" ht="11.25" customHeight="1" x14ac:dyDescent="0.2">
      <c r="A555" s="33">
        <v>25</v>
      </c>
      <c r="B555" s="6" t="s">
        <v>16</v>
      </c>
      <c r="C555" s="29" t="s">
        <v>6</v>
      </c>
      <c r="D555" s="31" t="s">
        <v>6</v>
      </c>
      <c r="E555" s="30" t="s">
        <v>6</v>
      </c>
      <c r="F555" s="45" t="s">
        <v>11</v>
      </c>
      <c r="G555" s="28">
        <v>291</v>
      </c>
      <c r="H555" s="28">
        <v>393</v>
      </c>
      <c r="I555" s="45" t="s">
        <v>11</v>
      </c>
      <c r="J555" s="28">
        <v>291</v>
      </c>
      <c r="K555" s="28">
        <v>393</v>
      </c>
      <c r="L555" s="26" t="s">
        <v>6</v>
      </c>
      <c r="M555" s="25">
        <f>(J555/$J$564)</f>
        <v>1.1252073513546956E-3</v>
      </c>
      <c r="N555" s="25">
        <f>(K555/K$564)</f>
        <v>8.1383646235851049E-4</v>
      </c>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row>
    <row r="556" spans="1:224" ht="11.25" customHeight="1" x14ac:dyDescent="0.2">
      <c r="A556" s="42">
        <v>26</v>
      </c>
      <c r="B556" s="82" t="s">
        <v>14</v>
      </c>
      <c r="C556" s="38" t="s">
        <v>6</v>
      </c>
      <c r="D556" s="40" t="s">
        <v>6</v>
      </c>
      <c r="E556" s="39" t="s">
        <v>6</v>
      </c>
      <c r="F556" s="38" t="s">
        <v>6</v>
      </c>
      <c r="G556" s="37">
        <v>277</v>
      </c>
      <c r="H556" s="37">
        <v>366</v>
      </c>
      <c r="I556" s="38" t="s">
        <v>6</v>
      </c>
      <c r="J556" s="37">
        <v>277</v>
      </c>
      <c r="K556" s="37">
        <v>366</v>
      </c>
      <c r="L556" s="35" t="s">
        <v>6</v>
      </c>
      <c r="M556" s="34">
        <f>(J556/$J$564)</f>
        <v>1.0710736643479405E-3</v>
      </c>
      <c r="N556" s="34">
        <f>(K556/K$564)</f>
        <v>7.579240336468571E-4</v>
      </c>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row>
    <row r="557" spans="1:224" ht="11.25" customHeight="1" x14ac:dyDescent="0.2">
      <c r="A557" s="33">
        <v>27</v>
      </c>
      <c r="B557" s="6" t="s">
        <v>13</v>
      </c>
      <c r="C557" s="29" t="s">
        <v>6</v>
      </c>
      <c r="D557" s="28">
        <v>55</v>
      </c>
      <c r="E557" s="27">
        <v>123</v>
      </c>
      <c r="F557" s="29" t="s">
        <v>6</v>
      </c>
      <c r="G557" s="28">
        <v>3</v>
      </c>
      <c r="H557" s="28">
        <v>5</v>
      </c>
      <c r="I557" s="29" t="s">
        <v>6</v>
      </c>
      <c r="J557" s="28">
        <v>58</v>
      </c>
      <c r="K557" s="28">
        <v>128</v>
      </c>
      <c r="L557" s="26" t="s">
        <v>6</v>
      </c>
      <c r="M557" s="25">
        <f>(J557/$J$564)</f>
        <v>2.2426813188512832E-4</v>
      </c>
      <c r="N557" s="25">
        <f>(K557/K$564)</f>
        <v>2.6506632870709756E-4</v>
      </c>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row>
    <row r="558" spans="1:224" ht="11.25" customHeight="1" x14ac:dyDescent="0.2">
      <c r="A558" s="42">
        <v>28</v>
      </c>
      <c r="B558" s="82" t="s">
        <v>56</v>
      </c>
      <c r="C558" s="38" t="s">
        <v>6</v>
      </c>
      <c r="D558" s="37">
        <v>6</v>
      </c>
      <c r="E558" s="36">
        <v>15</v>
      </c>
      <c r="F558" s="38" t="s">
        <v>6</v>
      </c>
      <c r="G558" s="37">
        <v>2</v>
      </c>
      <c r="H558" s="37">
        <v>3</v>
      </c>
      <c r="I558" s="38" t="s">
        <v>6</v>
      </c>
      <c r="J558" s="37">
        <v>9</v>
      </c>
      <c r="K558" s="37">
        <v>17</v>
      </c>
      <c r="L558" s="35" t="s">
        <v>6</v>
      </c>
      <c r="M558" s="34">
        <f>(J558/$J$564)</f>
        <v>3.4800227361485425E-5</v>
      </c>
      <c r="N558" s="34">
        <f>(K558/K$564)</f>
        <v>3.5204121781411395E-5</v>
      </c>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row>
    <row r="559" spans="1:224" ht="11.25" customHeight="1" x14ac:dyDescent="0.2">
      <c r="A559" s="33">
        <v>29</v>
      </c>
      <c r="B559" s="6" t="s">
        <v>9</v>
      </c>
      <c r="C559" s="29" t="s">
        <v>6</v>
      </c>
      <c r="D559" s="28">
        <v>5</v>
      </c>
      <c r="E559" s="27">
        <v>11</v>
      </c>
      <c r="F559" s="29" t="s">
        <v>6</v>
      </c>
      <c r="G559" s="31" t="s">
        <v>6</v>
      </c>
      <c r="H559" s="31" t="s">
        <v>6</v>
      </c>
      <c r="I559" s="29" t="s">
        <v>6</v>
      </c>
      <c r="J559" s="31">
        <v>5</v>
      </c>
      <c r="K559" s="28">
        <v>11</v>
      </c>
      <c r="L559" s="26" t="s">
        <v>6</v>
      </c>
      <c r="M559" s="25">
        <f>(J559/$J$564)</f>
        <v>1.9333459645269684E-5</v>
      </c>
      <c r="N559" s="25">
        <f>(K559/K$564)</f>
        <v>2.2779137623266197E-5</v>
      </c>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row>
    <row r="560" spans="1:224" ht="11.25" customHeight="1" x14ac:dyDescent="0.2">
      <c r="A560" s="42">
        <v>30</v>
      </c>
      <c r="B560" s="82" t="s">
        <v>8</v>
      </c>
      <c r="C560" s="38" t="s">
        <v>6</v>
      </c>
      <c r="D560" s="37">
        <v>2</v>
      </c>
      <c r="E560" s="36">
        <v>4</v>
      </c>
      <c r="F560" s="38" t="s">
        <v>6</v>
      </c>
      <c r="G560" s="40" t="s">
        <v>6</v>
      </c>
      <c r="H560" s="40" t="s">
        <v>6</v>
      </c>
      <c r="I560" s="38" t="s">
        <v>6</v>
      </c>
      <c r="J560" s="37">
        <v>2</v>
      </c>
      <c r="K560" s="37">
        <v>4</v>
      </c>
      <c r="L560" s="35" t="s">
        <v>6</v>
      </c>
      <c r="M560" s="34">
        <f>(J560/$J$564)</f>
        <v>7.7333838581078722E-6</v>
      </c>
      <c r="N560" s="34">
        <f>(K560/K$564)</f>
        <v>8.2833227720967989E-6</v>
      </c>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row>
    <row r="561" spans="1:224" ht="11.25" customHeight="1" x14ac:dyDescent="0.2">
      <c r="A561" s="33">
        <v>31</v>
      </c>
      <c r="B561" s="6" t="s">
        <v>7</v>
      </c>
      <c r="C561" s="29" t="s">
        <v>6</v>
      </c>
      <c r="D561" s="28">
        <v>1</v>
      </c>
      <c r="E561" s="27">
        <v>2</v>
      </c>
      <c r="F561" s="29" t="s">
        <v>6</v>
      </c>
      <c r="G561" s="28">
        <v>1</v>
      </c>
      <c r="H561" s="28">
        <v>2</v>
      </c>
      <c r="I561" s="29" t="s">
        <v>6</v>
      </c>
      <c r="J561" s="28">
        <v>2</v>
      </c>
      <c r="K561" s="28">
        <v>4</v>
      </c>
      <c r="L561" s="26" t="s">
        <v>6</v>
      </c>
      <c r="M561" s="25">
        <f>(J561/$J$564)</f>
        <v>7.7333838581078722E-6</v>
      </c>
      <c r="N561" s="25">
        <f>(K561/K$564)</f>
        <v>8.2833227720967989E-6</v>
      </c>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row>
    <row r="562" spans="1:224" ht="11.25" customHeight="1" x14ac:dyDescent="0.2">
      <c r="A562" s="42">
        <v>32</v>
      </c>
      <c r="B562" s="82" t="s">
        <v>54</v>
      </c>
      <c r="C562" s="38" t="s">
        <v>6</v>
      </c>
      <c r="D562" s="40" t="s">
        <v>6</v>
      </c>
      <c r="E562" s="39" t="s">
        <v>6</v>
      </c>
      <c r="F562" s="43" t="s">
        <v>11</v>
      </c>
      <c r="G562" s="40" t="s">
        <v>6</v>
      </c>
      <c r="H562" s="40" t="s">
        <v>6</v>
      </c>
      <c r="I562" s="43" t="s">
        <v>11</v>
      </c>
      <c r="J562" s="40" t="s">
        <v>6</v>
      </c>
      <c r="K562" s="40" t="s">
        <v>6</v>
      </c>
      <c r="L562" s="35" t="s">
        <v>6</v>
      </c>
      <c r="M562" s="93" t="s">
        <v>6</v>
      </c>
      <c r="N562" s="93" t="s">
        <v>6</v>
      </c>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row>
    <row r="563" spans="1:224" ht="11.25" customHeight="1" thickBot="1" x14ac:dyDescent="0.25">
      <c r="A563" s="33">
        <v>33</v>
      </c>
      <c r="B563" s="6" t="s">
        <v>12</v>
      </c>
      <c r="C563" s="29" t="s">
        <v>6</v>
      </c>
      <c r="D563" s="31" t="s">
        <v>6</v>
      </c>
      <c r="E563" s="30" t="s">
        <v>6</v>
      </c>
      <c r="F563" s="45" t="s">
        <v>11</v>
      </c>
      <c r="G563" s="31" t="s">
        <v>6</v>
      </c>
      <c r="H563" s="31" t="s">
        <v>6</v>
      </c>
      <c r="I563" s="45" t="s">
        <v>11</v>
      </c>
      <c r="J563" s="31" t="s">
        <v>6</v>
      </c>
      <c r="K563" s="31" t="s">
        <v>6</v>
      </c>
      <c r="L563" s="26" t="s">
        <v>6</v>
      </c>
      <c r="M563" s="94" t="s">
        <v>6</v>
      </c>
      <c r="N563" s="94" t="s">
        <v>6</v>
      </c>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row>
    <row r="564" spans="1:224" ht="11.25" customHeight="1" thickBot="1" x14ac:dyDescent="0.25">
      <c r="A564" s="81"/>
      <c r="B564" s="80" t="s">
        <v>5</v>
      </c>
      <c r="C564" s="78">
        <v>7263</v>
      </c>
      <c r="D564" s="77">
        <v>148084</v>
      </c>
      <c r="E564" s="79">
        <v>330504</v>
      </c>
      <c r="F564" s="78">
        <v>11960</v>
      </c>
      <c r="G564" s="77">
        <v>110535</v>
      </c>
      <c r="H564" s="77">
        <v>152393</v>
      </c>
      <c r="I564" s="78">
        <v>19223</v>
      </c>
      <c r="J564" s="77">
        <v>258619</v>
      </c>
      <c r="K564" s="77">
        <v>482898</v>
      </c>
      <c r="L564" s="105"/>
      <c r="M564" s="104"/>
      <c r="N564" s="104"/>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row>
    <row r="565" spans="1:224" ht="7.5" customHeight="1" x14ac:dyDescent="0.2">
      <c r="A565" s="11"/>
      <c r="B565" s="11"/>
      <c r="C565" s="11"/>
      <c r="D565" s="11"/>
      <c r="E565" s="11"/>
      <c r="F565" s="76"/>
      <c r="G565" s="76"/>
      <c r="H565" s="76"/>
      <c r="I565" s="76"/>
      <c r="J565" s="76"/>
      <c r="K565" s="76"/>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row>
    <row r="566" spans="1:224" s="2" customFormat="1" ht="11.25" customHeight="1" x14ac:dyDescent="0.2">
      <c r="A566" s="12" t="s">
        <v>4</v>
      </c>
      <c r="C566" s="75"/>
      <c r="D566" s="75"/>
      <c r="E566" s="75"/>
      <c r="F566" s="75"/>
      <c r="G566" s="75"/>
      <c r="H566" s="75"/>
      <c r="I566" s="75"/>
      <c r="J566" s="75"/>
      <c r="K566" s="75"/>
      <c r="L566" s="10"/>
      <c r="M566" s="10"/>
      <c r="N566" s="10"/>
      <c r="R566" s="92"/>
      <c r="S566" s="92"/>
      <c r="U566" s="92"/>
      <c r="V566" s="91"/>
      <c r="W566" s="90"/>
      <c r="X566" s="90"/>
      <c r="Y566" s="90"/>
      <c r="Z566" s="89"/>
      <c r="AA566" s="89"/>
      <c r="AD566" s="89"/>
    </row>
    <row r="567" spans="1:224" ht="7.5" customHeight="1" x14ac:dyDescent="0.2">
      <c r="D567" s="3"/>
      <c r="E567" s="3"/>
      <c r="F567" s="3"/>
      <c r="G567" s="3"/>
      <c r="H567" s="3"/>
      <c r="I567" s="3"/>
      <c r="J567" s="3"/>
      <c r="K567" s="3"/>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row>
    <row r="568" spans="1:224" s="2" customFormat="1" ht="11.25" customHeight="1" x14ac:dyDescent="0.2">
      <c r="A568" s="6" t="s">
        <v>3</v>
      </c>
      <c r="B568" s="9" t="s">
        <v>2</v>
      </c>
      <c r="C568" s="8"/>
      <c r="D568" s="8"/>
      <c r="E568" s="7"/>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spans="1:224" ht="7.5" customHeight="1" x14ac:dyDescent="0.2">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row>
    <row r="570" spans="1:224" ht="33" customHeight="1" x14ac:dyDescent="0.2">
      <c r="A570" s="5" t="s">
        <v>1</v>
      </c>
      <c r="B570" s="4" t="s">
        <v>0</v>
      </c>
      <c r="C570" s="4"/>
      <c r="D570" s="4"/>
      <c r="E570" s="4"/>
      <c r="F570" s="4"/>
      <c r="G570" s="4"/>
      <c r="H570" s="4"/>
      <c r="I570" s="4"/>
      <c r="J570" s="4"/>
      <c r="K570" s="4"/>
      <c r="L570" s="4"/>
      <c r="M570" s="4"/>
      <c r="N570" s="4"/>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row>
    <row r="574" spans="1:224" ht="15.75" x14ac:dyDescent="0.2">
      <c r="A574" s="73" t="s">
        <v>52</v>
      </c>
      <c r="B574" s="72" t="s">
        <v>63</v>
      </c>
      <c r="F574" s="71"/>
      <c r="G574" s="71"/>
      <c r="H574" s="71"/>
      <c r="I574" s="71"/>
      <c r="J574" s="71"/>
      <c r="K574" s="7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row>
    <row r="575" spans="1:224" x14ac:dyDescent="0.2">
      <c r="A575" s="70"/>
      <c r="B575" s="70" t="s">
        <v>50</v>
      </c>
      <c r="F575" s="69"/>
      <c r="G575" s="69"/>
      <c r="H575" s="53"/>
      <c r="I575" s="69"/>
      <c r="J575" s="69"/>
      <c r="K575" s="69"/>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row>
    <row r="576" spans="1:224" ht="7.5" customHeight="1" thickBot="1" x14ac:dyDescent="0.25">
      <c r="A576" s="67"/>
      <c r="B576" s="67"/>
      <c r="C576" s="67"/>
      <c r="D576" s="67"/>
      <c r="E576" s="67"/>
      <c r="F576" s="67"/>
      <c r="G576" s="67"/>
      <c r="H576" s="67"/>
      <c r="I576" s="67"/>
      <c r="J576" s="67"/>
      <c r="K576" s="67"/>
      <c r="L576" s="66"/>
      <c r="M576" s="66"/>
      <c r="N576" s="66"/>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row>
    <row r="577" spans="1:224" ht="15" customHeight="1" thickBot="1" x14ac:dyDescent="0.25">
      <c r="A577" s="65" t="s">
        <v>49</v>
      </c>
      <c r="B577" s="64" t="s">
        <v>48</v>
      </c>
      <c r="C577" s="99" t="s">
        <v>47</v>
      </c>
      <c r="D577" s="101"/>
      <c r="E577" s="100"/>
      <c r="F577" s="99" t="s">
        <v>46</v>
      </c>
      <c r="G577" s="101"/>
      <c r="H577" s="101"/>
      <c r="I577" s="99" t="s">
        <v>45</v>
      </c>
      <c r="J577" s="101"/>
      <c r="K577" s="100"/>
      <c r="L577" s="99" t="s">
        <v>44</v>
      </c>
      <c r="M577" s="98"/>
      <c r="N577" s="98"/>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row>
    <row r="578" spans="1:224" ht="36.75" thickBot="1" x14ac:dyDescent="0.25">
      <c r="A578" s="88" t="s">
        <v>43</v>
      </c>
      <c r="B578" s="87"/>
      <c r="C578" s="85" t="s">
        <v>42</v>
      </c>
      <c r="D578" s="56" t="s">
        <v>41</v>
      </c>
      <c r="E578" s="86" t="s">
        <v>40</v>
      </c>
      <c r="F578" s="85" t="s">
        <v>42</v>
      </c>
      <c r="G578" s="56" t="s">
        <v>41</v>
      </c>
      <c r="H578" s="56" t="s">
        <v>40</v>
      </c>
      <c r="I578" s="85" t="s">
        <v>42</v>
      </c>
      <c r="J578" s="56" t="s">
        <v>41</v>
      </c>
      <c r="K578" s="56" t="s">
        <v>40</v>
      </c>
      <c r="L578" s="85" t="s">
        <v>42</v>
      </c>
      <c r="M578" s="56" t="s">
        <v>41</v>
      </c>
      <c r="N578" s="56" t="s">
        <v>40</v>
      </c>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row>
    <row r="579" spans="1:224" ht="11.25" customHeight="1" x14ac:dyDescent="0.2">
      <c r="A579" s="33">
        <v>1</v>
      </c>
      <c r="B579" s="6" t="s">
        <v>39</v>
      </c>
      <c r="C579" s="45" t="s">
        <v>11</v>
      </c>
      <c r="D579" s="28">
        <v>35917</v>
      </c>
      <c r="E579" s="27">
        <v>70946</v>
      </c>
      <c r="F579" s="45" t="s">
        <v>11</v>
      </c>
      <c r="G579" s="28">
        <v>38808</v>
      </c>
      <c r="H579" s="28">
        <v>48012</v>
      </c>
      <c r="I579" s="84">
        <v>894</v>
      </c>
      <c r="J579" s="28">
        <v>74724</v>
      </c>
      <c r="K579" s="28">
        <v>118958</v>
      </c>
      <c r="L579" s="44">
        <f>(I579/$I$612)</f>
        <v>4.9841110553604281E-2</v>
      </c>
      <c r="M579" s="25">
        <f>(J579/$J$612)</f>
        <v>0.28793378493977295</v>
      </c>
      <c r="N579" s="25">
        <f>(K579/K$612)</f>
        <v>0.24552177349946647</v>
      </c>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row>
    <row r="580" spans="1:224" ht="11.25" customHeight="1" x14ac:dyDescent="0.2">
      <c r="A580" s="42">
        <v>2</v>
      </c>
      <c r="B580" s="82" t="s">
        <v>38</v>
      </c>
      <c r="C580" s="43">
        <v>1535</v>
      </c>
      <c r="D580" s="37">
        <v>27840</v>
      </c>
      <c r="E580" s="37">
        <v>87644</v>
      </c>
      <c r="F580" s="43">
        <v>24</v>
      </c>
      <c r="G580" s="37">
        <v>10052</v>
      </c>
      <c r="H580" s="37">
        <v>16516</v>
      </c>
      <c r="I580" s="43">
        <v>1559</v>
      </c>
      <c r="J580" s="37">
        <v>37892</v>
      </c>
      <c r="K580" s="37">
        <v>104160</v>
      </c>
      <c r="L580" s="46">
        <f>(I580/$I$612)</f>
        <v>8.6915314712605232E-2</v>
      </c>
      <c r="M580" s="34">
        <f>(J580/$J$612)</f>
        <v>0.14600914002111606</v>
      </c>
      <c r="N580" s="34">
        <f>(K580/K$612)</f>
        <v>0.21497963926515601</v>
      </c>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row>
    <row r="581" spans="1:224" ht="11.25" customHeight="1" x14ac:dyDescent="0.2">
      <c r="A581" s="33">
        <v>3</v>
      </c>
      <c r="B581" s="6" t="s">
        <v>37</v>
      </c>
      <c r="C581" s="45" t="s">
        <v>11</v>
      </c>
      <c r="D581" s="28">
        <v>22935</v>
      </c>
      <c r="E581" s="28">
        <v>42472</v>
      </c>
      <c r="F581" s="45" t="s">
        <v>11</v>
      </c>
      <c r="G581" s="28">
        <v>15349</v>
      </c>
      <c r="H581" s="28">
        <v>18535</v>
      </c>
      <c r="I581" s="45">
        <v>6610</v>
      </c>
      <c r="J581" s="28">
        <v>38284</v>
      </c>
      <c r="K581" s="28">
        <v>61007</v>
      </c>
      <c r="L581" s="44">
        <f>(I581/$I$612)</f>
        <v>0.36851201427217484</v>
      </c>
      <c r="M581" s="25">
        <f>(J581/$J$612)</f>
        <v>0.14751963254957268</v>
      </c>
      <c r="N581" s="25">
        <f>(K581/K$612)</f>
        <v>0.12591458191867677</v>
      </c>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row>
    <row r="582" spans="1:224" ht="11.25" customHeight="1" x14ac:dyDescent="0.2">
      <c r="A582" s="42">
        <v>4</v>
      </c>
      <c r="B582" s="82" t="s">
        <v>36</v>
      </c>
      <c r="C582" s="43">
        <v>1469</v>
      </c>
      <c r="D582" s="37">
        <v>15124</v>
      </c>
      <c r="E582" s="37">
        <v>28338</v>
      </c>
      <c r="F582" s="43">
        <v>503</v>
      </c>
      <c r="G582" s="37">
        <v>2135</v>
      </c>
      <c r="H582" s="37">
        <v>3385</v>
      </c>
      <c r="I582" s="43">
        <v>1972</v>
      </c>
      <c r="J582" s="37">
        <v>17259</v>
      </c>
      <c r="K582" s="37">
        <v>31723</v>
      </c>
      <c r="L582" s="46">
        <f>(I582/$I$612)</f>
        <v>0.10994034676924792</v>
      </c>
      <c r="M582" s="34">
        <f>(J582/$J$612)</f>
        <v>6.6504057522021598E-2</v>
      </c>
      <c r="N582" s="34">
        <f>(K582/K$612)</f>
        <v>6.5474261678269433E-2</v>
      </c>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row>
    <row r="583" spans="1:224" ht="11.25" customHeight="1" x14ac:dyDescent="0.2">
      <c r="A583" s="33">
        <v>5</v>
      </c>
      <c r="B583" s="6" t="s">
        <v>35</v>
      </c>
      <c r="C583" s="45">
        <v>1109</v>
      </c>
      <c r="D583" s="28">
        <v>7067</v>
      </c>
      <c r="E583" s="28">
        <v>16377</v>
      </c>
      <c r="F583" s="45">
        <v>261</v>
      </c>
      <c r="G583" s="28">
        <v>7321</v>
      </c>
      <c r="H583" s="28">
        <v>12678</v>
      </c>
      <c r="I583" s="45">
        <v>1370</v>
      </c>
      <c r="J583" s="28">
        <v>14388</v>
      </c>
      <c r="K583" s="28">
        <v>29055</v>
      </c>
      <c r="L583" s="44">
        <f>(I583/$I$612)</f>
        <v>7.6378435635836545E-2</v>
      </c>
      <c r="M583" s="25">
        <f>(J583/$J$612)</f>
        <v>5.5441241069983584E-2</v>
      </c>
      <c r="N583" s="25">
        <f>(K583/K$612)</f>
        <v>5.996767875239159E-2</v>
      </c>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row>
    <row r="584" spans="1:224" ht="11.25" customHeight="1" x14ac:dyDescent="0.2">
      <c r="A584" s="42">
        <v>6</v>
      </c>
      <c r="B584" s="82" t="s">
        <v>34</v>
      </c>
      <c r="C584" s="43">
        <v>454</v>
      </c>
      <c r="D584" s="37">
        <v>10435</v>
      </c>
      <c r="E584" s="37">
        <v>22707</v>
      </c>
      <c r="F584" s="43">
        <v>117</v>
      </c>
      <c r="G584" s="37">
        <v>1001</v>
      </c>
      <c r="H584" s="37">
        <v>4182</v>
      </c>
      <c r="I584" s="43">
        <v>571</v>
      </c>
      <c r="J584" s="37">
        <v>11436</v>
      </c>
      <c r="K584" s="37">
        <v>26889</v>
      </c>
      <c r="L584" s="46">
        <f>(I584/$I$612)</f>
        <v>3.1833639962089537E-2</v>
      </c>
      <c r="M584" s="34">
        <f>(J584/$J$612)</f>
        <v>4.406630753936143E-2</v>
      </c>
      <c r="N584" s="34">
        <f>(K584/K$612)</f>
        <v>5.5497192014216393E-2</v>
      </c>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row>
    <row r="585" spans="1:224" ht="11.25" customHeight="1" x14ac:dyDescent="0.2">
      <c r="A585" s="33">
        <v>7</v>
      </c>
      <c r="B585" s="6" t="s">
        <v>33</v>
      </c>
      <c r="C585" s="45">
        <v>194</v>
      </c>
      <c r="D585" s="28">
        <v>7646</v>
      </c>
      <c r="E585" s="28">
        <v>17380</v>
      </c>
      <c r="F585" s="45">
        <v>74</v>
      </c>
      <c r="G585" s="28">
        <v>3731</v>
      </c>
      <c r="H585" s="28">
        <v>5700</v>
      </c>
      <c r="I585" s="45">
        <v>268</v>
      </c>
      <c r="J585" s="28">
        <v>11378</v>
      </c>
      <c r="K585" s="28">
        <v>23080</v>
      </c>
      <c r="L585" s="44">
        <f>(I585/$I$612)</f>
        <v>1.4941183029492112E-2</v>
      </c>
      <c r="M585" s="25">
        <f>(J585/$J$612)</f>
        <v>4.3842816297906116E-2</v>
      </c>
      <c r="N585" s="25">
        <f>(K585/K$612)</f>
        <v>4.7635657394775349E-2</v>
      </c>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row>
    <row r="586" spans="1:224" ht="11.25" customHeight="1" x14ac:dyDescent="0.2">
      <c r="A586" s="42">
        <v>8</v>
      </c>
      <c r="B586" s="82" t="s">
        <v>32</v>
      </c>
      <c r="C586" s="43" t="s">
        <v>11</v>
      </c>
      <c r="D586" s="37">
        <v>5865</v>
      </c>
      <c r="E586" s="37">
        <v>11175</v>
      </c>
      <c r="F586" s="43" t="s">
        <v>11</v>
      </c>
      <c r="G586" s="37">
        <v>3745</v>
      </c>
      <c r="H586" s="37">
        <v>4759</v>
      </c>
      <c r="I586" s="43">
        <v>253</v>
      </c>
      <c r="J586" s="37">
        <v>9609</v>
      </c>
      <c r="K586" s="37">
        <v>15935</v>
      </c>
      <c r="L586" s="46">
        <f>(I586/$I$612)</f>
        <v>1.4104922785304119E-2</v>
      </c>
      <c r="M586" s="34">
        <f>(J586/$J$612)</f>
        <v>3.7026333433519062E-2</v>
      </c>
      <c r="N586" s="34">
        <f>(K586/K$612)</f>
        <v>3.288883018135811E-2</v>
      </c>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row>
    <row r="587" spans="1:224" ht="11.25" customHeight="1" x14ac:dyDescent="0.2">
      <c r="A587" s="33">
        <v>9</v>
      </c>
      <c r="B587" s="6" t="s">
        <v>31</v>
      </c>
      <c r="C587" s="29" t="s">
        <v>6</v>
      </c>
      <c r="D587" s="31" t="s">
        <v>6</v>
      </c>
      <c r="E587" s="31" t="s">
        <v>6</v>
      </c>
      <c r="F587" s="45">
        <v>738</v>
      </c>
      <c r="G587" s="28">
        <v>9339</v>
      </c>
      <c r="H587" s="28">
        <v>12132</v>
      </c>
      <c r="I587" s="45">
        <v>738</v>
      </c>
      <c r="J587" s="28">
        <v>9339</v>
      </c>
      <c r="K587" s="28">
        <v>12132</v>
      </c>
      <c r="L587" s="44">
        <f>(I587/$I$612)</f>
        <v>4.1144004014049169E-2</v>
      </c>
      <c r="M587" s="25">
        <f>(J587/$J$612)</f>
        <v>3.5985943171571916E-2</v>
      </c>
      <c r="N587" s="25">
        <f>(K587/K$612)</f>
        <v>2.5039679181690404E-2</v>
      </c>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row>
    <row r="588" spans="1:224" ht="11.25" customHeight="1" x14ac:dyDescent="0.2">
      <c r="A588" s="42">
        <v>10</v>
      </c>
      <c r="B588" s="82" t="s">
        <v>30</v>
      </c>
      <c r="C588" s="43" t="s">
        <v>11</v>
      </c>
      <c r="D588" s="37">
        <v>2771</v>
      </c>
      <c r="E588" s="37">
        <v>6091</v>
      </c>
      <c r="F588" s="43" t="s">
        <v>11</v>
      </c>
      <c r="G588" s="37">
        <v>4110</v>
      </c>
      <c r="H588" s="37">
        <v>5863</v>
      </c>
      <c r="I588" s="43">
        <v>340</v>
      </c>
      <c r="J588" s="37">
        <v>6881</v>
      </c>
      <c r="K588" s="37">
        <v>11954</v>
      </c>
      <c r="L588" s="46">
        <f>(I588/$I$612)</f>
        <v>1.8955232201594469E-2</v>
      </c>
      <c r="M588" s="34">
        <f>(J588/$J$612)</f>
        <v>2.6514538490586395E-2</v>
      </c>
      <c r="N588" s="34">
        <f>(K588/K$612)</f>
        <v>2.4672298461748031E-2</v>
      </c>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row>
    <row r="589" spans="1:224" ht="11.25" customHeight="1" x14ac:dyDescent="0.2">
      <c r="A589" s="33">
        <v>11</v>
      </c>
      <c r="B589" s="6" t="s">
        <v>29</v>
      </c>
      <c r="C589" s="45">
        <v>309</v>
      </c>
      <c r="D589" s="28">
        <v>3570</v>
      </c>
      <c r="E589" s="28">
        <v>8620</v>
      </c>
      <c r="F589" s="45">
        <v>363</v>
      </c>
      <c r="G589" s="28">
        <v>349</v>
      </c>
      <c r="H589" s="28">
        <v>597</v>
      </c>
      <c r="I589" s="45">
        <v>672</v>
      </c>
      <c r="J589" s="28">
        <v>3919</v>
      </c>
      <c r="K589" s="28">
        <v>9217</v>
      </c>
      <c r="L589" s="44">
        <f>(I589/$I$612)</f>
        <v>3.7464458939622011E-2</v>
      </c>
      <c r="M589" s="25">
        <f>(J589/$J$612)</f>
        <v>1.5101071987299533E-2</v>
      </c>
      <c r="N589" s="25">
        <f>(K589/K$612)</f>
        <v>1.9023303908476796E-2</v>
      </c>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row>
    <row r="590" spans="1:224" ht="11.25" customHeight="1" x14ac:dyDescent="0.2">
      <c r="A590" s="42">
        <v>12</v>
      </c>
      <c r="B590" s="82" t="s">
        <v>28</v>
      </c>
      <c r="C590" s="38" t="s">
        <v>6</v>
      </c>
      <c r="D590" s="40" t="s">
        <v>6</v>
      </c>
      <c r="E590" s="40" t="s">
        <v>6</v>
      </c>
      <c r="F590" s="43">
        <v>1229</v>
      </c>
      <c r="G590" s="37">
        <v>6764</v>
      </c>
      <c r="H590" s="37">
        <v>8867</v>
      </c>
      <c r="I590" s="43">
        <v>1229</v>
      </c>
      <c r="J590" s="37">
        <v>6764</v>
      </c>
      <c r="K590" s="37">
        <v>8867</v>
      </c>
      <c r="L590" s="46">
        <f>(I590/$I$612)</f>
        <v>6.851758934046942E-2</v>
      </c>
      <c r="M590" s="34">
        <f>(J590/$J$612)</f>
        <v>2.6063702710409298E-2</v>
      </c>
      <c r="N590" s="34">
        <f>(K590/K$612)</f>
        <v>1.8300926088365383E-2</v>
      </c>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row>
    <row r="591" spans="1:224" ht="11.25" customHeight="1" x14ac:dyDescent="0.2">
      <c r="A591" s="33">
        <v>13</v>
      </c>
      <c r="B591" s="6" t="s">
        <v>27</v>
      </c>
      <c r="C591" s="29" t="s">
        <v>6</v>
      </c>
      <c r="D591" s="28">
        <v>2335</v>
      </c>
      <c r="E591" s="28">
        <v>5423</v>
      </c>
      <c r="F591" s="45" t="s">
        <v>11</v>
      </c>
      <c r="G591" s="28">
        <v>491</v>
      </c>
      <c r="H591" s="28">
        <v>677</v>
      </c>
      <c r="I591" s="45" t="s">
        <v>11</v>
      </c>
      <c r="J591" s="28">
        <v>2825</v>
      </c>
      <c r="K591" s="28">
        <v>6100</v>
      </c>
      <c r="L591" s="26" t="s">
        <v>6</v>
      </c>
      <c r="M591" s="25">
        <f>(J591/$J$612)</f>
        <v>1.0885564777780347E-2</v>
      </c>
      <c r="N591" s="25">
        <f>(K591/K$612)</f>
        <v>1.2590013436227454E-2</v>
      </c>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row>
    <row r="592" spans="1:224" ht="11.25" customHeight="1" x14ac:dyDescent="0.2">
      <c r="A592" s="42">
        <v>14</v>
      </c>
      <c r="B592" s="82" t="s">
        <v>26</v>
      </c>
      <c r="C592" s="38" t="s">
        <v>6</v>
      </c>
      <c r="D592" s="37">
        <v>689</v>
      </c>
      <c r="E592" s="37">
        <v>1479</v>
      </c>
      <c r="F592" s="43" t="s">
        <v>11</v>
      </c>
      <c r="G592" s="40">
        <v>3156</v>
      </c>
      <c r="H592" s="40">
        <v>4508</v>
      </c>
      <c r="I592" s="43" t="s">
        <v>11</v>
      </c>
      <c r="J592" s="37">
        <v>3845</v>
      </c>
      <c r="K592" s="37">
        <v>5987</v>
      </c>
      <c r="L592" s="35" t="s">
        <v>6</v>
      </c>
      <c r="M592" s="34">
        <f>(J592/$J$612)</f>
        <v>1.4815927989580684E-2</v>
      </c>
      <c r="N592" s="34">
        <f>(K592/K$612)</f>
        <v>1.2356788597162913E-2</v>
      </c>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row>
    <row r="593" spans="1:224" ht="11.25" customHeight="1" x14ac:dyDescent="0.2">
      <c r="A593" s="54">
        <v>15</v>
      </c>
      <c r="B593" s="83" t="s">
        <v>25</v>
      </c>
      <c r="C593" s="51">
        <v>210</v>
      </c>
      <c r="D593" s="50">
        <v>2401</v>
      </c>
      <c r="E593" s="50">
        <v>4897</v>
      </c>
      <c r="F593" s="52" t="s">
        <v>6</v>
      </c>
      <c r="G593" s="50">
        <v>212</v>
      </c>
      <c r="H593" s="50">
        <v>268</v>
      </c>
      <c r="I593" s="51">
        <v>210</v>
      </c>
      <c r="J593" s="50">
        <v>2612</v>
      </c>
      <c r="K593" s="50">
        <v>5164</v>
      </c>
      <c r="L593" s="48">
        <f>(I593/$I$612)</f>
        <v>1.1707643418631878E-2</v>
      </c>
      <c r="M593" s="47">
        <f>(J593/$J$612)</f>
        <v>1.0064812460022041E-2</v>
      </c>
      <c r="N593" s="47">
        <f>(K593/K$612)</f>
        <v>1.0658168751586651E-2</v>
      </c>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row>
    <row r="594" spans="1:224" ht="11.25" customHeight="1" x14ac:dyDescent="0.2">
      <c r="A594" s="42">
        <v>16</v>
      </c>
      <c r="B594" s="82" t="s">
        <v>24</v>
      </c>
      <c r="C594" s="43">
        <v>269</v>
      </c>
      <c r="D594" s="37">
        <v>449</v>
      </c>
      <c r="E594" s="37">
        <v>890</v>
      </c>
      <c r="F594" s="43">
        <v>36</v>
      </c>
      <c r="G594" s="37">
        <v>2243</v>
      </c>
      <c r="H594" s="37">
        <v>3149</v>
      </c>
      <c r="I594" s="43">
        <v>305</v>
      </c>
      <c r="J594" s="37">
        <v>2692</v>
      </c>
      <c r="K594" s="37">
        <v>4039</v>
      </c>
      <c r="L594" s="46">
        <f>(I594/$I$612)</f>
        <v>1.7003958298489157E-2</v>
      </c>
      <c r="M594" s="34">
        <f>(J594/$J$612)</f>
        <v>1.0373076241339714E-2</v>
      </c>
      <c r="N594" s="34">
        <f>(K594/K$612)</f>
        <v>8.3362400440856865E-3</v>
      </c>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row>
    <row r="595" spans="1:224" ht="11.25" customHeight="1" x14ac:dyDescent="0.2">
      <c r="A595" s="33">
        <v>17</v>
      </c>
      <c r="B595" s="6" t="s">
        <v>23</v>
      </c>
      <c r="C595" s="29" t="s">
        <v>6</v>
      </c>
      <c r="D595" s="28">
        <v>807</v>
      </c>
      <c r="E595" s="28">
        <v>1732</v>
      </c>
      <c r="F595" s="29" t="s">
        <v>6</v>
      </c>
      <c r="G595" s="28">
        <v>320</v>
      </c>
      <c r="H595" s="28">
        <v>457</v>
      </c>
      <c r="I595" s="29" t="s">
        <v>6</v>
      </c>
      <c r="J595" s="28">
        <v>1127</v>
      </c>
      <c r="K595" s="28">
        <v>2189</v>
      </c>
      <c r="L595" s="26" t="s">
        <v>6</v>
      </c>
      <c r="M595" s="25">
        <f>(J595/$J$612)</f>
        <v>4.3426660193127261E-3</v>
      </c>
      <c r="N595" s="25">
        <f>(K595/K$612)</f>
        <v>4.5179572806396551E-3</v>
      </c>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row>
    <row r="596" spans="1:224" ht="11.25" customHeight="1" x14ac:dyDescent="0.2">
      <c r="A596" s="42">
        <v>18</v>
      </c>
      <c r="B596" s="82" t="s">
        <v>21</v>
      </c>
      <c r="C596" s="43" t="s">
        <v>11</v>
      </c>
      <c r="D596" s="37">
        <v>571</v>
      </c>
      <c r="E596" s="36">
        <v>1227</v>
      </c>
      <c r="F596" s="43" t="s">
        <v>11</v>
      </c>
      <c r="G596" s="37">
        <v>222</v>
      </c>
      <c r="H596" s="37">
        <v>317</v>
      </c>
      <c r="I596" s="43">
        <v>24</v>
      </c>
      <c r="J596" s="37">
        <v>793</v>
      </c>
      <c r="K596" s="37">
        <v>1544</v>
      </c>
      <c r="L596" s="46">
        <f>(I596/$I$612)</f>
        <v>1.338016390700786E-3</v>
      </c>
      <c r="M596" s="34">
        <f>(J596/$J$612)</f>
        <v>3.055664732311439E-3</v>
      </c>
      <c r="N596" s="34">
        <f>(K596/K$612)</f>
        <v>3.1867181550057689E-3</v>
      </c>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row>
    <row r="597" spans="1:224" ht="11.25" customHeight="1" x14ac:dyDescent="0.2">
      <c r="A597" s="33">
        <v>19</v>
      </c>
      <c r="B597" s="6" t="s">
        <v>22</v>
      </c>
      <c r="C597" s="45">
        <v>281</v>
      </c>
      <c r="D597" s="28">
        <v>548</v>
      </c>
      <c r="E597" s="27">
        <v>976</v>
      </c>
      <c r="F597" s="45">
        <v>56</v>
      </c>
      <c r="G597" s="28">
        <v>171</v>
      </c>
      <c r="H597" s="28">
        <v>505</v>
      </c>
      <c r="I597" s="45">
        <v>337</v>
      </c>
      <c r="J597" s="28">
        <v>719</v>
      </c>
      <c r="K597" s="28">
        <v>1481</v>
      </c>
      <c r="L597" s="44">
        <f>(I597/$I$612)</f>
        <v>1.8787980152756872E-2</v>
      </c>
      <c r="M597" s="25">
        <f>(J597/$J$612)</f>
        <v>2.770520734592591E-3</v>
      </c>
      <c r="N597" s="25">
        <f>(K597/K$612)</f>
        <v>3.0566901473857147E-3</v>
      </c>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row>
    <row r="598" spans="1:224" ht="11.25" customHeight="1" x14ac:dyDescent="0.2">
      <c r="A598" s="42">
        <v>20</v>
      </c>
      <c r="B598" s="82" t="s">
        <v>20</v>
      </c>
      <c r="C598" s="38" t="s">
        <v>6</v>
      </c>
      <c r="D598" s="37">
        <v>674</v>
      </c>
      <c r="E598" s="36">
        <v>1332</v>
      </c>
      <c r="F598" s="38" t="s">
        <v>6</v>
      </c>
      <c r="G598" s="37">
        <v>6</v>
      </c>
      <c r="H598" s="37">
        <v>8</v>
      </c>
      <c r="I598" s="38" t="s">
        <v>6</v>
      </c>
      <c r="J598" s="37">
        <v>681</v>
      </c>
      <c r="K598" s="37">
        <v>1340</v>
      </c>
      <c r="L598" s="35" t="s">
        <v>6</v>
      </c>
      <c r="M598" s="34">
        <f>(J598/$J$612)</f>
        <v>2.624095438466696E-3</v>
      </c>
      <c r="N598" s="34">
        <f>(K598/K$612)</f>
        <v>2.7656750827122602E-3</v>
      </c>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row>
    <row r="599" spans="1:224" ht="11.25" customHeight="1" x14ac:dyDescent="0.2">
      <c r="A599" s="33">
        <v>21</v>
      </c>
      <c r="B599" s="6" t="s">
        <v>19</v>
      </c>
      <c r="C599" s="29" t="s">
        <v>6</v>
      </c>
      <c r="D599" s="31" t="s">
        <v>6</v>
      </c>
      <c r="E599" s="30" t="s">
        <v>6</v>
      </c>
      <c r="F599" s="45" t="s">
        <v>11</v>
      </c>
      <c r="G599" s="28">
        <v>680</v>
      </c>
      <c r="H599" s="28">
        <v>971</v>
      </c>
      <c r="I599" s="45" t="s">
        <v>11</v>
      </c>
      <c r="J599" s="28">
        <v>680</v>
      </c>
      <c r="K599" s="28">
        <v>971</v>
      </c>
      <c r="L599" s="26" t="s">
        <v>6</v>
      </c>
      <c r="M599" s="25">
        <f>(J599/$J$612)</f>
        <v>2.6202421412002252E-3</v>
      </c>
      <c r="N599" s="25">
        <f>(K599/K$612)</f>
        <v>2.004082466651944E-3</v>
      </c>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row>
    <row r="600" spans="1:224" ht="11.25" customHeight="1" x14ac:dyDescent="0.2">
      <c r="A600" s="42">
        <v>22</v>
      </c>
      <c r="B600" s="82" t="s">
        <v>18</v>
      </c>
      <c r="C600" s="43" t="s">
        <v>11</v>
      </c>
      <c r="D600" s="37">
        <v>275</v>
      </c>
      <c r="E600" s="36">
        <v>502</v>
      </c>
      <c r="F600" s="43" t="s">
        <v>11</v>
      </c>
      <c r="G600" s="37">
        <v>173</v>
      </c>
      <c r="H600" s="37">
        <v>255</v>
      </c>
      <c r="I600" s="43">
        <v>6</v>
      </c>
      <c r="J600" s="37">
        <v>448</v>
      </c>
      <c r="K600" s="37">
        <v>757</v>
      </c>
      <c r="L600" s="46">
        <f>(I600/$I$612)</f>
        <v>3.345040976751965E-4</v>
      </c>
      <c r="M600" s="34">
        <f>(J600/$J$612)</f>
        <v>1.7262771753789718E-3</v>
      </c>
      <c r="N600" s="34">
        <f>(K600/K$612)</f>
        <v>1.5624000280695383E-3</v>
      </c>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row>
    <row r="601" spans="1:224" ht="11.25" customHeight="1" x14ac:dyDescent="0.2">
      <c r="A601" s="33">
        <v>23</v>
      </c>
      <c r="B601" s="6" t="s">
        <v>17</v>
      </c>
      <c r="C601" s="45" t="s">
        <v>11</v>
      </c>
      <c r="D601" s="28">
        <v>311</v>
      </c>
      <c r="E601" s="27">
        <v>567</v>
      </c>
      <c r="F601" s="45" t="s">
        <v>11</v>
      </c>
      <c r="G601" s="28">
        <v>36</v>
      </c>
      <c r="H601" s="28">
        <v>53</v>
      </c>
      <c r="I601" s="45">
        <v>16</v>
      </c>
      <c r="J601" s="28">
        <v>346</v>
      </c>
      <c r="K601" s="28">
        <v>620</v>
      </c>
      <c r="L601" s="44">
        <f>(I601/$I$612)</f>
        <v>8.9201092713385736E-4</v>
      </c>
      <c r="M601" s="25">
        <f>(J601/$J$612)</f>
        <v>1.333240854198938E-3</v>
      </c>
      <c r="N601" s="25">
        <f>(K601/K$612)</f>
        <v>1.2796407099116428E-3</v>
      </c>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row>
    <row r="602" spans="1:224" ht="11.25" customHeight="1" x14ac:dyDescent="0.2">
      <c r="A602" s="42">
        <v>24</v>
      </c>
      <c r="B602" s="82" t="s">
        <v>15</v>
      </c>
      <c r="C602" s="38" t="s">
        <v>6</v>
      </c>
      <c r="D602" s="37">
        <v>127</v>
      </c>
      <c r="E602" s="36">
        <v>272</v>
      </c>
      <c r="F602" s="38" t="s">
        <v>6</v>
      </c>
      <c r="G602" s="37">
        <v>101</v>
      </c>
      <c r="H602" s="37">
        <v>144</v>
      </c>
      <c r="I602" s="38" t="s">
        <v>6</v>
      </c>
      <c r="J602" s="37">
        <v>228</v>
      </c>
      <c r="K602" s="37">
        <v>416</v>
      </c>
      <c r="L602" s="35" t="s">
        <v>6</v>
      </c>
      <c r="M602" s="34">
        <f>(J602/$J$612)</f>
        <v>8.7855177675536954E-4</v>
      </c>
      <c r="N602" s="34">
        <f>(K602/K$612)</f>
        <v>8.5859763761813462E-4</v>
      </c>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row>
    <row r="603" spans="1:224" ht="11.25" customHeight="1" x14ac:dyDescent="0.2">
      <c r="A603" s="33">
        <v>25</v>
      </c>
      <c r="B603" s="6" t="s">
        <v>16</v>
      </c>
      <c r="C603" s="29" t="s">
        <v>6</v>
      </c>
      <c r="D603" s="31" t="s">
        <v>6</v>
      </c>
      <c r="E603" s="30" t="s">
        <v>6</v>
      </c>
      <c r="F603" s="45" t="s">
        <v>11</v>
      </c>
      <c r="G603" s="28">
        <v>295</v>
      </c>
      <c r="H603" s="28">
        <v>398</v>
      </c>
      <c r="I603" s="45" t="s">
        <v>11</v>
      </c>
      <c r="J603" s="28">
        <v>295</v>
      </c>
      <c r="K603" s="28">
        <v>398</v>
      </c>
      <c r="L603" s="26" t="s">
        <v>6</v>
      </c>
      <c r="M603" s="25">
        <f>(J603/$J$612)</f>
        <v>1.1367226936089211E-3</v>
      </c>
      <c r="N603" s="25">
        <f>(K603/K$612)</f>
        <v>8.2144677829811919E-4</v>
      </c>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row>
    <row r="604" spans="1:224" ht="11.25" customHeight="1" x14ac:dyDescent="0.2">
      <c r="A604" s="42">
        <v>26</v>
      </c>
      <c r="B604" s="82" t="s">
        <v>14</v>
      </c>
      <c r="C604" s="38" t="s">
        <v>6</v>
      </c>
      <c r="D604" s="40" t="s">
        <v>6</v>
      </c>
      <c r="E604" s="39" t="s">
        <v>6</v>
      </c>
      <c r="F604" s="38" t="s">
        <v>6</v>
      </c>
      <c r="G604" s="37">
        <v>277</v>
      </c>
      <c r="H604" s="37">
        <v>366</v>
      </c>
      <c r="I604" s="38" t="s">
        <v>6</v>
      </c>
      <c r="J604" s="37">
        <v>277</v>
      </c>
      <c r="K604" s="37">
        <v>366</v>
      </c>
      <c r="L604" s="35" t="s">
        <v>6</v>
      </c>
      <c r="M604" s="34">
        <f>(J604/$J$612)</f>
        <v>1.0673633428124447E-3</v>
      </c>
      <c r="N604" s="34">
        <f>(K604/K$612)</f>
        <v>7.5540080617364719E-4</v>
      </c>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row>
    <row r="605" spans="1:224" ht="11.25" customHeight="1" x14ac:dyDescent="0.2">
      <c r="A605" s="33">
        <v>27</v>
      </c>
      <c r="B605" s="6" t="s">
        <v>13</v>
      </c>
      <c r="C605" s="29" t="s">
        <v>6</v>
      </c>
      <c r="D605" s="28">
        <v>55</v>
      </c>
      <c r="E605" s="27">
        <v>123</v>
      </c>
      <c r="F605" s="29" t="s">
        <v>6</v>
      </c>
      <c r="G605" s="28">
        <v>3</v>
      </c>
      <c r="H605" s="28">
        <v>5</v>
      </c>
      <c r="I605" s="29" t="s">
        <v>6</v>
      </c>
      <c r="J605" s="28">
        <v>59</v>
      </c>
      <c r="K605" s="28">
        <v>128</v>
      </c>
      <c r="L605" s="26" t="s">
        <v>6</v>
      </c>
      <c r="M605" s="25">
        <f>(J605/$J$612)</f>
        <v>2.2734453872178423E-4</v>
      </c>
      <c r="N605" s="25">
        <f>(K605/K$612)</f>
        <v>2.6418388849788754E-4</v>
      </c>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row>
    <row r="606" spans="1:224" ht="11.25" customHeight="1" x14ac:dyDescent="0.2">
      <c r="A606" s="42">
        <v>28</v>
      </c>
      <c r="B606" s="82" t="s">
        <v>56</v>
      </c>
      <c r="C606" s="38" t="s">
        <v>6</v>
      </c>
      <c r="D606" s="37">
        <v>6</v>
      </c>
      <c r="E606" s="36">
        <v>15</v>
      </c>
      <c r="F606" s="38" t="s">
        <v>6</v>
      </c>
      <c r="G606" s="37">
        <v>2</v>
      </c>
      <c r="H606" s="37">
        <v>3</v>
      </c>
      <c r="I606" s="38" t="s">
        <v>6</v>
      </c>
      <c r="J606" s="37">
        <v>9</v>
      </c>
      <c r="K606" s="37">
        <v>17</v>
      </c>
      <c r="L606" s="35" t="s">
        <v>6</v>
      </c>
      <c r="M606" s="34">
        <f>(J606/$J$612)</f>
        <v>3.467967539823827E-5</v>
      </c>
      <c r="N606" s="34">
        <f>(K606/K$612)</f>
        <v>3.5086922691125689E-5</v>
      </c>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row>
    <row r="607" spans="1:224" ht="11.25" customHeight="1" x14ac:dyDescent="0.2">
      <c r="A607" s="33">
        <v>29</v>
      </c>
      <c r="B607" s="6" t="s">
        <v>9</v>
      </c>
      <c r="C607" s="29" t="s">
        <v>6</v>
      </c>
      <c r="D607" s="28">
        <v>5</v>
      </c>
      <c r="E607" s="27">
        <v>11</v>
      </c>
      <c r="F607" s="29" t="s">
        <v>6</v>
      </c>
      <c r="G607" s="31" t="s">
        <v>6</v>
      </c>
      <c r="H607" s="31" t="s">
        <v>6</v>
      </c>
      <c r="I607" s="29" t="s">
        <v>6</v>
      </c>
      <c r="J607" s="31">
        <v>5</v>
      </c>
      <c r="K607" s="28">
        <v>11</v>
      </c>
      <c r="L607" s="26" t="s">
        <v>6</v>
      </c>
      <c r="M607" s="25">
        <f>(J607/$J$612)</f>
        <v>1.9266486332354594E-5</v>
      </c>
      <c r="N607" s="25">
        <f>(K607/K$612)</f>
        <v>2.2703302917787211E-5</v>
      </c>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row>
    <row r="608" spans="1:224" ht="11.25" customHeight="1" x14ac:dyDescent="0.2">
      <c r="A608" s="42">
        <v>30</v>
      </c>
      <c r="B608" s="82" t="s">
        <v>8</v>
      </c>
      <c r="C608" s="38" t="s">
        <v>6</v>
      </c>
      <c r="D608" s="37">
        <v>2</v>
      </c>
      <c r="E608" s="36">
        <v>4</v>
      </c>
      <c r="F608" s="38" t="s">
        <v>6</v>
      </c>
      <c r="G608" s="40" t="s">
        <v>6</v>
      </c>
      <c r="H608" s="40" t="s">
        <v>6</v>
      </c>
      <c r="I608" s="38" t="s">
        <v>6</v>
      </c>
      <c r="J608" s="37">
        <v>2</v>
      </c>
      <c r="K608" s="37">
        <v>4</v>
      </c>
      <c r="L608" s="35" t="s">
        <v>6</v>
      </c>
      <c r="M608" s="34">
        <f>(J608/$J$612)</f>
        <v>7.7065945329418381E-6</v>
      </c>
      <c r="N608" s="34">
        <f>(K608/K$612)</f>
        <v>8.2557465155589857E-6</v>
      </c>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row>
    <row r="609" spans="1:224" ht="11.25" customHeight="1" x14ac:dyDescent="0.2">
      <c r="A609" s="33">
        <v>31</v>
      </c>
      <c r="B609" s="6" t="s">
        <v>7</v>
      </c>
      <c r="C609" s="29" t="s">
        <v>6</v>
      </c>
      <c r="D609" s="28">
        <v>1</v>
      </c>
      <c r="E609" s="27">
        <v>2</v>
      </c>
      <c r="F609" s="29" t="s">
        <v>6</v>
      </c>
      <c r="G609" s="28">
        <v>1</v>
      </c>
      <c r="H609" s="28">
        <v>2</v>
      </c>
      <c r="I609" s="29" t="s">
        <v>6</v>
      </c>
      <c r="J609" s="28">
        <v>2</v>
      </c>
      <c r="K609" s="28">
        <v>4</v>
      </c>
      <c r="L609" s="26" t="s">
        <v>6</v>
      </c>
      <c r="M609" s="25">
        <f>(J609/$J$612)</f>
        <v>7.7065945329418381E-6</v>
      </c>
      <c r="N609" s="25">
        <f>(K609/K$612)</f>
        <v>8.2557465155589857E-6</v>
      </c>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row>
    <row r="610" spans="1:224" ht="11.25" customHeight="1" x14ac:dyDescent="0.2">
      <c r="A610" s="42">
        <v>32</v>
      </c>
      <c r="B610" s="82" t="s">
        <v>54</v>
      </c>
      <c r="C610" s="38" t="s">
        <v>6</v>
      </c>
      <c r="D610" s="40" t="s">
        <v>6</v>
      </c>
      <c r="E610" s="39" t="s">
        <v>6</v>
      </c>
      <c r="F610" s="43" t="s">
        <v>11</v>
      </c>
      <c r="G610" s="40" t="s">
        <v>6</v>
      </c>
      <c r="H610" s="40" t="s">
        <v>6</v>
      </c>
      <c r="I610" s="43" t="s">
        <v>11</v>
      </c>
      <c r="J610" s="40" t="s">
        <v>6</v>
      </c>
      <c r="K610" s="40" t="s">
        <v>6</v>
      </c>
      <c r="L610" s="35" t="s">
        <v>6</v>
      </c>
      <c r="M610" s="93" t="s">
        <v>6</v>
      </c>
      <c r="N610" s="93" t="s">
        <v>6</v>
      </c>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row>
    <row r="611" spans="1:224" ht="11.25" customHeight="1" thickBot="1" x14ac:dyDescent="0.25">
      <c r="A611" s="33">
        <v>33</v>
      </c>
      <c r="B611" s="6" t="s">
        <v>12</v>
      </c>
      <c r="C611" s="29" t="s">
        <v>6</v>
      </c>
      <c r="D611" s="31" t="s">
        <v>6</v>
      </c>
      <c r="E611" s="30" t="s">
        <v>6</v>
      </c>
      <c r="F611" s="45" t="s">
        <v>11</v>
      </c>
      <c r="G611" s="31" t="s">
        <v>6</v>
      </c>
      <c r="H611" s="31" t="s">
        <v>6</v>
      </c>
      <c r="I611" s="45" t="s">
        <v>11</v>
      </c>
      <c r="J611" s="31" t="s">
        <v>6</v>
      </c>
      <c r="K611" s="31" t="s">
        <v>6</v>
      </c>
      <c r="L611" s="26" t="s">
        <v>6</v>
      </c>
      <c r="M611" s="94" t="s">
        <v>6</v>
      </c>
      <c r="N611" s="94" t="s">
        <v>6</v>
      </c>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row>
    <row r="612" spans="1:224" ht="11.25" customHeight="1" thickBot="1" x14ac:dyDescent="0.25">
      <c r="A612" s="81"/>
      <c r="B612" s="80" t="s">
        <v>5</v>
      </c>
      <c r="C612" s="78">
        <v>6452</v>
      </c>
      <c r="D612" s="77">
        <v>148427</v>
      </c>
      <c r="E612" s="79">
        <v>331202</v>
      </c>
      <c r="F612" s="78">
        <v>11485</v>
      </c>
      <c r="G612" s="77">
        <v>111091</v>
      </c>
      <c r="H612" s="77">
        <v>153309</v>
      </c>
      <c r="I612" s="78">
        <v>17937</v>
      </c>
      <c r="J612" s="77">
        <v>259518</v>
      </c>
      <c r="K612" s="77">
        <v>484511</v>
      </c>
      <c r="L612" s="105"/>
      <c r="M612" s="104"/>
      <c r="N612" s="104"/>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row>
    <row r="613" spans="1:224" ht="7.5" customHeight="1" x14ac:dyDescent="0.2">
      <c r="A613" s="11"/>
      <c r="B613" s="11"/>
      <c r="C613" s="11"/>
      <c r="D613" s="11"/>
      <c r="E613" s="11"/>
      <c r="F613" s="76"/>
      <c r="G613" s="76"/>
      <c r="H613" s="76"/>
      <c r="I613" s="76"/>
      <c r="J613" s="76"/>
      <c r="K613" s="76"/>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row>
    <row r="614" spans="1:224" s="2" customFormat="1" ht="11.25" customHeight="1" x14ac:dyDescent="0.2">
      <c r="A614" s="12" t="s">
        <v>4</v>
      </c>
      <c r="C614" s="75"/>
      <c r="D614" s="75"/>
      <c r="E614" s="75"/>
      <c r="F614" s="75"/>
      <c r="G614" s="75"/>
      <c r="H614" s="75"/>
      <c r="I614" s="75"/>
      <c r="J614" s="75"/>
      <c r="K614" s="75"/>
      <c r="L614" s="10"/>
      <c r="M614" s="10"/>
      <c r="N614" s="10"/>
      <c r="R614" s="92"/>
      <c r="S614" s="92"/>
      <c r="U614" s="92"/>
      <c r="V614" s="91"/>
      <c r="W614" s="90"/>
      <c r="X614" s="90"/>
      <c r="Y614" s="90"/>
      <c r="Z614" s="89"/>
      <c r="AA614" s="89"/>
      <c r="AD614" s="89"/>
    </row>
    <row r="615" spans="1:224" ht="7.5" customHeight="1" x14ac:dyDescent="0.2">
      <c r="D615" s="3"/>
      <c r="E615" s="3"/>
      <c r="F615" s="3"/>
      <c r="G615" s="3"/>
      <c r="H615" s="3"/>
      <c r="I615" s="3"/>
      <c r="J615" s="3"/>
      <c r="K615" s="3"/>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row>
    <row r="616" spans="1:224" s="2" customFormat="1" ht="11.25" customHeight="1" x14ac:dyDescent="0.2">
      <c r="A616" s="6" t="s">
        <v>3</v>
      </c>
      <c r="B616" s="9" t="s">
        <v>2</v>
      </c>
      <c r="C616" s="8"/>
      <c r="D616" s="8"/>
      <c r="E616" s="7"/>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spans="1:224" ht="7.5" customHeight="1" x14ac:dyDescent="0.2">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row>
    <row r="618" spans="1:224" ht="33" customHeight="1" x14ac:dyDescent="0.2">
      <c r="A618" s="5" t="s">
        <v>1</v>
      </c>
      <c r="B618" s="4" t="s">
        <v>0</v>
      </c>
      <c r="C618" s="4"/>
      <c r="D618" s="4"/>
      <c r="E618" s="4"/>
      <c r="F618" s="4"/>
      <c r="G618" s="4"/>
      <c r="H618" s="4"/>
      <c r="I618" s="4"/>
      <c r="J618" s="4"/>
      <c r="K618" s="4"/>
      <c r="L618" s="4"/>
      <c r="M618" s="4"/>
      <c r="N618" s="4"/>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row>
    <row r="622" spans="1:224" ht="15.75" x14ac:dyDescent="0.2">
      <c r="A622" s="73" t="s">
        <v>52</v>
      </c>
      <c r="B622" s="72" t="s">
        <v>62</v>
      </c>
      <c r="F622" s="71"/>
      <c r="G622" s="71"/>
      <c r="H622" s="71"/>
      <c r="I622" s="71"/>
      <c r="J622" s="71"/>
      <c r="K622" s="7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row>
    <row r="623" spans="1:224" x14ac:dyDescent="0.2">
      <c r="A623" s="70"/>
      <c r="B623" s="70" t="s">
        <v>50</v>
      </c>
      <c r="F623" s="69"/>
      <c r="G623" s="69"/>
      <c r="H623" s="53"/>
      <c r="I623" s="69"/>
      <c r="J623" s="69"/>
      <c r="K623" s="69"/>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row>
    <row r="624" spans="1:224" ht="7.5" customHeight="1" thickBot="1" x14ac:dyDescent="0.25">
      <c r="A624" s="67"/>
      <c r="B624" s="67"/>
      <c r="C624" s="67"/>
      <c r="D624" s="67"/>
      <c r="E624" s="67"/>
      <c r="F624" s="67"/>
      <c r="G624" s="67"/>
      <c r="H624" s="67"/>
      <c r="I624" s="67"/>
      <c r="J624" s="67"/>
      <c r="K624" s="67"/>
      <c r="L624" s="66"/>
      <c r="M624" s="66"/>
      <c r="N624" s="66"/>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row>
    <row r="625" spans="1:224" ht="15" customHeight="1" thickBot="1" x14ac:dyDescent="0.25">
      <c r="A625" s="65" t="s">
        <v>49</v>
      </c>
      <c r="B625" s="64" t="s">
        <v>48</v>
      </c>
      <c r="C625" s="99" t="s">
        <v>47</v>
      </c>
      <c r="D625" s="101"/>
      <c r="E625" s="100"/>
      <c r="F625" s="99" t="s">
        <v>46</v>
      </c>
      <c r="G625" s="101"/>
      <c r="H625" s="101"/>
      <c r="I625" s="99" t="s">
        <v>45</v>
      </c>
      <c r="J625" s="101"/>
      <c r="K625" s="100"/>
      <c r="L625" s="99" t="s">
        <v>44</v>
      </c>
      <c r="M625" s="98"/>
      <c r="N625" s="98"/>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row>
    <row r="626" spans="1:224" ht="36.75" thickBot="1" x14ac:dyDescent="0.25">
      <c r="A626" s="88" t="s">
        <v>43</v>
      </c>
      <c r="B626" s="87"/>
      <c r="C626" s="85" t="s">
        <v>42</v>
      </c>
      <c r="D626" s="56" t="s">
        <v>41</v>
      </c>
      <c r="E626" s="86" t="s">
        <v>40</v>
      </c>
      <c r="F626" s="85" t="s">
        <v>42</v>
      </c>
      <c r="G626" s="56" t="s">
        <v>41</v>
      </c>
      <c r="H626" s="56" t="s">
        <v>40</v>
      </c>
      <c r="I626" s="85" t="s">
        <v>42</v>
      </c>
      <c r="J626" s="56" t="s">
        <v>41</v>
      </c>
      <c r="K626" s="56" t="s">
        <v>40</v>
      </c>
      <c r="L626" s="85" t="s">
        <v>42</v>
      </c>
      <c r="M626" s="56" t="s">
        <v>41</v>
      </c>
      <c r="N626" s="56" t="s">
        <v>40</v>
      </c>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row>
    <row r="627" spans="1:224" ht="11.25" customHeight="1" x14ac:dyDescent="0.2">
      <c r="A627" s="33">
        <v>1</v>
      </c>
      <c r="B627" s="6" t="s">
        <v>39</v>
      </c>
      <c r="C627" s="45" t="s">
        <v>11</v>
      </c>
      <c r="D627" s="28">
        <v>35921</v>
      </c>
      <c r="E627" s="27">
        <v>70955</v>
      </c>
      <c r="F627" s="45" t="s">
        <v>11</v>
      </c>
      <c r="G627" s="28">
        <v>38849</v>
      </c>
      <c r="H627" s="28">
        <v>48062</v>
      </c>
      <c r="I627" s="84">
        <v>855</v>
      </c>
      <c r="J627" s="28">
        <v>74770</v>
      </c>
      <c r="K627" s="28">
        <v>119017</v>
      </c>
      <c r="L627" s="44">
        <f>(I627/$I$660)</f>
        <v>4.8946645294252349E-2</v>
      </c>
      <c r="M627" s="25">
        <f>(J627/$J$660)</f>
        <v>0.28696877002966792</v>
      </c>
      <c r="N627" s="25">
        <f>(K627/K$660)</f>
        <v>0.24483956042147534</v>
      </c>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row>
    <row r="628" spans="1:224" ht="11.25" customHeight="1" x14ac:dyDescent="0.2">
      <c r="A628" s="42">
        <v>2</v>
      </c>
      <c r="B628" s="82" t="s">
        <v>38</v>
      </c>
      <c r="C628" s="43">
        <v>1217</v>
      </c>
      <c r="D628" s="37">
        <v>27858</v>
      </c>
      <c r="E628" s="37">
        <v>87700</v>
      </c>
      <c r="F628" s="43">
        <v>27</v>
      </c>
      <c r="G628" s="37">
        <v>10055</v>
      </c>
      <c r="H628" s="37">
        <v>16522</v>
      </c>
      <c r="I628" s="43">
        <v>1244</v>
      </c>
      <c r="J628" s="37">
        <v>37913</v>
      </c>
      <c r="K628" s="37">
        <v>104222</v>
      </c>
      <c r="L628" s="46">
        <f>(I628/$I$660)</f>
        <v>7.1215937714678268E-2</v>
      </c>
      <c r="M628" s="34">
        <f>(J628/$J$660)</f>
        <v>0.14551085967814362</v>
      </c>
      <c r="N628" s="34">
        <f>(K628/K$660)</f>
        <v>0.21440356139246497</v>
      </c>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row>
    <row r="629" spans="1:224" ht="11.25" customHeight="1" x14ac:dyDescent="0.2">
      <c r="A629" s="33">
        <v>3</v>
      </c>
      <c r="B629" s="6" t="s">
        <v>37</v>
      </c>
      <c r="C629" s="45" t="s">
        <v>11</v>
      </c>
      <c r="D629" s="28">
        <v>22939</v>
      </c>
      <c r="E629" s="28">
        <v>42479</v>
      </c>
      <c r="F629" s="45" t="s">
        <v>11</v>
      </c>
      <c r="G629" s="28">
        <v>15804</v>
      </c>
      <c r="H629" s="28">
        <v>19084</v>
      </c>
      <c r="I629" s="45">
        <v>6917</v>
      </c>
      <c r="J629" s="28">
        <v>38743</v>
      </c>
      <c r="K629" s="28">
        <v>61563</v>
      </c>
      <c r="L629" s="44">
        <f>(I629/$I$660)</f>
        <v>0.39598122280741926</v>
      </c>
      <c r="M629" s="25">
        <f>(J629/$J$660)</f>
        <v>0.14869641644054332</v>
      </c>
      <c r="N629" s="25">
        <f>(K629/K$660)</f>
        <v>0.12664625942703384</v>
      </c>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row>
    <row r="630" spans="1:224" ht="11.25" customHeight="1" x14ac:dyDescent="0.2">
      <c r="A630" s="42">
        <v>4</v>
      </c>
      <c r="B630" s="82" t="s">
        <v>36</v>
      </c>
      <c r="C630" s="43">
        <v>1237</v>
      </c>
      <c r="D630" s="37">
        <v>15214</v>
      </c>
      <c r="E630" s="37">
        <v>28507</v>
      </c>
      <c r="F630" s="43">
        <v>494</v>
      </c>
      <c r="G630" s="37">
        <v>2175</v>
      </c>
      <c r="H630" s="37">
        <v>3448</v>
      </c>
      <c r="I630" s="43">
        <v>1731</v>
      </c>
      <c r="J630" s="37">
        <v>17390</v>
      </c>
      <c r="K630" s="37">
        <v>31955</v>
      </c>
      <c r="L630" s="46">
        <f>(I630/$I$660)</f>
        <v>9.9095488893977554E-2</v>
      </c>
      <c r="M630" s="34">
        <f>(J630/$J$660)</f>
        <v>6.674317120256687E-2</v>
      </c>
      <c r="N630" s="34">
        <f>(K630/K$660)</f>
        <v>6.5737232103550286E-2</v>
      </c>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row>
    <row r="631" spans="1:224" ht="11.25" customHeight="1" x14ac:dyDescent="0.2">
      <c r="A631" s="33">
        <v>5</v>
      </c>
      <c r="B631" s="6" t="s">
        <v>35</v>
      </c>
      <c r="C631" s="45">
        <v>1041</v>
      </c>
      <c r="D631" s="28">
        <v>7131</v>
      </c>
      <c r="E631" s="28">
        <v>16505</v>
      </c>
      <c r="F631" s="45">
        <v>261</v>
      </c>
      <c r="G631" s="28">
        <v>7350</v>
      </c>
      <c r="H631" s="28">
        <v>12729</v>
      </c>
      <c r="I631" s="45">
        <v>1303</v>
      </c>
      <c r="J631" s="28">
        <v>14480</v>
      </c>
      <c r="K631" s="28">
        <v>29234</v>
      </c>
      <c r="L631" s="44">
        <f>(I631/$I$660)</f>
        <v>7.4593542477673455E-2</v>
      </c>
      <c r="M631" s="25">
        <f>(J631/$J$660)</f>
        <v>5.5574532433189661E-2</v>
      </c>
      <c r="N631" s="25">
        <f>(K631/K$660)</f>
        <v>6.0139641474423064E-2</v>
      </c>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row>
    <row r="632" spans="1:224" ht="11.25" customHeight="1" x14ac:dyDescent="0.2">
      <c r="A632" s="42">
        <v>6</v>
      </c>
      <c r="B632" s="82" t="s">
        <v>34</v>
      </c>
      <c r="C632" s="43">
        <v>446</v>
      </c>
      <c r="D632" s="37">
        <v>10486</v>
      </c>
      <c r="E632" s="37">
        <v>22802</v>
      </c>
      <c r="F632" s="43">
        <v>107</v>
      </c>
      <c r="G632" s="37">
        <v>1009</v>
      </c>
      <c r="H632" s="37">
        <v>4195</v>
      </c>
      <c r="I632" s="43">
        <v>553</v>
      </c>
      <c r="J632" s="37">
        <v>11495</v>
      </c>
      <c r="K632" s="37">
        <v>26998</v>
      </c>
      <c r="L632" s="46">
        <f>(I632/$I$660)</f>
        <v>3.165788871078544E-2</v>
      </c>
      <c r="M632" s="34">
        <f>(J632/$J$660)</f>
        <v>4.4118042149137789E-2</v>
      </c>
      <c r="N632" s="34">
        <f>(K632/K$660)</f>
        <v>5.5539783831376956E-2</v>
      </c>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row>
    <row r="633" spans="1:224" ht="11.25" customHeight="1" x14ac:dyDescent="0.2">
      <c r="A633" s="33">
        <v>7</v>
      </c>
      <c r="B633" s="6" t="s">
        <v>33</v>
      </c>
      <c r="C633" s="45">
        <v>210</v>
      </c>
      <c r="D633" s="28">
        <v>7662</v>
      </c>
      <c r="E633" s="28">
        <v>17415</v>
      </c>
      <c r="F633" s="45">
        <v>81</v>
      </c>
      <c r="G633" s="28">
        <v>3739</v>
      </c>
      <c r="H633" s="28">
        <v>5712</v>
      </c>
      <c r="I633" s="45">
        <v>291</v>
      </c>
      <c r="J633" s="28">
        <v>11401</v>
      </c>
      <c r="K633" s="28">
        <v>23127</v>
      </c>
      <c r="L633" s="44">
        <f>(I633/$I$660)</f>
        <v>1.6659033661552552E-2</v>
      </c>
      <c r="M633" s="25">
        <f>(J633/$J$660)</f>
        <v>4.3757268250745537E-2</v>
      </c>
      <c r="N633" s="25">
        <f>(K633/K$660)</f>
        <v>4.7576434575459473E-2</v>
      </c>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row>
    <row r="634" spans="1:224" ht="11.25" customHeight="1" x14ac:dyDescent="0.2">
      <c r="A634" s="42">
        <v>8</v>
      </c>
      <c r="B634" s="82" t="s">
        <v>32</v>
      </c>
      <c r="C634" s="43" t="s">
        <v>11</v>
      </c>
      <c r="D634" s="37">
        <v>5889</v>
      </c>
      <c r="E634" s="37">
        <v>11222</v>
      </c>
      <c r="F634" s="43" t="s">
        <v>11</v>
      </c>
      <c r="G634" s="37">
        <v>3745</v>
      </c>
      <c r="H634" s="37">
        <v>4760</v>
      </c>
      <c r="I634" s="43">
        <v>314</v>
      </c>
      <c r="J634" s="37">
        <v>9634</v>
      </c>
      <c r="K634" s="37">
        <v>15981</v>
      </c>
      <c r="L634" s="46">
        <f>(I634/$I$660)</f>
        <v>1.7975727043737118E-2</v>
      </c>
      <c r="M634" s="34">
        <f>(J634/$J$660)</f>
        <v>3.6975486565010304E-2</v>
      </c>
      <c r="N634" s="34">
        <f>(K634/K$660)</f>
        <v>3.2875816186726241E-2</v>
      </c>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row>
    <row r="635" spans="1:224" ht="11.25" customHeight="1" x14ac:dyDescent="0.2">
      <c r="A635" s="33">
        <v>9</v>
      </c>
      <c r="B635" s="6" t="s">
        <v>31</v>
      </c>
      <c r="C635" s="29" t="s">
        <v>6</v>
      </c>
      <c r="D635" s="31" t="s">
        <v>6</v>
      </c>
      <c r="E635" s="31" t="s">
        <v>6</v>
      </c>
      <c r="F635" s="45">
        <v>775</v>
      </c>
      <c r="G635" s="28">
        <v>9378</v>
      </c>
      <c r="H635" s="28">
        <v>12183</v>
      </c>
      <c r="I635" s="45">
        <v>775</v>
      </c>
      <c r="J635" s="28">
        <v>9378</v>
      </c>
      <c r="K635" s="28">
        <v>12183</v>
      </c>
      <c r="L635" s="44">
        <f>(I635/$I$660)</f>
        <v>4.4366842225784291E-2</v>
      </c>
      <c r="M635" s="25">
        <f>(J635/$J$660)</f>
        <v>3.5992953394920764E-2</v>
      </c>
      <c r="N635" s="25">
        <f>(K635/K$660)</f>
        <v>2.5062641174074578E-2</v>
      </c>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row>
    <row r="636" spans="1:224" ht="11.25" customHeight="1" x14ac:dyDescent="0.2">
      <c r="A636" s="42">
        <v>10</v>
      </c>
      <c r="B636" s="82" t="s">
        <v>30</v>
      </c>
      <c r="C636" s="43" t="s">
        <v>11</v>
      </c>
      <c r="D636" s="37">
        <v>2776</v>
      </c>
      <c r="E636" s="37">
        <v>6101</v>
      </c>
      <c r="F636" s="43" t="s">
        <v>11</v>
      </c>
      <c r="G636" s="37">
        <v>4123</v>
      </c>
      <c r="H636" s="37">
        <v>5883</v>
      </c>
      <c r="I636" s="43">
        <v>380</v>
      </c>
      <c r="J636" s="37">
        <v>6899</v>
      </c>
      <c r="K636" s="37">
        <v>11984</v>
      </c>
      <c r="L636" s="46">
        <f>(I636/$I$660)</f>
        <v>2.1754064575223265E-2</v>
      </c>
      <c r="M636" s="34">
        <f>(J636/$J$660)</f>
        <v>2.6478501329873998E-2</v>
      </c>
      <c r="N636" s="34">
        <f>(K636/K$660)</f>
        <v>2.465326207256913E-2</v>
      </c>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row>
    <row r="637" spans="1:224" ht="11.25" customHeight="1" x14ac:dyDescent="0.2">
      <c r="A637" s="33">
        <v>11</v>
      </c>
      <c r="B637" s="6" t="s">
        <v>29</v>
      </c>
      <c r="C637" s="45">
        <v>304</v>
      </c>
      <c r="D637" s="28">
        <v>3582</v>
      </c>
      <c r="E637" s="28">
        <v>8649</v>
      </c>
      <c r="F637" s="45">
        <v>98</v>
      </c>
      <c r="G637" s="28">
        <v>364</v>
      </c>
      <c r="H637" s="28">
        <v>623</v>
      </c>
      <c r="I637" s="45">
        <v>403</v>
      </c>
      <c r="J637" s="28">
        <v>3946</v>
      </c>
      <c r="K637" s="28">
        <v>9271</v>
      </c>
      <c r="L637" s="44">
        <f>(I637/$I$660)</f>
        <v>2.3070757957407831E-2</v>
      </c>
      <c r="M637" s="25">
        <f>(J637/$J$660)</f>
        <v>1.5144827692083316E-2</v>
      </c>
      <c r="N637" s="25">
        <f>(K637/K$660)</f>
        <v>1.9072128894758712E-2</v>
      </c>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row>
    <row r="638" spans="1:224" ht="11.25" customHeight="1" x14ac:dyDescent="0.2">
      <c r="A638" s="42">
        <v>12</v>
      </c>
      <c r="B638" s="82" t="s">
        <v>28</v>
      </c>
      <c r="C638" s="38" t="s">
        <v>6</v>
      </c>
      <c r="D638" s="40" t="s">
        <v>6</v>
      </c>
      <c r="E638" s="40" t="s">
        <v>6</v>
      </c>
      <c r="F638" s="43">
        <v>1208</v>
      </c>
      <c r="G638" s="37">
        <v>6792</v>
      </c>
      <c r="H638" s="37">
        <v>8903</v>
      </c>
      <c r="I638" s="43">
        <v>1208</v>
      </c>
      <c r="J638" s="37">
        <v>6792</v>
      </c>
      <c r="K638" s="37">
        <v>8903</v>
      </c>
      <c r="L638" s="46">
        <f>(I638/$I$660)</f>
        <v>6.915502633386765E-2</v>
      </c>
      <c r="M638" s="34">
        <f>(J638/$J$660)</f>
        <v>2.6067833168938136E-2</v>
      </c>
      <c r="N638" s="34">
        <f>(K638/K$660)</f>
        <v>1.831508613418583E-2</v>
      </c>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row>
    <row r="639" spans="1:224" ht="11.25" customHeight="1" x14ac:dyDescent="0.2">
      <c r="A639" s="33">
        <v>13</v>
      </c>
      <c r="B639" s="6" t="s">
        <v>27</v>
      </c>
      <c r="C639" s="29" t="s">
        <v>6</v>
      </c>
      <c r="D639" s="28">
        <v>2335</v>
      </c>
      <c r="E639" s="28">
        <v>5423</v>
      </c>
      <c r="F639" s="45" t="s">
        <v>11</v>
      </c>
      <c r="G639" s="28">
        <v>493</v>
      </c>
      <c r="H639" s="28">
        <v>680</v>
      </c>
      <c r="I639" s="45" t="s">
        <v>11</v>
      </c>
      <c r="J639" s="28">
        <v>2828</v>
      </c>
      <c r="K639" s="28">
        <v>6102</v>
      </c>
      <c r="L639" s="26" t="s">
        <v>6</v>
      </c>
      <c r="M639" s="25">
        <f>(J639/$J$660)</f>
        <v>1.0853921113332898E-2</v>
      </c>
      <c r="N639" s="25">
        <f>(K639/K$660)</f>
        <v>1.2552920991890591E-2</v>
      </c>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row>
    <row r="640" spans="1:224" ht="11.25" customHeight="1" x14ac:dyDescent="0.2">
      <c r="A640" s="42">
        <v>14</v>
      </c>
      <c r="B640" s="82" t="s">
        <v>26</v>
      </c>
      <c r="C640" s="38" t="s">
        <v>6</v>
      </c>
      <c r="D640" s="37">
        <v>689</v>
      </c>
      <c r="E640" s="37">
        <v>1479</v>
      </c>
      <c r="F640" s="43" t="s">
        <v>11</v>
      </c>
      <c r="G640" s="40">
        <v>3156</v>
      </c>
      <c r="H640" s="40">
        <v>4508</v>
      </c>
      <c r="I640" s="43" t="s">
        <v>11</v>
      </c>
      <c r="J640" s="37">
        <v>3845</v>
      </c>
      <c r="K640" s="37">
        <v>5988</v>
      </c>
      <c r="L640" s="35" t="s">
        <v>6</v>
      </c>
      <c r="M640" s="34">
        <f>(J640/$J$660)</f>
        <v>1.4757187652321426E-2</v>
      </c>
      <c r="N640" s="34">
        <f>(K640/K$660)</f>
        <v>1.2318402310626165E-2</v>
      </c>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row>
    <row r="641" spans="1:224" ht="11.25" customHeight="1" x14ac:dyDescent="0.2">
      <c r="A641" s="54">
        <v>15</v>
      </c>
      <c r="B641" s="83" t="s">
        <v>25</v>
      </c>
      <c r="C641" s="51">
        <v>201</v>
      </c>
      <c r="D641" s="50">
        <v>2419</v>
      </c>
      <c r="E641" s="50">
        <v>4935</v>
      </c>
      <c r="F641" s="52" t="s">
        <v>6</v>
      </c>
      <c r="G641" s="50">
        <v>212</v>
      </c>
      <c r="H641" s="50">
        <v>268</v>
      </c>
      <c r="I641" s="51">
        <v>201</v>
      </c>
      <c r="J641" s="50">
        <v>2631</v>
      </c>
      <c r="K641" s="50">
        <v>5203</v>
      </c>
      <c r="L641" s="96">
        <f>(I641/$I$660)</f>
        <v>1.1506755209525991E-2</v>
      </c>
      <c r="M641" s="95">
        <f>(J641/$J$660)</f>
        <v>1.0097831134787431E-2</v>
      </c>
      <c r="N641" s="95">
        <f>(K641/K$660)</f>
        <v>1.0703514900164987E-2</v>
      </c>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row>
    <row r="642" spans="1:224" ht="11.25" customHeight="1" x14ac:dyDescent="0.2">
      <c r="A642" s="42">
        <v>16</v>
      </c>
      <c r="B642" s="82" t="s">
        <v>24</v>
      </c>
      <c r="C642" s="43">
        <v>241</v>
      </c>
      <c r="D642" s="37">
        <v>461</v>
      </c>
      <c r="E642" s="37">
        <v>915</v>
      </c>
      <c r="F642" s="43">
        <v>45</v>
      </c>
      <c r="G642" s="37">
        <v>2250</v>
      </c>
      <c r="H642" s="37">
        <v>3158</v>
      </c>
      <c r="I642" s="43">
        <v>286</v>
      </c>
      <c r="J642" s="37">
        <v>2711</v>
      </c>
      <c r="K642" s="37">
        <v>4074</v>
      </c>
      <c r="L642" s="46">
        <f>(I642/$I$660)</f>
        <v>1.6372795969773299E-2</v>
      </c>
      <c r="M642" s="34">
        <f>(J642/$J$660)</f>
        <v>1.0404872750440412E-2</v>
      </c>
      <c r="N642" s="34">
        <f>(K642/K$660)</f>
        <v>8.3809570830813279E-3</v>
      </c>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row>
    <row r="643" spans="1:224" ht="11.25" customHeight="1" x14ac:dyDescent="0.2">
      <c r="A643" s="33">
        <v>17</v>
      </c>
      <c r="B643" s="6" t="s">
        <v>23</v>
      </c>
      <c r="C643" s="29" t="s">
        <v>6</v>
      </c>
      <c r="D643" s="28">
        <v>807</v>
      </c>
      <c r="E643" s="28">
        <v>1732</v>
      </c>
      <c r="F643" s="29" t="s">
        <v>6</v>
      </c>
      <c r="G643" s="28">
        <v>320</v>
      </c>
      <c r="H643" s="28">
        <v>457</v>
      </c>
      <c r="I643" s="29" t="s">
        <v>6</v>
      </c>
      <c r="J643" s="28">
        <v>1127</v>
      </c>
      <c r="K643" s="28">
        <v>2189</v>
      </c>
      <c r="L643" s="26" t="s">
        <v>6</v>
      </c>
      <c r="M643" s="25">
        <f>(J643/$J$660)</f>
        <v>4.3254487605113778E-3</v>
      </c>
      <c r="N643" s="25">
        <f>(K643/K$660)</f>
        <v>4.5031701165598988E-3</v>
      </c>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row>
    <row r="644" spans="1:224" ht="11.25" customHeight="1" x14ac:dyDescent="0.2">
      <c r="A644" s="42">
        <v>18</v>
      </c>
      <c r="B644" s="82" t="s">
        <v>21</v>
      </c>
      <c r="C644" s="43" t="s">
        <v>11</v>
      </c>
      <c r="D644" s="37">
        <v>572</v>
      </c>
      <c r="E644" s="36">
        <v>1227</v>
      </c>
      <c r="F644" s="43" t="s">
        <v>11</v>
      </c>
      <c r="G644" s="37">
        <v>223</v>
      </c>
      <c r="H644" s="37">
        <v>318</v>
      </c>
      <c r="I644" s="43">
        <v>94</v>
      </c>
      <c r="J644" s="37">
        <v>794</v>
      </c>
      <c r="K644" s="37">
        <v>1545</v>
      </c>
      <c r="L644" s="46">
        <f>(I644/$I$660)</f>
        <v>5.381268605449966E-3</v>
      </c>
      <c r="M644" s="34">
        <f>(J644/$J$660)</f>
        <v>3.0473880353558422E-3</v>
      </c>
      <c r="N644" s="34">
        <f>(K644/K$660)</f>
        <v>3.178345285557352E-3</v>
      </c>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row>
    <row r="645" spans="1:224" ht="11.25" customHeight="1" x14ac:dyDescent="0.2">
      <c r="A645" s="33">
        <v>19</v>
      </c>
      <c r="B645" s="6" t="s">
        <v>22</v>
      </c>
      <c r="C645" s="45">
        <v>253</v>
      </c>
      <c r="D645" s="28">
        <v>564</v>
      </c>
      <c r="E645" s="27">
        <v>1004</v>
      </c>
      <c r="F645" s="45">
        <v>42</v>
      </c>
      <c r="G645" s="28">
        <v>171</v>
      </c>
      <c r="H645" s="28">
        <v>515</v>
      </c>
      <c r="I645" s="45">
        <v>296</v>
      </c>
      <c r="J645" s="28">
        <v>735</v>
      </c>
      <c r="K645" s="28">
        <v>1519</v>
      </c>
      <c r="L645" s="44">
        <f>(I645/$I$660)</f>
        <v>1.6945271353331806E-2</v>
      </c>
      <c r="M645" s="25">
        <f>(J645/$J$660)</f>
        <v>2.820944843811768E-3</v>
      </c>
      <c r="N645" s="25">
        <f>(K645/K$660)</f>
        <v>3.1248585687777461E-3</v>
      </c>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row>
    <row r="646" spans="1:224" ht="11.25" customHeight="1" x14ac:dyDescent="0.2">
      <c r="A646" s="42">
        <v>20</v>
      </c>
      <c r="B646" s="82" t="s">
        <v>20</v>
      </c>
      <c r="C646" s="38" t="s">
        <v>6</v>
      </c>
      <c r="D646" s="37">
        <v>674</v>
      </c>
      <c r="E646" s="36">
        <v>1332</v>
      </c>
      <c r="F646" s="38" t="s">
        <v>6</v>
      </c>
      <c r="G646" s="37">
        <v>6</v>
      </c>
      <c r="H646" s="37">
        <v>8</v>
      </c>
      <c r="I646" s="38" t="s">
        <v>6</v>
      </c>
      <c r="J646" s="37">
        <v>681</v>
      </c>
      <c r="K646" s="37">
        <v>1340</v>
      </c>
      <c r="L646" s="35" t="s">
        <v>6</v>
      </c>
      <c r="M646" s="34">
        <f>(J646/$J$660)</f>
        <v>2.6136917532460055E-3</v>
      </c>
      <c r="N646" s="34">
        <f>(K646/K$660)</f>
        <v>2.7566230955643053E-3</v>
      </c>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row>
    <row r="647" spans="1:224" ht="11.25" customHeight="1" x14ac:dyDescent="0.2">
      <c r="A647" s="33">
        <v>21</v>
      </c>
      <c r="B647" s="6" t="s">
        <v>19</v>
      </c>
      <c r="C647" s="29" t="s">
        <v>6</v>
      </c>
      <c r="D647" s="31" t="s">
        <v>6</v>
      </c>
      <c r="E647" s="30" t="s">
        <v>6</v>
      </c>
      <c r="F647" s="45" t="s">
        <v>11</v>
      </c>
      <c r="G647" s="28">
        <v>680</v>
      </c>
      <c r="H647" s="28">
        <v>971</v>
      </c>
      <c r="I647" s="45" t="s">
        <v>11</v>
      </c>
      <c r="J647" s="28">
        <v>680</v>
      </c>
      <c r="K647" s="28">
        <v>971</v>
      </c>
      <c r="L647" s="26" t="s">
        <v>6</v>
      </c>
      <c r="M647" s="25">
        <f>(J647/$J$660)</f>
        <v>2.6098537330503432E-3</v>
      </c>
      <c r="N647" s="25">
        <f>(K647/K$660)</f>
        <v>1.9975231535768211E-3</v>
      </c>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row>
    <row r="648" spans="1:224" ht="11.25" customHeight="1" x14ac:dyDescent="0.2">
      <c r="A648" s="42">
        <v>22</v>
      </c>
      <c r="B648" s="82" t="s">
        <v>18</v>
      </c>
      <c r="C648" s="43" t="s">
        <v>11</v>
      </c>
      <c r="D648" s="37">
        <v>276</v>
      </c>
      <c r="E648" s="36">
        <v>503</v>
      </c>
      <c r="F648" s="43" t="s">
        <v>11</v>
      </c>
      <c r="G648" s="37">
        <v>174</v>
      </c>
      <c r="H648" s="37">
        <v>256</v>
      </c>
      <c r="I648" s="43">
        <v>13</v>
      </c>
      <c r="J648" s="37">
        <v>449</v>
      </c>
      <c r="K648" s="37">
        <v>759</v>
      </c>
      <c r="L648" s="46">
        <f>(I648/$I$660)</f>
        <v>7.4421799862605905E-4</v>
      </c>
      <c r="M648" s="34">
        <f>(J648/$J$660)</f>
        <v>1.7232710678523591E-3</v>
      </c>
      <c r="N648" s="34">
        <f>(K648/K$660)</f>
        <v>1.561400693681573E-3</v>
      </c>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row>
    <row r="649" spans="1:224" ht="11.25" customHeight="1" x14ac:dyDescent="0.2">
      <c r="A649" s="33">
        <v>23</v>
      </c>
      <c r="B649" s="6" t="s">
        <v>17</v>
      </c>
      <c r="C649" s="45" t="s">
        <v>11</v>
      </c>
      <c r="D649" s="28">
        <v>312</v>
      </c>
      <c r="E649" s="27">
        <v>568</v>
      </c>
      <c r="F649" s="45" t="s">
        <v>11</v>
      </c>
      <c r="G649" s="28">
        <v>37</v>
      </c>
      <c r="H649" s="28">
        <v>55</v>
      </c>
      <c r="I649" s="45">
        <v>20</v>
      </c>
      <c r="J649" s="28">
        <v>349</v>
      </c>
      <c r="K649" s="28">
        <v>623</v>
      </c>
      <c r="L649" s="44">
        <f>(I649/$I$660)</f>
        <v>1.1449507671170141E-3</v>
      </c>
      <c r="M649" s="25">
        <f>(J649/$J$660)</f>
        <v>1.3394690482861321E-3</v>
      </c>
      <c r="N649" s="25">
        <f>(K649/K$660)</f>
        <v>1.2816240212959421E-3</v>
      </c>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row>
    <row r="650" spans="1:224" ht="11.25" customHeight="1" x14ac:dyDescent="0.2">
      <c r="A650" s="42">
        <v>24</v>
      </c>
      <c r="B650" s="82" t="s">
        <v>15</v>
      </c>
      <c r="C650" s="38" t="s">
        <v>6</v>
      </c>
      <c r="D650" s="37">
        <v>127</v>
      </c>
      <c r="E650" s="36">
        <v>272</v>
      </c>
      <c r="F650" s="38" t="s">
        <v>6</v>
      </c>
      <c r="G650" s="37">
        <v>101</v>
      </c>
      <c r="H650" s="37">
        <v>144</v>
      </c>
      <c r="I650" s="38" t="s">
        <v>6</v>
      </c>
      <c r="J650" s="37">
        <v>228</v>
      </c>
      <c r="K650" s="37">
        <v>416</v>
      </c>
      <c r="L650" s="35" t="s">
        <v>6</v>
      </c>
      <c r="M650" s="34">
        <f>(J650/$J$660)</f>
        <v>8.7506860461099745E-4</v>
      </c>
      <c r="N650" s="34">
        <f>(K650/K$660)</f>
        <v>8.5578746847369484E-4</v>
      </c>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row>
    <row r="651" spans="1:224" ht="11.25" customHeight="1" x14ac:dyDescent="0.2">
      <c r="A651" s="33">
        <v>25</v>
      </c>
      <c r="B651" s="6" t="s">
        <v>16</v>
      </c>
      <c r="C651" s="29" t="s">
        <v>6</v>
      </c>
      <c r="D651" s="31" t="s">
        <v>6</v>
      </c>
      <c r="E651" s="30" t="s">
        <v>6</v>
      </c>
      <c r="F651" s="45" t="s">
        <v>11</v>
      </c>
      <c r="G651" s="28">
        <v>299</v>
      </c>
      <c r="H651" s="28">
        <v>403</v>
      </c>
      <c r="I651" s="45" t="s">
        <v>11</v>
      </c>
      <c r="J651" s="28">
        <v>299</v>
      </c>
      <c r="K651" s="28">
        <v>403</v>
      </c>
      <c r="L651" s="26" t="s">
        <v>6</v>
      </c>
      <c r="M651" s="25">
        <f>(J651/$J$660)</f>
        <v>1.1475680385030186E-3</v>
      </c>
      <c r="N651" s="25">
        <f>(K651/K$660)</f>
        <v>8.290441100838919E-4</v>
      </c>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row>
    <row r="652" spans="1:224" ht="11.25" customHeight="1" x14ac:dyDescent="0.2">
      <c r="A652" s="42">
        <v>26</v>
      </c>
      <c r="B652" s="82" t="s">
        <v>14</v>
      </c>
      <c r="C652" s="38" t="s">
        <v>6</v>
      </c>
      <c r="D652" s="40" t="s">
        <v>6</v>
      </c>
      <c r="E652" s="39" t="s">
        <v>6</v>
      </c>
      <c r="F652" s="38" t="s">
        <v>6</v>
      </c>
      <c r="G652" s="37">
        <v>277</v>
      </c>
      <c r="H652" s="37">
        <v>366</v>
      </c>
      <c r="I652" s="38" t="s">
        <v>6</v>
      </c>
      <c r="J652" s="37">
        <v>277</v>
      </c>
      <c r="K652" s="37">
        <v>366</v>
      </c>
      <c r="L652" s="35" t="s">
        <v>6</v>
      </c>
      <c r="M652" s="34">
        <f>(J652/$J$660)</f>
        <v>1.0631315941984486E-3</v>
      </c>
      <c r="N652" s="34">
        <f>(K652/K$660)</f>
        <v>7.5292839774368341E-4</v>
      </c>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row>
    <row r="653" spans="1:224" ht="11.25" customHeight="1" x14ac:dyDescent="0.2">
      <c r="A653" s="33">
        <v>27</v>
      </c>
      <c r="B653" s="6" t="s">
        <v>13</v>
      </c>
      <c r="C653" s="29" t="s">
        <v>6</v>
      </c>
      <c r="D653" s="28">
        <v>55</v>
      </c>
      <c r="E653" s="27">
        <v>123</v>
      </c>
      <c r="F653" s="29" t="s">
        <v>6</v>
      </c>
      <c r="G653" s="28">
        <v>3</v>
      </c>
      <c r="H653" s="28">
        <v>5</v>
      </c>
      <c r="I653" s="29" t="s">
        <v>6</v>
      </c>
      <c r="J653" s="28">
        <v>59</v>
      </c>
      <c r="K653" s="28">
        <v>128</v>
      </c>
      <c r="L653" s="26" t="s">
        <v>6</v>
      </c>
      <c r="M653" s="25">
        <f>(J653/$J$660)</f>
        <v>2.264431915440739E-4</v>
      </c>
      <c r="N653" s="25">
        <f>(K653/K$660)</f>
        <v>2.6331922106882918E-4</v>
      </c>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row>
    <row r="654" spans="1:224" ht="11.25" customHeight="1" x14ac:dyDescent="0.2">
      <c r="A654" s="42">
        <v>28</v>
      </c>
      <c r="B654" s="82" t="s">
        <v>56</v>
      </c>
      <c r="C654" s="38" t="s">
        <v>6</v>
      </c>
      <c r="D654" s="37">
        <v>6</v>
      </c>
      <c r="E654" s="36">
        <v>15</v>
      </c>
      <c r="F654" s="38" t="s">
        <v>6</v>
      </c>
      <c r="G654" s="37">
        <v>2</v>
      </c>
      <c r="H654" s="37">
        <v>3</v>
      </c>
      <c r="I654" s="38" t="s">
        <v>6</v>
      </c>
      <c r="J654" s="37">
        <v>9</v>
      </c>
      <c r="K654" s="37">
        <v>17</v>
      </c>
      <c r="L654" s="35" t="s">
        <v>6</v>
      </c>
      <c r="M654" s="34">
        <f>(J654/$J$660)</f>
        <v>3.4542181760960425E-5</v>
      </c>
      <c r="N654" s="34">
        <f>(K654/K$660)</f>
        <v>3.4972084048203872E-5</v>
      </c>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row>
    <row r="655" spans="1:224" ht="11.25" customHeight="1" x14ac:dyDescent="0.2">
      <c r="A655" s="33">
        <v>29</v>
      </c>
      <c r="B655" s="6" t="s">
        <v>9</v>
      </c>
      <c r="C655" s="29" t="s">
        <v>6</v>
      </c>
      <c r="D655" s="28">
        <v>5</v>
      </c>
      <c r="E655" s="27">
        <v>11</v>
      </c>
      <c r="F655" s="29" t="s">
        <v>6</v>
      </c>
      <c r="G655" s="31" t="s">
        <v>6</v>
      </c>
      <c r="H655" s="31" t="s">
        <v>6</v>
      </c>
      <c r="I655" s="29" t="s">
        <v>6</v>
      </c>
      <c r="J655" s="31">
        <v>5</v>
      </c>
      <c r="K655" s="28">
        <v>11</v>
      </c>
      <c r="L655" s="26" t="s">
        <v>6</v>
      </c>
      <c r="M655" s="25">
        <f>(J655/$J$660)</f>
        <v>1.9190100978311349E-5</v>
      </c>
      <c r="N655" s="25">
        <f>(K655/K$660)</f>
        <v>2.2628995560602508E-5</v>
      </c>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row>
    <row r="656" spans="1:224" ht="11.25" customHeight="1" x14ac:dyDescent="0.2">
      <c r="A656" s="42">
        <v>30</v>
      </c>
      <c r="B656" s="82" t="s">
        <v>8</v>
      </c>
      <c r="C656" s="38" t="s">
        <v>6</v>
      </c>
      <c r="D656" s="37">
        <v>2</v>
      </c>
      <c r="E656" s="36">
        <v>4</v>
      </c>
      <c r="F656" s="38" t="s">
        <v>6</v>
      </c>
      <c r="G656" s="40" t="s">
        <v>6</v>
      </c>
      <c r="H656" s="40" t="s">
        <v>6</v>
      </c>
      <c r="I656" s="38" t="s">
        <v>6</v>
      </c>
      <c r="J656" s="37">
        <v>2</v>
      </c>
      <c r="K656" s="37">
        <v>4</v>
      </c>
      <c r="L656" s="35" t="s">
        <v>6</v>
      </c>
      <c r="M656" s="34">
        <f>(J656/$J$660)</f>
        <v>7.6760403913245394E-6</v>
      </c>
      <c r="N656" s="34">
        <f>(K656/K$660)</f>
        <v>8.2287256584009119E-6</v>
      </c>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row>
    <row r="657" spans="1:224" ht="11.25" customHeight="1" x14ac:dyDescent="0.2">
      <c r="A657" s="33">
        <v>31</v>
      </c>
      <c r="B657" s="6" t="s">
        <v>7</v>
      </c>
      <c r="C657" s="29" t="s">
        <v>6</v>
      </c>
      <c r="D657" s="28">
        <v>1</v>
      </c>
      <c r="E657" s="27">
        <v>2</v>
      </c>
      <c r="F657" s="29" t="s">
        <v>6</v>
      </c>
      <c r="G657" s="28">
        <v>1</v>
      </c>
      <c r="H657" s="28">
        <v>2</v>
      </c>
      <c r="I657" s="29" t="s">
        <v>6</v>
      </c>
      <c r="J657" s="28">
        <v>2</v>
      </c>
      <c r="K657" s="28">
        <v>4</v>
      </c>
      <c r="L657" s="26" t="s">
        <v>6</v>
      </c>
      <c r="M657" s="25">
        <f>(J657/$J$660)</f>
        <v>7.6760403913245394E-6</v>
      </c>
      <c r="N657" s="25">
        <f>(K657/K$660)</f>
        <v>8.2287256584009119E-6</v>
      </c>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row>
    <row r="658" spans="1:224" ht="11.25" customHeight="1" x14ac:dyDescent="0.2">
      <c r="A658" s="42">
        <v>32</v>
      </c>
      <c r="B658" s="82" t="s">
        <v>54</v>
      </c>
      <c r="C658" s="38" t="s">
        <v>6</v>
      </c>
      <c r="D658" s="40" t="s">
        <v>6</v>
      </c>
      <c r="E658" s="39" t="s">
        <v>6</v>
      </c>
      <c r="F658" s="43" t="s">
        <v>11</v>
      </c>
      <c r="G658" s="40" t="s">
        <v>6</v>
      </c>
      <c r="H658" s="40" t="s">
        <v>6</v>
      </c>
      <c r="I658" s="43" t="s">
        <v>11</v>
      </c>
      <c r="J658" s="40" t="s">
        <v>6</v>
      </c>
      <c r="K658" s="40" t="s">
        <v>6</v>
      </c>
      <c r="L658" s="35" t="s">
        <v>6</v>
      </c>
      <c r="M658" s="93" t="s">
        <v>6</v>
      </c>
      <c r="N658" s="93" t="s">
        <v>6</v>
      </c>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row>
    <row r="659" spans="1:224" ht="11.25" customHeight="1" thickBot="1" x14ac:dyDescent="0.25">
      <c r="A659" s="33">
        <v>33</v>
      </c>
      <c r="B659" s="6" t="s">
        <v>12</v>
      </c>
      <c r="C659" s="29" t="s">
        <v>6</v>
      </c>
      <c r="D659" s="31" t="s">
        <v>6</v>
      </c>
      <c r="E659" s="30" t="s">
        <v>6</v>
      </c>
      <c r="F659" s="45" t="s">
        <v>11</v>
      </c>
      <c r="G659" s="31" t="s">
        <v>6</v>
      </c>
      <c r="H659" s="31" t="s">
        <v>6</v>
      </c>
      <c r="I659" s="45" t="s">
        <v>11</v>
      </c>
      <c r="J659" s="31" t="s">
        <v>6</v>
      </c>
      <c r="K659" s="31" t="s">
        <v>6</v>
      </c>
      <c r="L659" s="26" t="s">
        <v>6</v>
      </c>
      <c r="M659" s="94" t="s">
        <v>6</v>
      </c>
      <c r="N659" s="94" t="s">
        <v>6</v>
      </c>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row>
    <row r="660" spans="1:224" ht="11.25" customHeight="1" thickBot="1" x14ac:dyDescent="0.25">
      <c r="A660" s="81"/>
      <c r="B660" s="80" t="s">
        <v>5</v>
      </c>
      <c r="C660" s="78">
        <v>5799</v>
      </c>
      <c r="D660" s="77">
        <v>148763</v>
      </c>
      <c r="E660" s="79">
        <v>331882</v>
      </c>
      <c r="F660" s="78">
        <v>11669</v>
      </c>
      <c r="G660" s="77">
        <v>111788</v>
      </c>
      <c r="H660" s="77">
        <v>154220</v>
      </c>
      <c r="I660" s="78">
        <v>17468</v>
      </c>
      <c r="J660" s="77">
        <v>260551</v>
      </c>
      <c r="K660" s="77">
        <v>486102</v>
      </c>
      <c r="L660" s="105"/>
      <c r="M660" s="104"/>
      <c r="N660" s="104"/>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row>
    <row r="661" spans="1:224" ht="7.5" customHeight="1" x14ac:dyDescent="0.2">
      <c r="A661" s="11"/>
      <c r="B661" s="11"/>
      <c r="C661" s="11"/>
      <c r="D661" s="11"/>
      <c r="E661" s="11"/>
      <c r="F661" s="76"/>
      <c r="G661" s="76"/>
      <c r="H661" s="76"/>
      <c r="I661" s="76"/>
      <c r="J661" s="76"/>
      <c r="K661" s="76"/>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row>
    <row r="662" spans="1:224" s="2" customFormat="1" ht="11.25" customHeight="1" x14ac:dyDescent="0.2">
      <c r="A662" s="12" t="s">
        <v>4</v>
      </c>
      <c r="C662" s="75"/>
      <c r="D662" s="75"/>
      <c r="E662" s="75"/>
      <c r="F662" s="75"/>
      <c r="G662" s="75"/>
      <c r="H662" s="75"/>
      <c r="I662" s="75"/>
      <c r="J662" s="75"/>
      <c r="K662" s="75"/>
      <c r="L662" s="10"/>
      <c r="M662" s="10"/>
      <c r="N662" s="10"/>
      <c r="R662" s="92"/>
      <c r="S662" s="92"/>
      <c r="U662" s="92"/>
      <c r="V662" s="91"/>
      <c r="W662" s="90"/>
      <c r="X662" s="90"/>
      <c r="Y662" s="90"/>
      <c r="Z662" s="89"/>
      <c r="AA662" s="89"/>
      <c r="AD662" s="89"/>
    </row>
    <row r="663" spans="1:224" ht="7.5" customHeight="1" x14ac:dyDescent="0.2">
      <c r="D663" s="3"/>
      <c r="E663" s="3"/>
      <c r="F663" s="3"/>
      <c r="G663" s="3"/>
      <c r="H663" s="3"/>
      <c r="I663" s="3"/>
      <c r="J663" s="3"/>
      <c r="K663" s="3"/>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row>
    <row r="664" spans="1:224" s="2" customFormat="1" ht="11.25" customHeight="1" x14ac:dyDescent="0.2">
      <c r="A664" s="6" t="s">
        <v>3</v>
      </c>
      <c r="B664" s="9" t="s">
        <v>2</v>
      </c>
      <c r="C664" s="8"/>
      <c r="D664" s="8"/>
      <c r="E664" s="7"/>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spans="1:224" ht="7.5" customHeight="1" x14ac:dyDescent="0.2">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row>
    <row r="666" spans="1:224" ht="33" customHeight="1" x14ac:dyDescent="0.2">
      <c r="A666" s="5" t="s">
        <v>1</v>
      </c>
      <c r="B666" s="4" t="s">
        <v>0</v>
      </c>
      <c r="C666" s="4"/>
      <c r="D666" s="4"/>
      <c r="E666" s="4"/>
      <c r="F666" s="4"/>
      <c r="G666" s="4"/>
      <c r="H666" s="4"/>
      <c r="I666" s="4"/>
      <c r="J666" s="4"/>
      <c r="K666" s="4"/>
      <c r="L666" s="4"/>
      <c r="M666" s="4"/>
      <c r="N666" s="4"/>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row>
    <row r="670" spans="1:224" ht="15.75" x14ac:dyDescent="0.2">
      <c r="A670" s="73" t="s">
        <v>52</v>
      </c>
      <c r="B670" s="72" t="s">
        <v>61</v>
      </c>
      <c r="F670" s="71"/>
      <c r="G670" s="71"/>
      <c r="H670" s="71"/>
      <c r="I670" s="71"/>
      <c r="J670" s="71"/>
      <c r="K670" s="7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row>
    <row r="671" spans="1:224" x14ac:dyDescent="0.2">
      <c r="A671" s="70"/>
      <c r="B671" s="70" t="s">
        <v>50</v>
      </c>
      <c r="F671" s="69"/>
      <c r="G671" s="69"/>
      <c r="H671" s="53"/>
      <c r="I671" s="69"/>
      <c r="J671" s="69"/>
      <c r="K671" s="69"/>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row>
    <row r="672" spans="1:224" ht="7.5" customHeight="1" thickBot="1" x14ac:dyDescent="0.25">
      <c r="A672" s="67"/>
      <c r="B672" s="67"/>
      <c r="C672" s="67"/>
      <c r="D672" s="67"/>
      <c r="E672" s="67"/>
      <c r="F672" s="67"/>
      <c r="G672" s="67"/>
      <c r="H672" s="67"/>
      <c r="I672" s="67"/>
      <c r="J672" s="67"/>
      <c r="K672" s="67"/>
      <c r="L672" s="66"/>
      <c r="M672" s="66"/>
      <c r="N672" s="66"/>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row>
    <row r="673" spans="1:224" ht="15" customHeight="1" thickBot="1" x14ac:dyDescent="0.25">
      <c r="A673" s="65" t="s">
        <v>49</v>
      </c>
      <c r="B673" s="64" t="s">
        <v>48</v>
      </c>
      <c r="C673" s="99" t="s">
        <v>47</v>
      </c>
      <c r="D673" s="101"/>
      <c r="E673" s="100"/>
      <c r="F673" s="99" t="s">
        <v>46</v>
      </c>
      <c r="G673" s="101"/>
      <c r="H673" s="101"/>
      <c r="I673" s="99" t="s">
        <v>45</v>
      </c>
      <c r="J673" s="101"/>
      <c r="K673" s="100"/>
      <c r="L673" s="99" t="s">
        <v>44</v>
      </c>
      <c r="M673" s="98"/>
      <c r="N673" s="98"/>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row>
    <row r="674" spans="1:224" ht="36.75" thickBot="1" x14ac:dyDescent="0.25">
      <c r="A674" s="88" t="s">
        <v>43</v>
      </c>
      <c r="B674" s="87"/>
      <c r="C674" s="85" t="s">
        <v>42</v>
      </c>
      <c r="D674" s="56" t="s">
        <v>41</v>
      </c>
      <c r="E674" s="86" t="s">
        <v>40</v>
      </c>
      <c r="F674" s="85" t="s">
        <v>42</v>
      </c>
      <c r="G674" s="56" t="s">
        <v>41</v>
      </c>
      <c r="H674" s="56" t="s">
        <v>40</v>
      </c>
      <c r="I674" s="85" t="s">
        <v>42</v>
      </c>
      <c r="J674" s="56" t="s">
        <v>41</v>
      </c>
      <c r="K674" s="56" t="s">
        <v>40</v>
      </c>
      <c r="L674" s="85" t="s">
        <v>42</v>
      </c>
      <c r="M674" s="56" t="s">
        <v>41</v>
      </c>
      <c r="N674" s="56" t="s">
        <v>40</v>
      </c>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row>
    <row r="675" spans="1:224" ht="11.25" customHeight="1" x14ac:dyDescent="0.2">
      <c r="A675" s="33">
        <v>1</v>
      </c>
      <c r="B675" s="6" t="s">
        <v>39</v>
      </c>
      <c r="C675" s="45" t="s">
        <v>11</v>
      </c>
      <c r="D675" s="28">
        <v>35922</v>
      </c>
      <c r="E675" s="27">
        <v>70957</v>
      </c>
      <c r="F675" s="45" t="s">
        <v>11</v>
      </c>
      <c r="G675" s="28">
        <v>38889</v>
      </c>
      <c r="H675" s="28">
        <v>48110</v>
      </c>
      <c r="I675" s="84">
        <v>925</v>
      </c>
      <c r="J675" s="28">
        <v>74810</v>
      </c>
      <c r="K675" s="28">
        <v>119067</v>
      </c>
      <c r="L675" s="97">
        <f>(I675/$I$708)</f>
        <v>5.1748251748251747E-2</v>
      </c>
      <c r="M675" s="25">
        <f>(J675/$J$708)</f>
        <v>0.28600046640899479</v>
      </c>
      <c r="N675" s="25">
        <f>(K675/K$708)</f>
        <v>0.24415085363703098</v>
      </c>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row>
    <row r="676" spans="1:224" ht="11.25" customHeight="1" x14ac:dyDescent="0.2">
      <c r="A676" s="42">
        <v>2</v>
      </c>
      <c r="B676" s="82" t="s">
        <v>38</v>
      </c>
      <c r="C676" s="43">
        <v>1146</v>
      </c>
      <c r="D676" s="37">
        <v>27876</v>
      </c>
      <c r="E676" s="37">
        <v>87757</v>
      </c>
      <c r="F676" s="43">
        <v>43</v>
      </c>
      <c r="G676" s="37">
        <v>10060</v>
      </c>
      <c r="H676" s="37">
        <v>16529</v>
      </c>
      <c r="I676" s="43">
        <v>1189</v>
      </c>
      <c r="J676" s="37">
        <v>37935</v>
      </c>
      <c r="K676" s="37">
        <v>104286</v>
      </c>
      <c r="L676" s="46">
        <f>(I676/$I$708)</f>
        <v>6.6517482517482518E-2</v>
      </c>
      <c r="M676" s="34">
        <f>(J676/$J$708)</f>
        <v>0.14502643621474692</v>
      </c>
      <c r="N676" s="34">
        <f>(K676/K$708)</f>
        <v>0.21384192028346574</v>
      </c>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row>
    <row r="677" spans="1:224" ht="11.25" customHeight="1" x14ac:dyDescent="0.2">
      <c r="A677" s="33">
        <v>3</v>
      </c>
      <c r="B677" s="6" t="s">
        <v>37</v>
      </c>
      <c r="C677" s="45" t="s">
        <v>11</v>
      </c>
      <c r="D677" s="28">
        <v>22943</v>
      </c>
      <c r="E677" s="28">
        <v>42486</v>
      </c>
      <c r="F677" s="45" t="s">
        <v>11</v>
      </c>
      <c r="G677" s="28">
        <v>16247</v>
      </c>
      <c r="H677" s="28">
        <v>19618</v>
      </c>
      <c r="I677" s="45">
        <v>7010</v>
      </c>
      <c r="J677" s="28">
        <v>39190</v>
      </c>
      <c r="K677" s="28">
        <v>62104</v>
      </c>
      <c r="L677" s="44">
        <f>(I677/$I$708)</f>
        <v>0.39216783216783219</v>
      </c>
      <c r="M677" s="25">
        <f>(J677/$J$708)</f>
        <v>0.14982433202203591</v>
      </c>
      <c r="N677" s="25">
        <f>(K677/K$708)</f>
        <v>0.1273463227785547</v>
      </c>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row>
    <row r="678" spans="1:224" ht="11.25" customHeight="1" x14ac:dyDescent="0.2">
      <c r="A678" s="42">
        <v>4</v>
      </c>
      <c r="B678" s="82" t="s">
        <v>36</v>
      </c>
      <c r="C678" s="43">
        <v>1410</v>
      </c>
      <c r="D678" s="37">
        <v>15300</v>
      </c>
      <c r="E678" s="37">
        <v>28669</v>
      </c>
      <c r="F678" s="43">
        <v>498</v>
      </c>
      <c r="G678" s="37">
        <v>2220</v>
      </c>
      <c r="H678" s="37">
        <v>3518</v>
      </c>
      <c r="I678" s="43">
        <v>1908</v>
      </c>
      <c r="J678" s="37">
        <v>17520</v>
      </c>
      <c r="K678" s="37">
        <v>32187</v>
      </c>
      <c r="L678" s="46">
        <f>(I678/$I$708)</f>
        <v>0.10674125874125874</v>
      </c>
      <c r="M678" s="34">
        <f>(J678/$J$708)</f>
        <v>6.6979390074663664E-2</v>
      </c>
      <c r="N678" s="34">
        <f>(K678/K$708)</f>
        <v>6.6000516734402617E-2</v>
      </c>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row>
    <row r="679" spans="1:224" ht="11.25" customHeight="1" x14ac:dyDescent="0.2">
      <c r="A679" s="33">
        <v>5</v>
      </c>
      <c r="B679" s="6" t="s">
        <v>35</v>
      </c>
      <c r="C679" s="45">
        <v>923</v>
      </c>
      <c r="D679" s="28">
        <v>7194</v>
      </c>
      <c r="E679" s="28">
        <v>16631</v>
      </c>
      <c r="F679" s="45">
        <v>244</v>
      </c>
      <c r="G679" s="28">
        <v>7381</v>
      </c>
      <c r="H679" s="28">
        <v>12784</v>
      </c>
      <c r="I679" s="45">
        <v>1167</v>
      </c>
      <c r="J679" s="28">
        <v>14575</v>
      </c>
      <c r="K679" s="28">
        <v>29416</v>
      </c>
      <c r="L679" s="44">
        <f>(I679/$I$708)</f>
        <v>6.5286713286713288E-2</v>
      </c>
      <c r="M679" s="25">
        <f>(J679/$J$708)</f>
        <v>5.5720582781862045E-2</v>
      </c>
      <c r="N679" s="25">
        <f>(K679/K$708)</f>
        <v>6.0318488838947013E-2</v>
      </c>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row>
    <row r="680" spans="1:224" ht="11.25" customHeight="1" x14ac:dyDescent="0.2">
      <c r="A680" s="42">
        <v>6</v>
      </c>
      <c r="B680" s="82" t="s">
        <v>34</v>
      </c>
      <c r="C680" s="43">
        <v>424</v>
      </c>
      <c r="D680" s="37">
        <v>10538</v>
      </c>
      <c r="E680" s="37">
        <v>22900</v>
      </c>
      <c r="F680" s="43">
        <v>102</v>
      </c>
      <c r="G680" s="37">
        <v>1016</v>
      </c>
      <c r="H680" s="37">
        <v>4207</v>
      </c>
      <c r="I680" s="43">
        <v>526</v>
      </c>
      <c r="J680" s="37">
        <v>11554</v>
      </c>
      <c r="K680" s="37">
        <v>27107</v>
      </c>
      <c r="L680" s="46">
        <f>(I680/$I$708)</f>
        <v>2.9426573426573427E-2</v>
      </c>
      <c r="M680" s="34">
        <f>(J680/$J$708)</f>
        <v>4.4171225623439725E-2</v>
      </c>
      <c r="N680" s="34">
        <f>(K680/K$708)</f>
        <v>5.5583807348291291E-2</v>
      </c>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row>
    <row r="681" spans="1:224" ht="11.25" customHeight="1" x14ac:dyDescent="0.2">
      <c r="A681" s="33">
        <v>7</v>
      </c>
      <c r="B681" s="6" t="s">
        <v>33</v>
      </c>
      <c r="C681" s="45">
        <v>221</v>
      </c>
      <c r="D681" s="28">
        <v>7677</v>
      </c>
      <c r="E681" s="28">
        <v>17450</v>
      </c>
      <c r="F681" s="45">
        <v>86</v>
      </c>
      <c r="G681" s="28">
        <v>3747</v>
      </c>
      <c r="H681" s="28">
        <v>5725</v>
      </c>
      <c r="I681" s="45">
        <v>308</v>
      </c>
      <c r="J681" s="28">
        <v>11424</v>
      </c>
      <c r="K681" s="28">
        <v>23174</v>
      </c>
      <c r="L681" s="44">
        <f>(I681/$I$708)</f>
        <v>1.723076923076923E-2</v>
      </c>
      <c r="M681" s="25">
        <f>(J681/$J$708)</f>
        <v>4.3674232432246447E-2</v>
      </c>
      <c r="N681" s="25">
        <f>(K681/K$708)</f>
        <v>4.7519059707429902E-2</v>
      </c>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row>
    <row r="682" spans="1:224" ht="11.25" customHeight="1" x14ac:dyDescent="0.2">
      <c r="A682" s="42">
        <v>8</v>
      </c>
      <c r="B682" s="82" t="s">
        <v>32</v>
      </c>
      <c r="C682" s="43" t="s">
        <v>11</v>
      </c>
      <c r="D682" s="37">
        <v>5916</v>
      </c>
      <c r="E682" s="37">
        <v>11273</v>
      </c>
      <c r="F682" s="43" t="s">
        <v>11</v>
      </c>
      <c r="G682" s="37">
        <v>3745</v>
      </c>
      <c r="H682" s="37">
        <v>4760</v>
      </c>
      <c r="I682" s="43">
        <v>325</v>
      </c>
      <c r="J682" s="37">
        <v>9661</v>
      </c>
      <c r="K682" s="37">
        <v>16033</v>
      </c>
      <c r="L682" s="46">
        <f>(I682/$I$708)</f>
        <v>1.8181818181818181E-2</v>
      </c>
      <c r="M682" s="34">
        <f>(J682/$J$708)</f>
        <v>3.6934240154756035E-2</v>
      </c>
      <c r="N682" s="34">
        <f>(K682/K$708)</f>
        <v>3.2876201099906084E-2</v>
      </c>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row>
    <row r="683" spans="1:224" ht="11.25" customHeight="1" x14ac:dyDescent="0.2">
      <c r="A683" s="33">
        <v>9</v>
      </c>
      <c r="B683" s="6" t="s">
        <v>31</v>
      </c>
      <c r="C683" s="29" t="s">
        <v>6</v>
      </c>
      <c r="D683" s="31" t="s">
        <v>6</v>
      </c>
      <c r="E683" s="31" t="s">
        <v>6</v>
      </c>
      <c r="F683" s="45">
        <v>752</v>
      </c>
      <c r="G683" s="28">
        <v>9412</v>
      </c>
      <c r="H683" s="28">
        <v>12227</v>
      </c>
      <c r="I683" s="45">
        <v>752</v>
      </c>
      <c r="J683" s="28">
        <v>9412</v>
      </c>
      <c r="K683" s="28">
        <v>12227</v>
      </c>
      <c r="L683" s="44">
        <f>(I683/$I$708)</f>
        <v>4.2069930069930067E-2</v>
      </c>
      <c r="M683" s="25">
        <f>(J683/$J$708)</f>
        <v>3.5982307042393517E-2</v>
      </c>
      <c r="N683" s="25">
        <f>(K683/K$708)</f>
        <v>2.5071871193697481E-2</v>
      </c>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row>
    <row r="684" spans="1:224" ht="11.25" customHeight="1" x14ac:dyDescent="0.2">
      <c r="A684" s="42">
        <v>10</v>
      </c>
      <c r="B684" s="82" t="s">
        <v>30</v>
      </c>
      <c r="C684" s="43" t="s">
        <v>11</v>
      </c>
      <c r="D684" s="37">
        <v>2782</v>
      </c>
      <c r="E684" s="37">
        <v>6114</v>
      </c>
      <c r="F684" s="43" t="s">
        <v>11</v>
      </c>
      <c r="G684" s="37">
        <v>4140</v>
      </c>
      <c r="H684" s="37">
        <v>5906</v>
      </c>
      <c r="I684" s="43">
        <v>605</v>
      </c>
      <c r="J684" s="37">
        <v>6922</v>
      </c>
      <c r="K684" s="37">
        <v>12020</v>
      </c>
      <c r="L684" s="46">
        <f>(I684/$I$708)</f>
        <v>3.3846153846153845E-2</v>
      </c>
      <c r="M684" s="34">
        <f>(J684/$J$708)</f>
        <v>2.6462975918768374E-2</v>
      </c>
      <c r="N684" s="34">
        <f>(K684/K$708)</f>
        <v>2.4647410791546882E-2</v>
      </c>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row>
    <row r="685" spans="1:224" ht="11.25" customHeight="1" x14ac:dyDescent="0.2">
      <c r="A685" s="33">
        <v>11</v>
      </c>
      <c r="B685" s="6" t="s">
        <v>29</v>
      </c>
      <c r="C685" s="45">
        <v>298</v>
      </c>
      <c r="D685" s="28">
        <v>3593</v>
      </c>
      <c r="E685" s="28">
        <v>8674</v>
      </c>
      <c r="F685" s="45">
        <v>123</v>
      </c>
      <c r="G685" s="28">
        <v>381</v>
      </c>
      <c r="H685" s="28">
        <v>651</v>
      </c>
      <c r="I685" s="45">
        <v>421</v>
      </c>
      <c r="J685" s="28">
        <v>3973</v>
      </c>
      <c r="K685" s="28">
        <v>9325</v>
      </c>
      <c r="L685" s="44">
        <f>(I685/$I$708)</f>
        <v>2.3552447552447554E-2</v>
      </c>
      <c r="M685" s="25">
        <f>(J685/$J$708)</f>
        <v>1.5188876527776184E-2</v>
      </c>
      <c r="N685" s="25">
        <f>(K685/K$708)</f>
        <v>1.9121223430214197E-2</v>
      </c>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row>
    <row r="686" spans="1:224" ht="11.25" customHeight="1" x14ac:dyDescent="0.2">
      <c r="A686" s="42">
        <v>12</v>
      </c>
      <c r="B686" s="82" t="s">
        <v>28</v>
      </c>
      <c r="C686" s="38" t="s">
        <v>6</v>
      </c>
      <c r="D686" s="40" t="s">
        <v>6</v>
      </c>
      <c r="E686" s="40" t="s">
        <v>6</v>
      </c>
      <c r="F686" s="43">
        <v>1225</v>
      </c>
      <c r="G686" s="37">
        <v>6821</v>
      </c>
      <c r="H686" s="37">
        <v>8941</v>
      </c>
      <c r="I686" s="43">
        <v>1225</v>
      </c>
      <c r="J686" s="37">
        <v>6821</v>
      </c>
      <c r="K686" s="37">
        <v>8941</v>
      </c>
      <c r="L686" s="46">
        <f>(I686/$I$708)</f>
        <v>6.8531468531468534E-2</v>
      </c>
      <c r="M686" s="34">
        <f>(J686/$J$708)</f>
        <v>2.6076850439456671E-2</v>
      </c>
      <c r="N686" s="34">
        <f>(K686/K$708)</f>
        <v>1.8333818626224681E-2</v>
      </c>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row>
    <row r="687" spans="1:224" ht="11.25" customHeight="1" x14ac:dyDescent="0.2">
      <c r="A687" s="33">
        <v>13</v>
      </c>
      <c r="B687" s="6" t="s">
        <v>27</v>
      </c>
      <c r="C687" s="29" t="s">
        <v>6</v>
      </c>
      <c r="D687" s="28">
        <v>2335</v>
      </c>
      <c r="E687" s="28">
        <v>5423</v>
      </c>
      <c r="F687" s="45" t="s">
        <v>11</v>
      </c>
      <c r="G687" s="28">
        <v>495</v>
      </c>
      <c r="H687" s="28">
        <v>682</v>
      </c>
      <c r="I687" s="45" t="s">
        <v>11</v>
      </c>
      <c r="J687" s="28">
        <v>2829</v>
      </c>
      <c r="K687" s="28">
        <v>6105</v>
      </c>
      <c r="L687" s="26" t="s">
        <v>6</v>
      </c>
      <c r="M687" s="25">
        <f>(J687/$J$708)</f>
        <v>1.0815336445275315E-2</v>
      </c>
      <c r="N687" s="25">
        <f>(K687/K$708)</f>
        <v>1.2518506063427097E-2</v>
      </c>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row>
    <row r="688" spans="1:224" ht="11.25" customHeight="1" x14ac:dyDescent="0.2">
      <c r="A688" s="42">
        <v>14</v>
      </c>
      <c r="B688" s="82" t="s">
        <v>26</v>
      </c>
      <c r="C688" s="38" t="s">
        <v>6</v>
      </c>
      <c r="D688" s="37">
        <v>689</v>
      </c>
      <c r="E688" s="37">
        <v>1479</v>
      </c>
      <c r="F688" s="43" t="s">
        <v>11</v>
      </c>
      <c r="G688" s="40">
        <v>3157</v>
      </c>
      <c r="H688" s="40">
        <v>4509</v>
      </c>
      <c r="I688" s="43" t="s">
        <v>11</v>
      </c>
      <c r="J688" s="37">
        <v>3846</v>
      </c>
      <c r="K688" s="37">
        <v>5988</v>
      </c>
      <c r="L688" s="35" t="s">
        <v>6</v>
      </c>
      <c r="M688" s="34">
        <f>(J688/$J$708)</f>
        <v>1.4703352410225827E-2</v>
      </c>
      <c r="N688" s="34">
        <f>(K688/K$708)</f>
        <v>1.2278593662211542E-2</v>
      </c>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row>
    <row r="689" spans="1:224" ht="11.25" customHeight="1" x14ac:dyDescent="0.2">
      <c r="A689" s="54">
        <v>15</v>
      </c>
      <c r="B689" s="83" t="s">
        <v>25</v>
      </c>
      <c r="C689" s="51">
        <v>212</v>
      </c>
      <c r="D689" s="50">
        <v>2441</v>
      </c>
      <c r="E689" s="50">
        <v>4979</v>
      </c>
      <c r="F689" s="52" t="s">
        <v>6</v>
      </c>
      <c r="G689" s="50">
        <v>212</v>
      </c>
      <c r="H689" s="50">
        <v>268</v>
      </c>
      <c r="I689" s="51">
        <v>212</v>
      </c>
      <c r="J689" s="50">
        <v>2652</v>
      </c>
      <c r="K689" s="50">
        <v>5246</v>
      </c>
      <c r="L689" s="96">
        <f>(I689/$I$708)</f>
        <v>1.1860139860139861E-2</v>
      </c>
      <c r="M689" s="95">
        <f>(J689/$J$708)</f>
        <v>1.0138661100342925E-2</v>
      </c>
      <c r="N689" s="95">
        <f>(K689/K$708)</f>
        <v>1.0757097921169296E-2</v>
      </c>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row>
    <row r="690" spans="1:224" ht="11.25" customHeight="1" x14ac:dyDescent="0.2">
      <c r="A690" s="42">
        <v>16</v>
      </c>
      <c r="B690" s="82" t="s">
        <v>24</v>
      </c>
      <c r="C690" s="43">
        <v>279</v>
      </c>
      <c r="D690" s="37">
        <v>473</v>
      </c>
      <c r="E690" s="37">
        <v>938</v>
      </c>
      <c r="F690" s="43">
        <v>51</v>
      </c>
      <c r="G690" s="37">
        <v>2256</v>
      </c>
      <c r="H690" s="37">
        <v>3167</v>
      </c>
      <c r="I690" s="43">
        <v>330</v>
      </c>
      <c r="J690" s="37">
        <v>2729</v>
      </c>
      <c r="K690" s="37">
        <v>4106</v>
      </c>
      <c r="L690" s="46">
        <f>(I690/$I$708)</f>
        <v>1.8461538461538463E-2</v>
      </c>
      <c r="M690" s="34">
        <f>(J690/$J$708)</f>
        <v>1.0433033990511252E-2</v>
      </c>
      <c r="N690" s="34">
        <f>(K690/K$708)</f>
        <v>8.4194899093254158E-3</v>
      </c>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row>
    <row r="691" spans="1:224" ht="11.25" customHeight="1" x14ac:dyDescent="0.2">
      <c r="A691" s="33">
        <v>17</v>
      </c>
      <c r="B691" s="6" t="s">
        <v>23</v>
      </c>
      <c r="C691" s="29" t="s">
        <v>6</v>
      </c>
      <c r="D691" s="28">
        <v>807</v>
      </c>
      <c r="E691" s="28">
        <v>1732</v>
      </c>
      <c r="F691" s="29" t="s">
        <v>6</v>
      </c>
      <c r="G691" s="28">
        <v>320</v>
      </c>
      <c r="H691" s="28">
        <v>457</v>
      </c>
      <c r="I691" s="29" t="s">
        <v>6</v>
      </c>
      <c r="J691" s="28">
        <v>1127</v>
      </c>
      <c r="K691" s="28">
        <v>2189</v>
      </c>
      <c r="L691" s="26" t="s">
        <v>6</v>
      </c>
      <c r="M691" s="25">
        <f>(J691/$J$708)</f>
        <v>4.3085486651909793E-3</v>
      </c>
      <c r="N691" s="25">
        <f>(K691/K$708)</f>
        <v>4.4886174894089954E-3</v>
      </c>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row>
    <row r="692" spans="1:224" ht="11.25" customHeight="1" x14ac:dyDescent="0.2">
      <c r="A692" s="42">
        <v>18</v>
      </c>
      <c r="B692" s="82" t="s">
        <v>22</v>
      </c>
      <c r="C692" s="43">
        <v>172</v>
      </c>
      <c r="D692" s="37">
        <v>578</v>
      </c>
      <c r="E692" s="36">
        <v>1030</v>
      </c>
      <c r="F692" s="43">
        <v>44</v>
      </c>
      <c r="G692" s="37">
        <v>171</v>
      </c>
      <c r="H692" s="37">
        <v>525</v>
      </c>
      <c r="I692" s="43">
        <v>217</v>
      </c>
      <c r="J692" s="37">
        <v>750</v>
      </c>
      <c r="K692" s="37">
        <v>1555</v>
      </c>
      <c r="L692" s="46">
        <f>(I692/$I$708)</f>
        <v>1.213986013986014E-2</v>
      </c>
      <c r="M692" s="34">
        <f>(J692/$J$708)</f>
        <v>2.8672684107304653E-3</v>
      </c>
      <c r="N692" s="34">
        <f>(K692/K$708)</f>
        <v>3.188579349488802E-3</v>
      </c>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row>
    <row r="693" spans="1:224" ht="11.25" customHeight="1" x14ac:dyDescent="0.2">
      <c r="A693" s="33">
        <v>19</v>
      </c>
      <c r="B693" s="6" t="s">
        <v>21</v>
      </c>
      <c r="C693" s="45" t="s">
        <v>11</v>
      </c>
      <c r="D693" s="28">
        <v>572</v>
      </c>
      <c r="E693" s="27">
        <v>1228</v>
      </c>
      <c r="F693" s="45" t="s">
        <v>11</v>
      </c>
      <c r="G693" s="28">
        <v>223</v>
      </c>
      <c r="H693" s="28">
        <v>319</v>
      </c>
      <c r="I693" s="45">
        <v>85</v>
      </c>
      <c r="J693" s="28">
        <v>795</v>
      </c>
      <c r="K693" s="28">
        <v>1547</v>
      </c>
      <c r="L693" s="44">
        <f>(I693/$I$708)</f>
        <v>4.7552447552447552E-3</v>
      </c>
      <c r="M693" s="25">
        <f>(J693/$J$708)</f>
        <v>3.0393045153742932E-3</v>
      </c>
      <c r="N693" s="25">
        <f>(K693/K$708)</f>
        <v>3.1721750827390202E-3</v>
      </c>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row>
    <row r="694" spans="1:224" ht="11.25" customHeight="1" x14ac:dyDescent="0.2">
      <c r="A694" s="42">
        <v>20</v>
      </c>
      <c r="B694" s="82" t="s">
        <v>20</v>
      </c>
      <c r="C694" s="38" t="s">
        <v>6</v>
      </c>
      <c r="D694" s="37">
        <v>674</v>
      </c>
      <c r="E694" s="36">
        <v>1332</v>
      </c>
      <c r="F694" s="38" t="s">
        <v>6</v>
      </c>
      <c r="G694" s="37">
        <v>6</v>
      </c>
      <c r="H694" s="37">
        <v>8</v>
      </c>
      <c r="I694" s="38" t="s">
        <v>6</v>
      </c>
      <c r="J694" s="37">
        <v>681</v>
      </c>
      <c r="K694" s="37">
        <v>1340</v>
      </c>
      <c r="L694" s="35" t="s">
        <v>6</v>
      </c>
      <c r="M694" s="34">
        <f>(J694/$J$708)</f>
        <v>2.6034797169432627E-3</v>
      </c>
      <c r="N694" s="34">
        <f>(K694/K$708)</f>
        <v>2.7477146805884212E-3</v>
      </c>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row>
    <row r="695" spans="1:224" ht="11.25" customHeight="1" x14ac:dyDescent="0.2">
      <c r="A695" s="33">
        <v>21</v>
      </c>
      <c r="B695" s="6" t="s">
        <v>19</v>
      </c>
      <c r="C695" s="29" t="s">
        <v>6</v>
      </c>
      <c r="D695" s="31" t="s">
        <v>6</v>
      </c>
      <c r="E695" s="30" t="s">
        <v>6</v>
      </c>
      <c r="F695" s="45" t="s">
        <v>11</v>
      </c>
      <c r="G695" s="28">
        <v>680</v>
      </c>
      <c r="H695" s="28">
        <v>971</v>
      </c>
      <c r="I695" s="45" t="s">
        <v>11</v>
      </c>
      <c r="J695" s="28">
        <v>680</v>
      </c>
      <c r="K695" s="28">
        <v>971</v>
      </c>
      <c r="L695" s="26" t="s">
        <v>6</v>
      </c>
      <c r="M695" s="25">
        <f>(J695/$J$708)</f>
        <v>2.5996566923956218E-3</v>
      </c>
      <c r="N695" s="25">
        <f>(K695/K$708)</f>
        <v>1.9910678767547439E-3</v>
      </c>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row>
    <row r="696" spans="1:224" ht="11.25" customHeight="1" x14ac:dyDescent="0.2">
      <c r="A696" s="42">
        <v>22</v>
      </c>
      <c r="B696" s="82" t="s">
        <v>18</v>
      </c>
      <c r="C696" s="43">
        <v>2</v>
      </c>
      <c r="D696" s="37">
        <v>227</v>
      </c>
      <c r="E696" s="36">
        <v>505</v>
      </c>
      <c r="F696" s="43">
        <v>8</v>
      </c>
      <c r="G696" s="37">
        <v>175</v>
      </c>
      <c r="H696" s="37">
        <v>258</v>
      </c>
      <c r="I696" s="43">
        <v>10</v>
      </c>
      <c r="J696" s="37">
        <v>451</v>
      </c>
      <c r="K696" s="37">
        <v>762</v>
      </c>
      <c r="L696" s="46">
        <f>(I696/$I$708)</f>
        <v>5.5944055944055944E-4</v>
      </c>
      <c r="M696" s="34">
        <f>(J696/$J$708)</f>
        <v>1.7241840709859197E-3</v>
      </c>
      <c r="N696" s="34">
        <f>(K696/K$708)</f>
        <v>1.5625064079166991E-3</v>
      </c>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row>
    <row r="697" spans="1:224" ht="11.25" customHeight="1" x14ac:dyDescent="0.2">
      <c r="A697" s="33">
        <v>23</v>
      </c>
      <c r="B697" s="6" t="s">
        <v>17</v>
      </c>
      <c r="C697" s="45" t="s">
        <v>11</v>
      </c>
      <c r="D697" s="28">
        <v>312</v>
      </c>
      <c r="E697" s="27">
        <v>569</v>
      </c>
      <c r="F697" s="45" t="s">
        <v>11</v>
      </c>
      <c r="G697" s="28">
        <v>39</v>
      </c>
      <c r="H697" s="28">
        <v>57</v>
      </c>
      <c r="I697" s="45">
        <v>22</v>
      </c>
      <c r="J697" s="28">
        <v>351</v>
      </c>
      <c r="K697" s="28">
        <v>627</v>
      </c>
      <c r="L697" s="44">
        <f>(I697/$I$708)</f>
        <v>1.2307692307692308E-3</v>
      </c>
      <c r="M697" s="25">
        <f>(J697/$J$708)</f>
        <v>1.3418816162218577E-3</v>
      </c>
      <c r="N697" s="25">
        <f>(K697/K$708)</f>
        <v>1.2856844065141342E-3</v>
      </c>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row>
    <row r="698" spans="1:224" ht="11.25" customHeight="1" x14ac:dyDescent="0.2">
      <c r="A698" s="42">
        <v>24</v>
      </c>
      <c r="B698" s="82" t="s">
        <v>15</v>
      </c>
      <c r="C698" s="43" t="s">
        <v>11</v>
      </c>
      <c r="D698" s="37">
        <v>127</v>
      </c>
      <c r="E698" s="36">
        <v>272</v>
      </c>
      <c r="F698" s="38" t="s">
        <v>6</v>
      </c>
      <c r="G698" s="37">
        <v>101</v>
      </c>
      <c r="H698" s="37">
        <v>144</v>
      </c>
      <c r="I698" s="43" t="s">
        <v>11</v>
      </c>
      <c r="J698" s="37">
        <v>228</v>
      </c>
      <c r="K698" s="37">
        <v>416</v>
      </c>
      <c r="L698" s="35" t="s">
        <v>6</v>
      </c>
      <c r="M698" s="34">
        <f>(J698/$J$708)</f>
        <v>8.7164959686206146E-4</v>
      </c>
      <c r="N698" s="34">
        <f>(K698/K$708)</f>
        <v>8.5302187098864419E-4</v>
      </c>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row>
    <row r="699" spans="1:224" ht="11.25" customHeight="1" x14ac:dyDescent="0.2">
      <c r="A699" s="33">
        <v>25</v>
      </c>
      <c r="B699" s="6" t="s">
        <v>16</v>
      </c>
      <c r="C699" s="29" t="s">
        <v>6</v>
      </c>
      <c r="D699" s="31" t="s">
        <v>6</v>
      </c>
      <c r="E699" s="30" t="s">
        <v>6</v>
      </c>
      <c r="F699" s="45" t="s">
        <v>11</v>
      </c>
      <c r="G699" s="28">
        <v>302</v>
      </c>
      <c r="H699" s="28">
        <v>408</v>
      </c>
      <c r="I699" s="45" t="s">
        <v>11</v>
      </c>
      <c r="J699" s="28">
        <v>302</v>
      </c>
      <c r="K699" s="28">
        <v>408</v>
      </c>
      <c r="L699" s="26" t="s">
        <v>6</v>
      </c>
      <c r="M699" s="25">
        <f>(J699/$J$708)</f>
        <v>1.1545534133874673E-3</v>
      </c>
      <c r="N699" s="25">
        <f>(K699/K$708)</f>
        <v>8.3661760423886251E-4</v>
      </c>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row>
    <row r="700" spans="1:224" ht="11.25" customHeight="1" x14ac:dyDescent="0.2">
      <c r="A700" s="42">
        <v>26</v>
      </c>
      <c r="B700" s="82" t="s">
        <v>14</v>
      </c>
      <c r="C700" s="38" t="s">
        <v>6</v>
      </c>
      <c r="D700" s="40" t="s">
        <v>6</v>
      </c>
      <c r="E700" s="39" t="s">
        <v>6</v>
      </c>
      <c r="F700" s="38" t="s">
        <v>6</v>
      </c>
      <c r="G700" s="37">
        <v>277</v>
      </c>
      <c r="H700" s="37">
        <v>366</v>
      </c>
      <c r="I700" s="38" t="s">
        <v>6</v>
      </c>
      <c r="J700" s="37">
        <v>277</v>
      </c>
      <c r="K700" s="37">
        <v>366</v>
      </c>
      <c r="L700" s="35" t="s">
        <v>6</v>
      </c>
      <c r="M700" s="34">
        <f>(J700/$J$708)</f>
        <v>1.0589777996964519E-3</v>
      </c>
      <c r="N700" s="34">
        <f>(K700/K$708)</f>
        <v>7.5049520380250905E-4</v>
      </c>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row>
    <row r="701" spans="1:224" ht="11.25" customHeight="1" x14ac:dyDescent="0.2">
      <c r="A701" s="33">
        <v>27</v>
      </c>
      <c r="B701" s="6" t="s">
        <v>13</v>
      </c>
      <c r="C701" s="29" t="s">
        <v>6</v>
      </c>
      <c r="D701" s="28">
        <v>55</v>
      </c>
      <c r="E701" s="27">
        <v>123</v>
      </c>
      <c r="F701" s="29" t="s">
        <v>6</v>
      </c>
      <c r="G701" s="28">
        <v>3</v>
      </c>
      <c r="H701" s="28">
        <v>5</v>
      </c>
      <c r="I701" s="29" t="s">
        <v>6</v>
      </c>
      <c r="J701" s="28">
        <v>59</v>
      </c>
      <c r="K701" s="28">
        <v>128</v>
      </c>
      <c r="L701" s="26" t="s">
        <v>6</v>
      </c>
      <c r="M701" s="25">
        <f>(J701/$J$708)</f>
        <v>2.2555844831079661E-4</v>
      </c>
      <c r="N701" s="25">
        <f>(K701/K$708)</f>
        <v>2.6246826799650587E-4</v>
      </c>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row>
    <row r="702" spans="1:224" ht="11.25" customHeight="1" x14ac:dyDescent="0.2">
      <c r="A702" s="42">
        <v>28</v>
      </c>
      <c r="B702" s="82" t="s">
        <v>56</v>
      </c>
      <c r="C702" s="38" t="s">
        <v>6</v>
      </c>
      <c r="D702" s="37">
        <v>6</v>
      </c>
      <c r="E702" s="36">
        <v>15</v>
      </c>
      <c r="F702" s="38" t="s">
        <v>6</v>
      </c>
      <c r="G702" s="37">
        <v>2</v>
      </c>
      <c r="H702" s="37">
        <v>3</v>
      </c>
      <c r="I702" s="38" t="s">
        <v>6</v>
      </c>
      <c r="J702" s="37">
        <v>9</v>
      </c>
      <c r="K702" s="37">
        <v>17</v>
      </c>
      <c r="L702" s="35" t="s">
        <v>6</v>
      </c>
      <c r="M702" s="34">
        <f>(J702/$J$708)</f>
        <v>3.4407220928765582E-5</v>
      </c>
      <c r="N702" s="34">
        <f>(K702/K$708)</f>
        <v>3.4859066843285938E-5</v>
      </c>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row>
    <row r="703" spans="1:224" ht="11.25" customHeight="1" x14ac:dyDescent="0.2">
      <c r="A703" s="33">
        <v>29</v>
      </c>
      <c r="B703" s="6" t="s">
        <v>9</v>
      </c>
      <c r="C703" s="29" t="s">
        <v>6</v>
      </c>
      <c r="D703" s="28">
        <v>5</v>
      </c>
      <c r="E703" s="27">
        <v>11</v>
      </c>
      <c r="F703" s="29" t="s">
        <v>6</v>
      </c>
      <c r="G703" s="31" t="s">
        <v>6</v>
      </c>
      <c r="H703" s="31" t="s">
        <v>6</v>
      </c>
      <c r="I703" s="29" t="s">
        <v>6</v>
      </c>
      <c r="J703" s="31">
        <v>5</v>
      </c>
      <c r="K703" s="28">
        <v>11</v>
      </c>
      <c r="L703" s="26" t="s">
        <v>6</v>
      </c>
      <c r="M703" s="25">
        <f>(J703/$J$708)</f>
        <v>1.9115122738203101E-5</v>
      </c>
      <c r="N703" s="25">
        <f>(K703/K$708)</f>
        <v>2.2555866780949726E-5</v>
      </c>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row>
    <row r="704" spans="1:224" ht="11.25" customHeight="1" x14ac:dyDescent="0.2">
      <c r="A704" s="42">
        <v>30</v>
      </c>
      <c r="B704" s="82" t="s">
        <v>8</v>
      </c>
      <c r="C704" s="38" t="s">
        <v>6</v>
      </c>
      <c r="D704" s="37">
        <v>2</v>
      </c>
      <c r="E704" s="36">
        <v>4</v>
      </c>
      <c r="F704" s="38" t="s">
        <v>6</v>
      </c>
      <c r="G704" s="40" t="s">
        <v>6</v>
      </c>
      <c r="H704" s="40" t="s">
        <v>6</v>
      </c>
      <c r="I704" s="38" t="s">
        <v>6</v>
      </c>
      <c r="J704" s="37">
        <v>2</v>
      </c>
      <c r="K704" s="37">
        <v>4</v>
      </c>
      <c r="L704" s="35" t="s">
        <v>6</v>
      </c>
      <c r="M704" s="34">
        <f>(J704/$J$708)</f>
        <v>7.6460490952812404E-6</v>
      </c>
      <c r="N704" s="34">
        <f>(K704/K$708)</f>
        <v>8.2021333748908084E-6</v>
      </c>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row>
    <row r="705" spans="1:224" ht="11.25" customHeight="1" x14ac:dyDescent="0.2">
      <c r="A705" s="33">
        <v>31</v>
      </c>
      <c r="B705" s="6" t="s">
        <v>7</v>
      </c>
      <c r="C705" s="29" t="s">
        <v>6</v>
      </c>
      <c r="D705" s="28">
        <v>1</v>
      </c>
      <c r="E705" s="27">
        <v>2</v>
      </c>
      <c r="F705" s="29" t="s">
        <v>6</v>
      </c>
      <c r="G705" s="28">
        <v>1</v>
      </c>
      <c r="H705" s="28">
        <v>2</v>
      </c>
      <c r="I705" s="29" t="s">
        <v>6</v>
      </c>
      <c r="J705" s="28">
        <v>2</v>
      </c>
      <c r="K705" s="28">
        <v>4</v>
      </c>
      <c r="L705" s="26" t="s">
        <v>6</v>
      </c>
      <c r="M705" s="25">
        <f>(J705/$J$708)</f>
        <v>7.6460490952812404E-6</v>
      </c>
      <c r="N705" s="25">
        <f>(K705/K$708)</f>
        <v>8.2021333748908084E-6</v>
      </c>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row>
    <row r="706" spans="1:224" ht="11.25" customHeight="1" x14ac:dyDescent="0.2">
      <c r="A706" s="42">
        <v>32</v>
      </c>
      <c r="B706" s="82" t="s">
        <v>54</v>
      </c>
      <c r="C706" s="38" t="s">
        <v>6</v>
      </c>
      <c r="D706" s="40" t="s">
        <v>6</v>
      </c>
      <c r="E706" s="39" t="s">
        <v>6</v>
      </c>
      <c r="F706" s="43" t="s">
        <v>11</v>
      </c>
      <c r="G706" s="40" t="s">
        <v>6</v>
      </c>
      <c r="H706" s="40" t="s">
        <v>6</v>
      </c>
      <c r="I706" s="43" t="s">
        <v>11</v>
      </c>
      <c r="J706" s="40" t="s">
        <v>6</v>
      </c>
      <c r="K706" s="40" t="s">
        <v>6</v>
      </c>
      <c r="L706" s="35" t="s">
        <v>6</v>
      </c>
      <c r="M706" s="93" t="s">
        <v>6</v>
      </c>
      <c r="N706" s="93" t="s">
        <v>6</v>
      </c>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row>
    <row r="707" spans="1:224" ht="11.25" customHeight="1" thickBot="1" x14ac:dyDescent="0.25">
      <c r="A707" s="33">
        <v>33</v>
      </c>
      <c r="B707" s="6" t="s">
        <v>12</v>
      </c>
      <c r="C707" s="29" t="s">
        <v>6</v>
      </c>
      <c r="D707" s="31" t="s">
        <v>6</v>
      </c>
      <c r="E707" s="30" t="s">
        <v>6</v>
      </c>
      <c r="F707" s="45" t="s">
        <v>11</v>
      </c>
      <c r="G707" s="31" t="s">
        <v>6</v>
      </c>
      <c r="H707" s="31" t="s">
        <v>6</v>
      </c>
      <c r="I707" s="45" t="s">
        <v>11</v>
      </c>
      <c r="J707" s="31" t="s">
        <v>6</v>
      </c>
      <c r="K707" s="31" t="s">
        <v>6</v>
      </c>
      <c r="L707" s="26" t="s">
        <v>6</v>
      </c>
      <c r="M707" s="94" t="s">
        <v>6</v>
      </c>
      <c r="N707" s="94" t="s">
        <v>6</v>
      </c>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row>
    <row r="708" spans="1:224" ht="11.25" customHeight="1" thickBot="1" x14ac:dyDescent="0.25">
      <c r="A708" s="81"/>
      <c r="B708" s="80" t="s">
        <v>5</v>
      </c>
      <c r="C708" s="78">
        <v>5819</v>
      </c>
      <c r="D708" s="77">
        <v>149095</v>
      </c>
      <c r="E708" s="79">
        <v>332553</v>
      </c>
      <c r="F708" s="78">
        <v>12057</v>
      </c>
      <c r="G708" s="77">
        <v>112477</v>
      </c>
      <c r="H708" s="77">
        <v>155124</v>
      </c>
      <c r="I708" s="78">
        <v>17875</v>
      </c>
      <c r="J708" s="77">
        <v>261573</v>
      </c>
      <c r="K708" s="77">
        <v>487678</v>
      </c>
      <c r="L708" s="105"/>
      <c r="M708" s="104"/>
      <c r="N708" s="104"/>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row>
    <row r="709" spans="1:224" ht="7.5" customHeight="1" x14ac:dyDescent="0.2">
      <c r="A709" s="11"/>
      <c r="B709" s="11"/>
      <c r="C709" s="11"/>
      <c r="D709" s="11"/>
      <c r="E709" s="11"/>
      <c r="F709" s="76"/>
      <c r="G709" s="76"/>
      <c r="H709" s="76"/>
      <c r="I709" s="76"/>
      <c r="J709" s="76"/>
      <c r="K709" s="76"/>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row>
    <row r="710" spans="1:224" s="2" customFormat="1" ht="11.25" customHeight="1" x14ac:dyDescent="0.2">
      <c r="A710" s="12" t="s">
        <v>4</v>
      </c>
      <c r="C710" s="75"/>
      <c r="D710" s="75"/>
      <c r="E710" s="75"/>
      <c r="F710" s="75"/>
      <c r="G710" s="75"/>
      <c r="H710" s="75"/>
      <c r="I710" s="75"/>
      <c r="J710" s="75"/>
      <c r="K710" s="75"/>
      <c r="L710" s="10"/>
      <c r="M710" s="10"/>
      <c r="N710" s="10"/>
      <c r="R710" s="92"/>
      <c r="S710" s="92"/>
      <c r="U710" s="92"/>
      <c r="V710" s="91"/>
      <c r="W710" s="90"/>
      <c r="X710" s="90"/>
      <c r="Y710" s="90"/>
      <c r="Z710" s="89"/>
      <c r="AA710" s="89"/>
      <c r="AD710" s="89"/>
    </row>
    <row r="711" spans="1:224" ht="7.5" customHeight="1" x14ac:dyDescent="0.2">
      <c r="D711" s="3"/>
      <c r="E711" s="3"/>
      <c r="F711" s="3"/>
      <c r="G711" s="3"/>
      <c r="H711" s="3"/>
      <c r="I711" s="3"/>
      <c r="J711" s="3"/>
      <c r="K711" s="3"/>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row>
    <row r="712" spans="1:224" s="2" customFormat="1" ht="11.25" customHeight="1" x14ac:dyDescent="0.2">
      <c r="A712" s="6" t="s">
        <v>3</v>
      </c>
      <c r="B712" s="9" t="s">
        <v>2</v>
      </c>
      <c r="C712" s="8"/>
      <c r="D712" s="8"/>
      <c r="E712" s="7"/>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spans="1:224" ht="7.5" customHeight="1" x14ac:dyDescent="0.2">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row>
    <row r="714" spans="1:224" ht="33" customHeight="1" x14ac:dyDescent="0.2">
      <c r="A714" s="5" t="s">
        <v>1</v>
      </c>
      <c r="B714" s="4" t="s">
        <v>0</v>
      </c>
      <c r="C714" s="4"/>
      <c r="D714" s="4"/>
      <c r="E714" s="4"/>
      <c r="F714" s="4"/>
      <c r="G714" s="4"/>
      <c r="H714" s="4"/>
      <c r="I714" s="4"/>
      <c r="J714" s="4"/>
      <c r="K714" s="4"/>
      <c r="L714" s="4"/>
      <c r="M714" s="4"/>
      <c r="N714" s="4"/>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row>
    <row r="718" spans="1:224" ht="15.75" x14ac:dyDescent="0.2">
      <c r="A718" s="73" t="s">
        <v>52</v>
      </c>
      <c r="B718" s="72" t="s">
        <v>60</v>
      </c>
      <c r="F718" s="71"/>
      <c r="G718" s="71"/>
      <c r="H718" s="71"/>
      <c r="I718" s="71"/>
      <c r="J718" s="71"/>
      <c r="K718" s="7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row>
    <row r="719" spans="1:224" x14ac:dyDescent="0.2">
      <c r="A719" s="70"/>
      <c r="B719" s="70" t="s">
        <v>50</v>
      </c>
      <c r="F719" s="69"/>
      <c r="G719" s="69"/>
      <c r="H719" s="53"/>
      <c r="I719" s="69"/>
      <c r="J719" s="69"/>
      <c r="K719" s="69"/>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row>
    <row r="720" spans="1:224" ht="7.5" customHeight="1" thickBot="1" x14ac:dyDescent="0.25">
      <c r="A720" s="67"/>
      <c r="B720" s="67"/>
      <c r="C720" s="67"/>
      <c r="D720" s="67"/>
      <c r="E720" s="67"/>
      <c r="F720" s="67"/>
      <c r="G720" s="67"/>
      <c r="H720" s="67"/>
      <c r="I720" s="67"/>
      <c r="J720" s="67"/>
      <c r="K720" s="67"/>
      <c r="L720" s="66"/>
      <c r="M720" s="66"/>
      <c r="N720" s="66"/>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row>
    <row r="721" spans="1:224" ht="15" customHeight="1" thickBot="1" x14ac:dyDescent="0.25">
      <c r="A721" s="65" t="s">
        <v>49</v>
      </c>
      <c r="B721" s="64" t="s">
        <v>48</v>
      </c>
      <c r="C721" s="99" t="s">
        <v>47</v>
      </c>
      <c r="D721" s="101"/>
      <c r="E721" s="100"/>
      <c r="F721" s="99" t="s">
        <v>46</v>
      </c>
      <c r="G721" s="101"/>
      <c r="H721" s="101"/>
      <c r="I721" s="99" t="s">
        <v>45</v>
      </c>
      <c r="J721" s="101"/>
      <c r="K721" s="100"/>
      <c r="L721" s="99" t="s">
        <v>44</v>
      </c>
      <c r="M721" s="98"/>
      <c r="N721" s="98"/>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row>
    <row r="722" spans="1:224" ht="36.75" thickBot="1" x14ac:dyDescent="0.25">
      <c r="A722" s="88" t="s">
        <v>43</v>
      </c>
      <c r="B722" s="87"/>
      <c r="C722" s="85" t="s">
        <v>42</v>
      </c>
      <c r="D722" s="56" t="s">
        <v>41</v>
      </c>
      <c r="E722" s="86" t="s">
        <v>40</v>
      </c>
      <c r="F722" s="85" t="s">
        <v>42</v>
      </c>
      <c r="G722" s="56" t="s">
        <v>41</v>
      </c>
      <c r="H722" s="56" t="s">
        <v>40</v>
      </c>
      <c r="I722" s="85" t="s">
        <v>42</v>
      </c>
      <c r="J722" s="56" t="s">
        <v>41</v>
      </c>
      <c r="K722" s="56" t="s">
        <v>40</v>
      </c>
      <c r="L722" s="85" t="s">
        <v>42</v>
      </c>
      <c r="M722" s="56" t="s">
        <v>41</v>
      </c>
      <c r="N722" s="56" t="s">
        <v>40</v>
      </c>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row>
    <row r="723" spans="1:224" ht="11.25" customHeight="1" x14ac:dyDescent="0.2">
      <c r="A723" s="33">
        <v>1</v>
      </c>
      <c r="B723" s="6" t="s">
        <v>39</v>
      </c>
      <c r="C723" s="45" t="s">
        <v>11</v>
      </c>
      <c r="D723" s="28">
        <v>35922</v>
      </c>
      <c r="E723" s="27">
        <v>70957</v>
      </c>
      <c r="F723" s="45" t="s">
        <v>11</v>
      </c>
      <c r="G723" s="28">
        <v>38934</v>
      </c>
      <c r="H723" s="28">
        <v>48166</v>
      </c>
      <c r="I723" s="84">
        <v>1251</v>
      </c>
      <c r="J723" s="28">
        <v>74856</v>
      </c>
      <c r="K723" s="28">
        <v>119123</v>
      </c>
      <c r="L723" s="97">
        <f>(I723/$I$756)</f>
        <v>6.7315970727507529E-2</v>
      </c>
      <c r="M723" s="25">
        <f>(J723/$J$756)</f>
        <v>0.2849605426949739</v>
      </c>
      <c r="N723" s="25">
        <f>(K723/K$756)</f>
        <v>0.24340869849508065</v>
      </c>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row>
    <row r="724" spans="1:224" ht="11.25" customHeight="1" x14ac:dyDescent="0.2">
      <c r="A724" s="42">
        <v>2</v>
      </c>
      <c r="B724" s="82" t="s">
        <v>38</v>
      </c>
      <c r="C724" s="43">
        <v>1253</v>
      </c>
      <c r="D724" s="37">
        <v>27893</v>
      </c>
      <c r="E724" s="37">
        <v>87811</v>
      </c>
      <c r="F724" s="43">
        <v>33</v>
      </c>
      <c r="G724" s="37">
        <v>10064</v>
      </c>
      <c r="H724" s="37">
        <v>16536</v>
      </c>
      <c r="I724" s="43">
        <v>1286</v>
      </c>
      <c r="J724" s="37">
        <v>37957</v>
      </c>
      <c r="K724" s="37">
        <v>104347</v>
      </c>
      <c r="L724" s="46">
        <f>(I724/$I$756)</f>
        <v>6.9199311235471378E-2</v>
      </c>
      <c r="M724" s="34">
        <f>(J724/$J$756)</f>
        <v>0.14449405951524427</v>
      </c>
      <c r="N724" s="34">
        <f>(K724/K$756)</f>
        <v>0.21321631810705055</v>
      </c>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row>
    <row r="725" spans="1:224" ht="11.25" customHeight="1" x14ac:dyDescent="0.2">
      <c r="A725" s="33">
        <v>3</v>
      </c>
      <c r="B725" s="6" t="s">
        <v>37</v>
      </c>
      <c r="C725" s="45" t="s">
        <v>11</v>
      </c>
      <c r="D725" s="28">
        <v>22946</v>
      </c>
      <c r="E725" s="28">
        <v>42493</v>
      </c>
      <c r="F725" s="45" t="s">
        <v>11</v>
      </c>
      <c r="G725" s="28">
        <v>16728</v>
      </c>
      <c r="H725" s="28">
        <v>20198</v>
      </c>
      <c r="I725" s="45">
        <v>7330</v>
      </c>
      <c r="J725" s="28">
        <v>39674</v>
      </c>
      <c r="K725" s="28">
        <v>62692</v>
      </c>
      <c r="L725" s="44">
        <f>(I725/$I$756)</f>
        <v>0.39442531209642706</v>
      </c>
      <c r="M725" s="25">
        <f>(J725/$J$756)</f>
        <v>0.15103030579887244</v>
      </c>
      <c r="N725" s="25">
        <f>(K725/K$756)</f>
        <v>0.1281010226912821</v>
      </c>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row>
    <row r="726" spans="1:224" ht="11.25" customHeight="1" x14ac:dyDescent="0.2">
      <c r="A726" s="42">
        <v>4</v>
      </c>
      <c r="B726" s="82" t="s">
        <v>36</v>
      </c>
      <c r="C726" s="43">
        <v>1285</v>
      </c>
      <c r="D726" s="37">
        <v>15395</v>
      </c>
      <c r="E726" s="37">
        <v>28845</v>
      </c>
      <c r="F726" s="43">
        <v>543</v>
      </c>
      <c r="G726" s="37">
        <v>2274</v>
      </c>
      <c r="H726" s="37">
        <v>3605</v>
      </c>
      <c r="I726" s="43">
        <v>1828</v>
      </c>
      <c r="J726" s="37">
        <v>17669</v>
      </c>
      <c r="K726" s="37">
        <v>32450</v>
      </c>
      <c r="L726" s="46">
        <f>(I726/$I$756)</f>
        <v>9.8364184244511405E-2</v>
      </c>
      <c r="M726" s="34">
        <f>(J726/$J$756)</f>
        <v>6.7262047516264481E-2</v>
      </c>
      <c r="N726" s="34">
        <f>(K726/K$756)</f>
        <v>6.6306357849998471E-2</v>
      </c>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row>
    <row r="727" spans="1:224" ht="11.25" customHeight="1" x14ac:dyDescent="0.2">
      <c r="A727" s="33">
        <v>5</v>
      </c>
      <c r="B727" s="6" t="s">
        <v>35</v>
      </c>
      <c r="C727" s="45">
        <v>886</v>
      </c>
      <c r="D727" s="28">
        <v>7265</v>
      </c>
      <c r="E727" s="28">
        <v>16770</v>
      </c>
      <c r="F727" s="45">
        <v>296</v>
      </c>
      <c r="G727" s="28">
        <v>7417</v>
      </c>
      <c r="H727" s="28">
        <v>12848</v>
      </c>
      <c r="I727" s="45">
        <v>1182</v>
      </c>
      <c r="J727" s="28">
        <v>14682</v>
      </c>
      <c r="K727" s="28">
        <v>29618</v>
      </c>
      <c r="L727" s="44">
        <f>(I727/$I$756)</f>
        <v>6.3603099440378827E-2</v>
      </c>
      <c r="M727" s="25">
        <f>(J727/$J$756)</f>
        <v>5.589118691684844E-2</v>
      </c>
      <c r="N727" s="25">
        <f>(K727/K$756)</f>
        <v>6.0519621164907694E-2</v>
      </c>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row>
    <row r="728" spans="1:224" ht="11.25" customHeight="1" x14ac:dyDescent="0.2">
      <c r="A728" s="42">
        <v>6</v>
      </c>
      <c r="B728" s="82" t="s">
        <v>34</v>
      </c>
      <c r="C728" s="43">
        <v>427</v>
      </c>
      <c r="D728" s="37">
        <v>10595</v>
      </c>
      <c r="E728" s="37">
        <v>23006</v>
      </c>
      <c r="F728" s="43">
        <v>105</v>
      </c>
      <c r="G728" s="37">
        <v>1026</v>
      </c>
      <c r="H728" s="37">
        <v>4222</v>
      </c>
      <c r="I728" s="43">
        <v>532</v>
      </c>
      <c r="J728" s="37">
        <v>11621</v>
      </c>
      <c r="K728" s="37">
        <v>27228</v>
      </c>
      <c r="L728" s="46">
        <f>(I728/$I$756)</f>
        <v>2.8626775721050365E-2</v>
      </c>
      <c r="M728" s="34">
        <f>(J728/$J$756)</f>
        <v>4.423862438092193E-2</v>
      </c>
      <c r="N728" s="34">
        <f>(K728/K$756)</f>
        <v>5.5636040417249871E-2</v>
      </c>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row>
    <row r="729" spans="1:224" ht="11.25" customHeight="1" x14ac:dyDescent="0.2">
      <c r="A729" s="33">
        <v>7</v>
      </c>
      <c r="B729" s="6" t="s">
        <v>33</v>
      </c>
      <c r="C729" s="45">
        <v>230</v>
      </c>
      <c r="D729" s="28">
        <v>7692</v>
      </c>
      <c r="E729" s="28">
        <v>17484</v>
      </c>
      <c r="F729" s="45">
        <v>103</v>
      </c>
      <c r="G729" s="28">
        <v>3755</v>
      </c>
      <c r="H729" s="28">
        <v>5736</v>
      </c>
      <c r="I729" s="45">
        <v>333</v>
      </c>
      <c r="J729" s="28">
        <v>11447</v>
      </c>
      <c r="K729" s="28">
        <v>23220</v>
      </c>
      <c r="L729" s="44">
        <f>(I729/$I$756)</f>
        <v>1.791863969005596E-2</v>
      </c>
      <c r="M729" s="25">
        <f>(J729/$J$756)</f>
        <v>4.3576244151829729E-2</v>
      </c>
      <c r="N729" s="25">
        <f>(K729/K$756)</f>
        <v>4.7446336803604452E-2</v>
      </c>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row>
    <row r="730" spans="1:224" ht="11.25" customHeight="1" x14ac:dyDescent="0.2">
      <c r="A730" s="42">
        <v>8</v>
      </c>
      <c r="B730" s="82" t="s">
        <v>32</v>
      </c>
      <c r="C730" s="43" t="s">
        <v>11</v>
      </c>
      <c r="D730" s="37">
        <v>5946</v>
      </c>
      <c r="E730" s="37">
        <v>11331</v>
      </c>
      <c r="F730" s="43" t="s">
        <v>11</v>
      </c>
      <c r="G730" s="37">
        <v>3746</v>
      </c>
      <c r="H730" s="37">
        <v>4761</v>
      </c>
      <c r="I730" s="43">
        <v>328</v>
      </c>
      <c r="J730" s="37">
        <v>9692</v>
      </c>
      <c r="K730" s="37">
        <v>16092</v>
      </c>
      <c r="L730" s="46">
        <f>(I730/$I$756)</f>
        <v>1.7649591046061126E-2</v>
      </c>
      <c r="M730" s="34">
        <f>(J730/$J$756)</f>
        <v>3.689534011702051E-2</v>
      </c>
      <c r="N730" s="34">
        <f>(K730/K$756)</f>
        <v>3.2881414808079365E-2</v>
      </c>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row>
    <row r="731" spans="1:224" ht="11.25" customHeight="1" x14ac:dyDescent="0.2">
      <c r="A731" s="33">
        <v>9</v>
      </c>
      <c r="B731" s="6" t="s">
        <v>31</v>
      </c>
      <c r="C731" s="29" t="s">
        <v>6</v>
      </c>
      <c r="D731" s="31" t="s">
        <v>6</v>
      </c>
      <c r="E731" s="31" t="s">
        <v>6</v>
      </c>
      <c r="F731" s="45">
        <v>737</v>
      </c>
      <c r="G731" s="28">
        <v>4994</v>
      </c>
      <c r="H731" s="28">
        <v>12276</v>
      </c>
      <c r="I731" s="45">
        <v>737</v>
      </c>
      <c r="J731" s="28">
        <v>9449</v>
      </c>
      <c r="K731" s="28">
        <v>12276</v>
      </c>
      <c r="L731" s="44">
        <f>(I731/$I$756)</f>
        <v>3.9657770124838572E-2</v>
      </c>
      <c r="M731" s="25">
        <f>(J731/$J$756)</f>
        <v>3.5970291866046923E-2</v>
      </c>
      <c r="N731" s="25">
        <f>(K731/K$756)</f>
        <v>2.5084032325626539E-2</v>
      </c>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row>
    <row r="732" spans="1:224" ht="11.25" customHeight="1" x14ac:dyDescent="0.2">
      <c r="A732" s="42">
        <v>10</v>
      </c>
      <c r="B732" s="82" t="s">
        <v>30</v>
      </c>
      <c r="C732" s="43" t="s">
        <v>11</v>
      </c>
      <c r="D732" s="37">
        <v>2788</v>
      </c>
      <c r="E732" s="37">
        <v>6128</v>
      </c>
      <c r="F732" s="43" t="s">
        <v>11</v>
      </c>
      <c r="G732" s="37">
        <v>4156</v>
      </c>
      <c r="H732" s="37">
        <v>5929</v>
      </c>
      <c r="I732" s="43">
        <v>483</v>
      </c>
      <c r="J732" s="37">
        <v>6944</v>
      </c>
      <c r="K732" s="37">
        <v>12057</v>
      </c>
      <c r="L732" s="46">
        <f>(I732/$I$756)</f>
        <v>2.5990099009900989E-2</v>
      </c>
      <c r="M732" s="34">
        <f>(J732/$J$756)</f>
        <v>2.6434300636874783E-2</v>
      </c>
      <c r="N732" s="34">
        <f>(K732/K$756)</f>
        <v>2.4636541035359984E-2</v>
      </c>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row>
    <row r="733" spans="1:224" ht="11.25" customHeight="1" x14ac:dyDescent="0.2">
      <c r="A733" s="33">
        <v>11</v>
      </c>
      <c r="B733" s="6" t="s">
        <v>29</v>
      </c>
      <c r="C733" s="45">
        <v>272</v>
      </c>
      <c r="D733" s="28">
        <v>3603</v>
      </c>
      <c r="E733" s="28">
        <v>8699</v>
      </c>
      <c r="F733" s="45">
        <v>129</v>
      </c>
      <c r="G733" s="28">
        <v>398</v>
      </c>
      <c r="H733" s="28">
        <v>681</v>
      </c>
      <c r="I733" s="45">
        <v>401</v>
      </c>
      <c r="J733" s="28">
        <v>4001</v>
      </c>
      <c r="K733" s="28">
        <v>9379</v>
      </c>
      <c r="L733" s="44">
        <f>(I733/$I$756)</f>
        <v>2.1577701248385709E-2</v>
      </c>
      <c r="M733" s="25">
        <f>(J733/$J$756)</f>
        <v>1.5230938486194702E-2</v>
      </c>
      <c r="N733" s="25">
        <f>(K733/K$756)</f>
        <v>1.9164478590913272E-2</v>
      </c>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row>
    <row r="734" spans="1:224" ht="11.25" customHeight="1" x14ac:dyDescent="0.2">
      <c r="A734" s="42">
        <v>12</v>
      </c>
      <c r="B734" s="82" t="s">
        <v>28</v>
      </c>
      <c r="C734" s="38" t="s">
        <v>6</v>
      </c>
      <c r="D734" s="40" t="s">
        <v>6</v>
      </c>
      <c r="E734" s="40" t="s">
        <v>6</v>
      </c>
      <c r="F734" s="43">
        <v>1252</v>
      </c>
      <c r="G734" s="37">
        <v>6849</v>
      </c>
      <c r="H734" s="37">
        <v>8978</v>
      </c>
      <c r="I734" s="43">
        <v>1252</v>
      </c>
      <c r="J734" s="37">
        <v>6849</v>
      </c>
      <c r="K734" s="37">
        <v>8978</v>
      </c>
      <c r="L734" s="46">
        <f>(I734/$I$756)</f>
        <v>6.7369780456306497E-2</v>
      </c>
      <c r="M734" s="34">
        <f>(J734/$J$756)</f>
        <v>2.6072656258922147E-2</v>
      </c>
      <c r="N734" s="34">
        <f>(K734/K$756)</f>
        <v>1.8345099561703736E-2</v>
      </c>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row>
    <row r="735" spans="1:224" ht="11.25" customHeight="1" x14ac:dyDescent="0.2">
      <c r="A735" s="33">
        <v>13</v>
      </c>
      <c r="B735" s="6" t="s">
        <v>27</v>
      </c>
      <c r="C735" s="29" t="s">
        <v>6</v>
      </c>
      <c r="D735" s="28">
        <v>2335</v>
      </c>
      <c r="E735" s="28">
        <v>5423</v>
      </c>
      <c r="F735" s="45" t="s">
        <v>11</v>
      </c>
      <c r="G735" s="28">
        <v>496</v>
      </c>
      <c r="H735" s="28">
        <v>684</v>
      </c>
      <c r="I735" s="45" t="s">
        <v>11</v>
      </c>
      <c r="J735" s="28">
        <v>2831</v>
      </c>
      <c r="K735" s="28">
        <v>6107</v>
      </c>
      <c r="L735" s="26" t="s">
        <v>6</v>
      </c>
      <c r="M735" s="25">
        <f>(J735/$J$756)</f>
        <v>1.0777002462988553E-2</v>
      </c>
      <c r="N735" s="25">
        <f>(K735/K$756)</f>
        <v>1.2478672646839465E-2</v>
      </c>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row>
    <row r="736" spans="1:224" ht="11.25" customHeight="1" x14ac:dyDescent="0.2">
      <c r="A736" s="42">
        <v>14</v>
      </c>
      <c r="B736" s="82" t="s">
        <v>26</v>
      </c>
      <c r="C736" s="38" t="s">
        <v>6</v>
      </c>
      <c r="D736" s="37">
        <v>689</v>
      </c>
      <c r="E736" s="37">
        <v>1479</v>
      </c>
      <c r="F736" s="43" t="s">
        <v>11</v>
      </c>
      <c r="G736" s="40">
        <v>3157</v>
      </c>
      <c r="H736" s="40">
        <v>4509</v>
      </c>
      <c r="I736" s="43" t="s">
        <v>11</v>
      </c>
      <c r="J736" s="37">
        <v>3846</v>
      </c>
      <c r="K736" s="37">
        <v>5988</v>
      </c>
      <c r="L736" s="35" t="s">
        <v>6</v>
      </c>
      <c r="M736" s="34">
        <f>(J736/$J$756)</f>
        <v>1.4640887132693032E-2</v>
      </c>
      <c r="N736" s="34">
        <f>(K736/K$756)</f>
        <v>1.2235515279069055E-2</v>
      </c>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row>
    <row r="737" spans="1:224" ht="11.25" customHeight="1" x14ac:dyDescent="0.2">
      <c r="A737" s="54">
        <v>15</v>
      </c>
      <c r="B737" s="83" t="s">
        <v>25</v>
      </c>
      <c r="C737" s="51">
        <v>211</v>
      </c>
      <c r="D737" s="50">
        <v>2465</v>
      </c>
      <c r="E737" s="50">
        <v>5028</v>
      </c>
      <c r="F737" s="52" t="s">
        <v>6</v>
      </c>
      <c r="G737" s="50">
        <v>212</v>
      </c>
      <c r="H737" s="50">
        <v>268</v>
      </c>
      <c r="I737" s="51">
        <v>211</v>
      </c>
      <c r="J737" s="50">
        <v>2676</v>
      </c>
      <c r="K737" s="50">
        <v>5295</v>
      </c>
      <c r="L737" s="96">
        <f>(I737/$I$756)</f>
        <v>1.1353852776582006E-2</v>
      </c>
      <c r="M737" s="95">
        <f>(J737/$J$756)</f>
        <v>1.0186951109486884E-2</v>
      </c>
      <c r="N737" s="95">
        <f>(K737/K$756)</f>
        <v>1.0819481196170782E-2</v>
      </c>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row>
    <row r="738" spans="1:224" ht="11.25" customHeight="1" x14ac:dyDescent="0.2">
      <c r="A738" s="42">
        <v>16</v>
      </c>
      <c r="B738" s="82" t="s">
        <v>24</v>
      </c>
      <c r="C738" s="43">
        <v>275</v>
      </c>
      <c r="D738" s="37">
        <v>485</v>
      </c>
      <c r="E738" s="37">
        <v>963</v>
      </c>
      <c r="F738" s="43">
        <v>52</v>
      </c>
      <c r="G738" s="37">
        <v>2264</v>
      </c>
      <c r="H738" s="37">
        <v>3178</v>
      </c>
      <c r="I738" s="43">
        <v>327</v>
      </c>
      <c r="J738" s="37">
        <v>2749</v>
      </c>
      <c r="K738" s="37">
        <v>4141</v>
      </c>
      <c r="L738" s="46">
        <f>(I738/$I$756)</f>
        <v>1.7595781317262162E-2</v>
      </c>
      <c r="M738" s="34">
        <f>(J738/$J$756)</f>
        <v>1.046484626307154E-2</v>
      </c>
      <c r="N738" s="34">
        <f>(K738/K$756)</f>
        <v>8.4614677305652891E-3</v>
      </c>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row>
    <row r="739" spans="1:224" ht="11.25" customHeight="1" x14ac:dyDescent="0.2">
      <c r="A739" s="33">
        <v>17</v>
      </c>
      <c r="B739" s="6" t="s">
        <v>23</v>
      </c>
      <c r="C739" s="29" t="s">
        <v>6</v>
      </c>
      <c r="D739" s="28">
        <v>807</v>
      </c>
      <c r="E739" s="28">
        <v>1732</v>
      </c>
      <c r="F739" s="29" t="s">
        <v>6</v>
      </c>
      <c r="G739" s="28">
        <v>320</v>
      </c>
      <c r="H739" s="28">
        <v>457</v>
      </c>
      <c r="I739" s="29" t="s">
        <v>6</v>
      </c>
      <c r="J739" s="28">
        <v>1127</v>
      </c>
      <c r="K739" s="28">
        <v>2189</v>
      </c>
      <c r="L739" s="26" t="s">
        <v>6</v>
      </c>
      <c r="M739" s="25">
        <f>(J739/$J$756)</f>
        <v>4.2902443573960081E-3</v>
      </c>
      <c r="N739" s="25">
        <f>(K739/K$756)</f>
        <v>4.4728695634405746E-3</v>
      </c>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row>
    <row r="740" spans="1:224" ht="11.25" customHeight="1" x14ac:dyDescent="0.2">
      <c r="A740" s="42">
        <v>18</v>
      </c>
      <c r="B740" s="82" t="s">
        <v>22</v>
      </c>
      <c r="C740" s="43">
        <v>208</v>
      </c>
      <c r="D740" s="37">
        <v>596</v>
      </c>
      <c r="E740" s="36">
        <v>1062</v>
      </c>
      <c r="F740" s="43">
        <v>48</v>
      </c>
      <c r="G740" s="37">
        <v>171</v>
      </c>
      <c r="H740" s="37">
        <v>536</v>
      </c>
      <c r="I740" s="43">
        <v>256</v>
      </c>
      <c r="J740" s="37">
        <v>767</v>
      </c>
      <c r="K740" s="37">
        <v>1598</v>
      </c>
      <c r="L740" s="46">
        <f>(I740/$I$756)</f>
        <v>1.3775290572535515E-2</v>
      </c>
      <c r="M740" s="34">
        <f>(J740/$J$756)</f>
        <v>2.9198025041018085E-3</v>
      </c>
      <c r="N740" s="34">
        <f>(K740/K$756)</f>
        <v>3.2652560814883684E-3</v>
      </c>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row>
    <row r="741" spans="1:224" ht="11.25" customHeight="1" x14ac:dyDescent="0.2">
      <c r="A741" s="33">
        <v>19</v>
      </c>
      <c r="B741" s="6" t="s">
        <v>21</v>
      </c>
      <c r="C741" s="45" t="s">
        <v>11</v>
      </c>
      <c r="D741" s="28">
        <v>573</v>
      </c>
      <c r="E741" s="27">
        <v>1229</v>
      </c>
      <c r="F741" s="45" t="s">
        <v>11</v>
      </c>
      <c r="G741" s="28">
        <v>224</v>
      </c>
      <c r="H741" s="28">
        <v>320</v>
      </c>
      <c r="I741" s="45">
        <v>155</v>
      </c>
      <c r="J741" s="28">
        <v>797</v>
      </c>
      <c r="K741" s="28">
        <v>1549</v>
      </c>
      <c r="L741" s="44">
        <f>(I741/$I$756)</f>
        <v>8.3405079638398626E-3</v>
      </c>
      <c r="M741" s="25">
        <f>(J741/$J$756)</f>
        <v>3.0340059918763252E-3</v>
      </c>
      <c r="N741" s="25">
        <f>(K741/K$756)</f>
        <v>3.1651324594652581E-3</v>
      </c>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row>
    <row r="742" spans="1:224" ht="11.25" customHeight="1" x14ac:dyDescent="0.2">
      <c r="A742" s="42">
        <v>20</v>
      </c>
      <c r="B742" s="82" t="s">
        <v>20</v>
      </c>
      <c r="C742" s="38" t="s">
        <v>6</v>
      </c>
      <c r="D742" s="37">
        <v>674</v>
      </c>
      <c r="E742" s="36">
        <v>1332</v>
      </c>
      <c r="F742" s="38" t="s">
        <v>6</v>
      </c>
      <c r="G742" s="37">
        <v>6</v>
      </c>
      <c r="H742" s="37">
        <v>8</v>
      </c>
      <c r="I742" s="38" t="s">
        <v>6</v>
      </c>
      <c r="J742" s="37">
        <v>681</v>
      </c>
      <c r="K742" s="37">
        <v>1340</v>
      </c>
      <c r="L742" s="35" t="s">
        <v>6</v>
      </c>
      <c r="M742" s="34">
        <f>(J742/$J$756)</f>
        <v>2.5924191724815276E-3</v>
      </c>
      <c r="N742" s="34">
        <f>(K742/K$756)</f>
        <v>2.7380745614483189E-3</v>
      </c>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row>
    <row r="743" spans="1:224" ht="11.25" customHeight="1" x14ac:dyDescent="0.2">
      <c r="A743" s="33">
        <v>21</v>
      </c>
      <c r="B743" s="6" t="s">
        <v>19</v>
      </c>
      <c r="C743" s="29" t="s">
        <v>6</v>
      </c>
      <c r="D743" s="31" t="s">
        <v>6</v>
      </c>
      <c r="E743" s="30" t="s">
        <v>6</v>
      </c>
      <c r="F743" s="45" t="s">
        <v>11</v>
      </c>
      <c r="G743" s="28">
        <v>680</v>
      </c>
      <c r="H743" s="28">
        <v>971</v>
      </c>
      <c r="I743" s="45" t="s">
        <v>11</v>
      </c>
      <c r="J743" s="28">
        <v>680</v>
      </c>
      <c r="K743" s="28">
        <v>971</v>
      </c>
      <c r="L743" s="26" t="s">
        <v>6</v>
      </c>
      <c r="M743" s="25">
        <f>(J743/$J$756)</f>
        <v>2.5886123895557103E-3</v>
      </c>
      <c r="N743" s="25">
        <f>(K743/K$756)</f>
        <v>1.9840823874375507E-3</v>
      </c>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row>
    <row r="744" spans="1:224" ht="11.25" customHeight="1" x14ac:dyDescent="0.2">
      <c r="A744" s="42">
        <v>22</v>
      </c>
      <c r="B744" s="82" t="s">
        <v>18</v>
      </c>
      <c r="C744" s="43">
        <v>2</v>
      </c>
      <c r="D744" s="37">
        <v>277</v>
      </c>
      <c r="E744" s="36">
        <v>506</v>
      </c>
      <c r="F744" s="43">
        <v>10</v>
      </c>
      <c r="G744" s="37">
        <v>176</v>
      </c>
      <c r="H744" s="37">
        <v>260</v>
      </c>
      <c r="I744" s="43">
        <v>12</v>
      </c>
      <c r="J744" s="37">
        <v>454</v>
      </c>
      <c r="K744" s="37">
        <v>766</v>
      </c>
      <c r="L744" s="46">
        <f>(I744/$I$756)</f>
        <v>6.4571674558760225E-4</v>
      </c>
      <c r="M744" s="34">
        <f>(J744/$J$756)</f>
        <v>1.7282794483210184E-3</v>
      </c>
      <c r="N744" s="34">
        <f>(K744/K$756)</f>
        <v>1.5651978463204568E-3</v>
      </c>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row>
    <row r="745" spans="1:224" ht="11.25" customHeight="1" x14ac:dyDescent="0.2">
      <c r="A745" s="33">
        <v>23</v>
      </c>
      <c r="B745" s="6" t="s">
        <v>17</v>
      </c>
      <c r="C745" s="45" t="s">
        <v>11</v>
      </c>
      <c r="D745" s="28">
        <v>313</v>
      </c>
      <c r="E745" s="27">
        <v>571</v>
      </c>
      <c r="F745" s="45" t="s">
        <v>11</v>
      </c>
      <c r="G745" s="28">
        <v>41</v>
      </c>
      <c r="H745" s="28">
        <v>60</v>
      </c>
      <c r="I745" s="45">
        <v>24</v>
      </c>
      <c r="J745" s="28">
        <v>354</v>
      </c>
      <c r="K745" s="28">
        <v>631</v>
      </c>
      <c r="L745" s="44">
        <f>(I745/$I$756)</f>
        <v>1.2914334911752045E-3</v>
      </c>
      <c r="M745" s="25">
        <f>(J745/$J$756)</f>
        <v>1.3476011557392964E-3</v>
      </c>
      <c r="N745" s="25">
        <f>(K745/K$756)</f>
        <v>1.2893470509506635E-3</v>
      </c>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row>
    <row r="746" spans="1:224" ht="11.25" customHeight="1" x14ac:dyDescent="0.2">
      <c r="A746" s="42">
        <v>24</v>
      </c>
      <c r="B746" s="82" t="s">
        <v>15</v>
      </c>
      <c r="C746" s="43" t="s">
        <v>11</v>
      </c>
      <c r="D746" s="37">
        <v>127</v>
      </c>
      <c r="E746" s="36">
        <v>272</v>
      </c>
      <c r="F746" s="38" t="s">
        <v>6</v>
      </c>
      <c r="G746" s="37">
        <v>101</v>
      </c>
      <c r="H746" s="37">
        <v>144</v>
      </c>
      <c r="I746" s="43" t="s">
        <v>11</v>
      </c>
      <c r="J746" s="37">
        <v>228</v>
      </c>
      <c r="K746" s="37">
        <v>417</v>
      </c>
      <c r="L746" s="35" t="s">
        <v>6</v>
      </c>
      <c r="M746" s="34">
        <f>(J746/$J$756)</f>
        <v>8.6794650708632646E-4</v>
      </c>
      <c r="N746" s="34">
        <f>(K746/K$756)</f>
        <v>8.5207245680891713E-4</v>
      </c>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row>
    <row r="747" spans="1:224" ht="11.25" customHeight="1" x14ac:dyDescent="0.2">
      <c r="A747" s="33">
        <v>25</v>
      </c>
      <c r="B747" s="6" t="s">
        <v>16</v>
      </c>
      <c r="C747" s="29" t="s">
        <v>6</v>
      </c>
      <c r="D747" s="31" t="s">
        <v>6</v>
      </c>
      <c r="E747" s="30" t="s">
        <v>6</v>
      </c>
      <c r="F747" s="45" t="s">
        <v>11</v>
      </c>
      <c r="G747" s="28">
        <v>306</v>
      </c>
      <c r="H747" s="28">
        <v>412</v>
      </c>
      <c r="I747" s="45" t="s">
        <v>11</v>
      </c>
      <c r="J747" s="28">
        <v>306</v>
      </c>
      <c r="K747" s="28">
        <v>412</v>
      </c>
      <c r="L747" s="26" t="s">
        <v>6</v>
      </c>
      <c r="M747" s="25">
        <f>(J747/$J$756)</f>
        <v>1.1648755753000696E-3</v>
      </c>
      <c r="N747" s="25">
        <f>(K747/K$756)</f>
        <v>8.4185576068410996E-4</v>
      </c>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row>
    <row r="748" spans="1:224" ht="11.25" customHeight="1" x14ac:dyDescent="0.2">
      <c r="A748" s="42">
        <v>26</v>
      </c>
      <c r="B748" s="82" t="s">
        <v>14</v>
      </c>
      <c r="C748" s="38" t="s">
        <v>6</v>
      </c>
      <c r="D748" s="40" t="s">
        <v>6</v>
      </c>
      <c r="E748" s="39" t="s">
        <v>6</v>
      </c>
      <c r="F748" s="38" t="s">
        <v>6</v>
      </c>
      <c r="G748" s="37">
        <v>277</v>
      </c>
      <c r="H748" s="37">
        <v>366</v>
      </c>
      <c r="I748" s="38" t="s">
        <v>6</v>
      </c>
      <c r="J748" s="37">
        <v>277</v>
      </c>
      <c r="K748" s="37">
        <v>366</v>
      </c>
      <c r="L748" s="35" t="s">
        <v>6</v>
      </c>
      <c r="M748" s="34">
        <f>(J748/$J$756)</f>
        <v>1.0544788704513702E-3</v>
      </c>
      <c r="N748" s="34">
        <f>(K748/K$756)</f>
        <v>7.4786215633588409E-4</v>
      </c>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row>
    <row r="749" spans="1:224" ht="11.25" customHeight="1" x14ac:dyDescent="0.2">
      <c r="A749" s="33">
        <v>27</v>
      </c>
      <c r="B749" s="6" t="s">
        <v>13</v>
      </c>
      <c r="C749" s="29" t="s">
        <v>6</v>
      </c>
      <c r="D749" s="28">
        <v>55</v>
      </c>
      <c r="E749" s="27">
        <v>123</v>
      </c>
      <c r="F749" s="29" t="s">
        <v>6</v>
      </c>
      <c r="G749" s="28">
        <v>3</v>
      </c>
      <c r="H749" s="28">
        <v>5</v>
      </c>
      <c r="I749" s="29" t="s">
        <v>6</v>
      </c>
      <c r="J749" s="28">
        <v>59</v>
      </c>
      <c r="K749" s="28">
        <v>128</v>
      </c>
      <c r="L749" s="26" t="s">
        <v>6</v>
      </c>
      <c r="M749" s="25">
        <f>(J749/$J$756)</f>
        <v>2.2460019262321605E-4</v>
      </c>
      <c r="N749" s="25">
        <f>(K749/K$756)</f>
        <v>2.6154742079506329E-4</v>
      </c>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row>
    <row r="750" spans="1:224" ht="11.25" customHeight="1" x14ac:dyDescent="0.2">
      <c r="A750" s="42">
        <v>28</v>
      </c>
      <c r="B750" s="82" t="s">
        <v>56</v>
      </c>
      <c r="C750" s="38" t="s">
        <v>6</v>
      </c>
      <c r="D750" s="37">
        <v>6</v>
      </c>
      <c r="E750" s="36">
        <v>15</v>
      </c>
      <c r="F750" s="38" t="s">
        <v>6</v>
      </c>
      <c r="G750" s="37">
        <v>2</v>
      </c>
      <c r="H750" s="37">
        <v>3</v>
      </c>
      <c r="I750" s="38" t="s">
        <v>6</v>
      </c>
      <c r="J750" s="37">
        <v>9</v>
      </c>
      <c r="K750" s="37">
        <v>17</v>
      </c>
      <c r="L750" s="35" t="s">
        <v>6</v>
      </c>
      <c r="M750" s="34">
        <f>(J750/$J$756)</f>
        <v>3.4261046332354988E-5</v>
      </c>
      <c r="N750" s="34">
        <f>(K750/K$756)</f>
        <v>3.4736766824344346E-5</v>
      </c>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row>
    <row r="751" spans="1:224" ht="11.25" customHeight="1" x14ac:dyDescent="0.2">
      <c r="A751" s="33">
        <v>29</v>
      </c>
      <c r="B751" s="6" t="s">
        <v>9</v>
      </c>
      <c r="C751" s="29" t="s">
        <v>6</v>
      </c>
      <c r="D751" s="28">
        <v>5</v>
      </c>
      <c r="E751" s="27">
        <v>11</v>
      </c>
      <c r="F751" s="29" t="s">
        <v>6</v>
      </c>
      <c r="G751" s="31" t="s">
        <v>6</v>
      </c>
      <c r="H751" s="31" t="s">
        <v>6</v>
      </c>
      <c r="I751" s="29" t="s">
        <v>6</v>
      </c>
      <c r="J751" s="31">
        <v>5</v>
      </c>
      <c r="K751" s="28">
        <v>11</v>
      </c>
      <c r="L751" s="26" t="s">
        <v>6</v>
      </c>
      <c r="M751" s="25">
        <f>(J751/$J$756)</f>
        <v>1.9033914629086107E-5</v>
      </c>
      <c r="N751" s="25">
        <f>(K751/K$756)</f>
        <v>2.2476731474575751E-5</v>
      </c>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row>
    <row r="752" spans="1:224" ht="11.25" customHeight="1" x14ac:dyDescent="0.2">
      <c r="A752" s="42">
        <v>30</v>
      </c>
      <c r="B752" s="82" t="s">
        <v>8</v>
      </c>
      <c r="C752" s="38" t="s">
        <v>6</v>
      </c>
      <c r="D752" s="37">
        <v>2</v>
      </c>
      <c r="E752" s="36">
        <v>4</v>
      </c>
      <c r="F752" s="38" t="s">
        <v>6</v>
      </c>
      <c r="G752" s="40" t="s">
        <v>6</v>
      </c>
      <c r="H752" s="40" t="s">
        <v>6</v>
      </c>
      <c r="I752" s="38" t="s">
        <v>6</v>
      </c>
      <c r="J752" s="37">
        <v>2</v>
      </c>
      <c r="K752" s="37">
        <v>4</v>
      </c>
      <c r="L752" s="35" t="s">
        <v>6</v>
      </c>
      <c r="M752" s="34">
        <f>(J752/$J$756)</f>
        <v>7.6135658516344422E-6</v>
      </c>
      <c r="N752" s="34">
        <f>(K752/K$756)</f>
        <v>8.1733568998457277E-6</v>
      </c>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row>
    <row r="753" spans="1:224" ht="11.25" customHeight="1" x14ac:dyDescent="0.2">
      <c r="A753" s="33">
        <v>31</v>
      </c>
      <c r="B753" s="6" t="s">
        <v>7</v>
      </c>
      <c r="C753" s="29" t="s">
        <v>6</v>
      </c>
      <c r="D753" s="28">
        <v>1</v>
      </c>
      <c r="E753" s="27">
        <v>2</v>
      </c>
      <c r="F753" s="29" t="s">
        <v>6</v>
      </c>
      <c r="G753" s="28">
        <v>1</v>
      </c>
      <c r="H753" s="28">
        <v>2</v>
      </c>
      <c r="I753" s="29" t="s">
        <v>6</v>
      </c>
      <c r="J753" s="28">
        <v>2</v>
      </c>
      <c r="K753" s="28">
        <v>4</v>
      </c>
      <c r="L753" s="26" t="s">
        <v>6</v>
      </c>
      <c r="M753" s="25">
        <f>(J753/$J$756)</f>
        <v>7.6135658516344422E-6</v>
      </c>
      <c r="N753" s="25">
        <f>(K753/K$756)</f>
        <v>8.1733568998457277E-6</v>
      </c>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row>
    <row r="754" spans="1:224" ht="11.25" customHeight="1" x14ac:dyDescent="0.2">
      <c r="A754" s="42">
        <v>32</v>
      </c>
      <c r="B754" s="82" t="s">
        <v>54</v>
      </c>
      <c r="C754" s="38" t="s">
        <v>6</v>
      </c>
      <c r="D754" s="40" t="s">
        <v>6</v>
      </c>
      <c r="E754" s="39" t="s">
        <v>6</v>
      </c>
      <c r="F754" s="43" t="s">
        <v>11</v>
      </c>
      <c r="G754" s="40" t="s">
        <v>6</v>
      </c>
      <c r="H754" s="40" t="s">
        <v>6</v>
      </c>
      <c r="I754" s="43" t="s">
        <v>11</v>
      </c>
      <c r="J754" s="40" t="s">
        <v>6</v>
      </c>
      <c r="K754" s="40" t="s">
        <v>6</v>
      </c>
      <c r="L754" s="35" t="s">
        <v>6</v>
      </c>
      <c r="M754" s="93" t="s">
        <v>6</v>
      </c>
      <c r="N754" s="93" t="s">
        <v>6</v>
      </c>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row>
    <row r="755" spans="1:224" ht="11.25" customHeight="1" thickBot="1" x14ac:dyDescent="0.25">
      <c r="A755" s="33">
        <v>33</v>
      </c>
      <c r="B755" s="6" t="s">
        <v>12</v>
      </c>
      <c r="C755" s="29" t="s">
        <v>6</v>
      </c>
      <c r="D755" s="31" t="s">
        <v>6</v>
      </c>
      <c r="E755" s="30" t="s">
        <v>6</v>
      </c>
      <c r="F755" s="45" t="s">
        <v>11</v>
      </c>
      <c r="G755" s="31" t="s">
        <v>6</v>
      </c>
      <c r="H755" s="31" t="s">
        <v>6</v>
      </c>
      <c r="I755" s="45" t="s">
        <v>11</v>
      </c>
      <c r="J755" s="31" t="s">
        <v>6</v>
      </c>
      <c r="K755" s="31" t="s">
        <v>6</v>
      </c>
      <c r="L755" s="26" t="s">
        <v>6</v>
      </c>
      <c r="M755" s="94" t="s">
        <v>6</v>
      </c>
      <c r="N755" s="94" t="s">
        <v>6</v>
      </c>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row>
    <row r="756" spans="1:224" ht="11.25" customHeight="1" thickBot="1" x14ac:dyDescent="0.25">
      <c r="A756" s="81"/>
      <c r="B756" s="80" t="s">
        <v>5</v>
      </c>
      <c r="C756" s="78">
        <v>5827</v>
      </c>
      <c r="D756" s="77">
        <v>149457</v>
      </c>
      <c r="E756" s="79">
        <v>333277</v>
      </c>
      <c r="F756" s="78">
        <v>12757</v>
      </c>
      <c r="G756" s="77">
        <v>113232</v>
      </c>
      <c r="H756" s="77">
        <v>156118</v>
      </c>
      <c r="I756" s="78">
        <v>18584</v>
      </c>
      <c r="J756" s="77">
        <v>262689</v>
      </c>
      <c r="K756" s="77">
        <v>489395</v>
      </c>
      <c r="L756" s="78"/>
      <c r="M756" s="77"/>
      <c r="N756" s="77"/>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row>
    <row r="757" spans="1:224" ht="7.5" customHeight="1" x14ac:dyDescent="0.2">
      <c r="A757" s="11"/>
      <c r="B757" s="11"/>
      <c r="C757" s="11"/>
      <c r="D757" s="11"/>
      <c r="E757" s="11"/>
      <c r="F757" s="76"/>
      <c r="G757" s="76"/>
      <c r="H757" s="76"/>
      <c r="I757" s="76"/>
      <c r="J757" s="76"/>
      <c r="K757" s="76"/>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row>
    <row r="758" spans="1:224" s="2" customFormat="1" ht="11.25" customHeight="1" x14ac:dyDescent="0.2">
      <c r="A758" s="12" t="s">
        <v>4</v>
      </c>
      <c r="C758" s="75"/>
      <c r="D758" s="75"/>
      <c r="E758" s="75"/>
      <c r="F758" s="75"/>
      <c r="G758" s="75"/>
      <c r="H758" s="75"/>
      <c r="I758" s="75"/>
      <c r="J758" s="75"/>
      <c r="K758" s="75"/>
      <c r="L758" s="10"/>
      <c r="M758" s="10"/>
      <c r="N758" s="10"/>
      <c r="R758" s="92"/>
      <c r="S758" s="92"/>
      <c r="U758" s="92"/>
      <c r="V758" s="91"/>
      <c r="W758" s="90"/>
      <c r="X758" s="90"/>
      <c r="Y758" s="90"/>
      <c r="Z758" s="89"/>
      <c r="AA758" s="89"/>
      <c r="AD758" s="89"/>
    </row>
    <row r="759" spans="1:224" ht="7.5" customHeight="1" x14ac:dyDescent="0.2">
      <c r="D759" s="3"/>
      <c r="E759" s="3"/>
      <c r="F759" s="3"/>
      <c r="G759" s="3"/>
      <c r="H759" s="3"/>
      <c r="I759" s="3"/>
      <c r="J759" s="3"/>
      <c r="K759" s="3"/>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row>
    <row r="760" spans="1:224" s="2" customFormat="1" ht="11.25" customHeight="1" x14ac:dyDescent="0.2">
      <c r="A760" s="6" t="s">
        <v>3</v>
      </c>
      <c r="B760" s="9" t="s">
        <v>2</v>
      </c>
      <c r="C760" s="8"/>
      <c r="D760" s="8"/>
      <c r="E760" s="7"/>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spans="1:224" ht="7.5" customHeight="1" x14ac:dyDescent="0.2">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row>
    <row r="762" spans="1:224" ht="33" customHeight="1" x14ac:dyDescent="0.2">
      <c r="A762" s="5" t="s">
        <v>1</v>
      </c>
      <c r="B762" s="4" t="s">
        <v>0</v>
      </c>
      <c r="C762" s="4"/>
      <c r="D762" s="4"/>
      <c r="E762" s="4"/>
      <c r="F762" s="4"/>
      <c r="G762" s="4"/>
      <c r="H762" s="4"/>
      <c r="I762" s="4"/>
      <c r="J762" s="4"/>
      <c r="K762" s="4"/>
      <c r="L762" s="4"/>
      <c r="M762" s="4"/>
      <c r="N762" s="4"/>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row>
    <row r="766" spans="1:224" ht="15.75" x14ac:dyDescent="0.2">
      <c r="A766" s="73" t="s">
        <v>52</v>
      </c>
      <c r="B766" s="72" t="s">
        <v>59</v>
      </c>
      <c r="F766" s="71"/>
      <c r="G766" s="71"/>
      <c r="H766" s="71"/>
      <c r="I766" s="71"/>
      <c r="J766" s="71"/>
      <c r="K766" s="7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row>
    <row r="767" spans="1:224" x14ac:dyDescent="0.2">
      <c r="A767" s="70"/>
      <c r="B767" s="70" t="s">
        <v>50</v>
      </c>
      <c r="F767" s="69"/>
      <c r="G767" s="69"/>
      <c r="H767" s="53"/>
      <c r="I767" s="69"/>
      <c r="J767" s="69"/>
      <c r="K767" s="69"/>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row>
    <row r="768" spans="1:224" ht="7.5" customHeight="1" thickBot="1" x14ac:dyDescent="0.25">
      <c r="A768" s="67"/>
      <c r="B768" s="67"/>
      <c r="C768" s="67"/>
      <c r="D768" s="67"/>
      <c r="E768" s="67"/>
      <c r="F768" s="67"/>
      <c r="G768" s="67"/>
      <c r="H768" s="67"/>
      <c r="I768" s="67"/>
      <c r="J768" s="67"/>
      <c r="K768" s="67"/>
      <c r="L768" s="66"/>
      <c r="M768" s="66"/>
      <c r="N768" s="66"/>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row>
    <row r="769" spans="1:224" ht="15" customHeight="1" thickBot="1" x14ac:dyDescent="0.25">
      <c r="A769" s="65" t="s">
        <v>49</v>
      </c>
      <c r="B769" s="64" t="s">
        <v>48</v>
      </c>
      <c r="C769" s="99" t="s">
        <v>47</v>
      </c>
      <c r="D769" s="101"/>
      <c r="E769" s="100"/>
      <c r="F769" s="99" t="s">
        <v>46</v>
      </c>
      <c r="G769" s="101"/>
      <c r="H769" s="101"/>
      <c r="I769" s="99" t="s">
        <v>45</v>
      </c>
      <c r="J769" s="101"/>
      <c r="K769" s="100"/>
      <c r="L769" s="99" t="s">
        <v>44</v>
      </c>
      <c r="M769" s="98"/>
      <c r="N769" s="98"/>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row>
    <row r="770" spans="1:224" ht="36.75" thickBot="1" x14ac:dyDescent="0.25">
      <c r="A770" s="88" t="s">
        <v>43</v>
      </c>
      <c r="B770" s="87"/>
      <c r="C770" s="85" t="s">
        <v>42</v>
      </c>
      <c r="D770" s="56" t="s">
        <v>41</v>
      </c>
      <c r="E770" s="86" t="s">
        <v>40</v>
      </c>
      <c r="F770" s="85" t="s">
        <v>42</v>
      </c>
      <c r="G770" s="56" t="s">
        <v>41</v>
      </c>
      <c r="H770" s="56" t="s">
        <v>40</v>
      </c>
      <c r="I770" s="85" t="s">
        <v>42</v>
      </c>
      <c r="J770" s="56" t="s">
        <v>41</v>
      </c>
      <c r="K770" s="56" t="s">
        <v>40</v>
      </c>
      <c r="L770" s="85" t="s">
        <v>42</v>
      </c>
      <c r="M770" s="56" t="s">
        <v>41</v>
      </c>
      <c r="N770" s="56" t="s">
        <v>40</v>
      </c>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row>
    <row r="771" spans="1:224" ht="11.25" customHeight="1" x14ac:dyDescent="0.2">
      <c r="A771" s="33">
        <v>1</v>
      </c>
      <c r="B771" s="6" t="s">
        <v>39</v>
      </c>
      <c r="C771" s="45" t="s">
        <v>11</v>
      </c>
      <c r="D771" s="28">
        <v>35922</v>
      </c>
      <c r="E771" s="27">
        <v>70957</v>
      </c>
      <c r="F771" s="45" t="s">
        <v>11</v>
      </c>
      <c r="G771" s="28">
        <v>38979</v>
      </c>
      <c r="H771" s="28">
        <v>48220</v>
      </c>
      <c r="I771" s="84">
        <v>1211</v>
      </c>
      <c r="J771" s="28">
        <v>74901</v>
      </c>
      <c r="K771" s="28">
        <v>119177</v>
      </c>
      <c r="L771" s="97">
        <f>(I771/$I$804)</f>
        <v>6.4141949152542371E-2</v>
      </c>
      <c r="M771" s="25">
        <f>(J771/$J$804)</f>
        <v>0.28395145973364266</v>
      </c>
      <c r="N771" s="25">
        <f>(K771/K$804)</f>
        <v>0.24268544990999358</v>
      </c>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row>
    <row r="772" spans="1:224" ht="11.25" customHeight="1" x14ac:dyDescent="0.2">
      <c r="A772" s="42">
        <v>2</v>
      </c>
      <c r="B772" s="82" t="s">
        <v>38</v>
      </c>
      <c r="C772" s="43">
        <v>1255</v>
      </c>
      <c r="D772" s="37">
        <v>27910</v>
      </c>
      <c r="E772" s="37">
        <v>87865</v>
      </c>
      <c r="F772" s="43">
        <v>40</v>
      </c>
      <c r="G772" s="37">
        <v>10068</v>
      </c>
      <c r="H772" s="37">
        <v>16543</v>
      </c>
      <c r="I772" s="43">
        <v>1294</v>
      </c>
      <c r="J772" s="37">
        <v>37978</v>
      </c>
      <c r="K772" s="37">
        <v>104408</v>
      </c>
      <c r="L772" s="46">
        <f>(I772/$I$804)</f>
        <v>6.8538135593220334E-2</v>
      </c>
      <c r="M772" s="34">
        <f>(J772/$J$804)</f>
        <v>0.14397549482335725</v>
      </c>
      <c r="N772" s="34">
        <f>(K772/K$804)</f>
        <v>0.21261067533334962</v>
      </c>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row>
    <row r="773" spans="1:224" ht="11.25" customHeight="1" x14ac:dyDescent="0.2">
      <c r="A773" s="33">
        <v>3</v>
      </c>
      <c r="B773" s="6" t="s">
        <v>37</v>
      </c>
      <c r="C773" s="45" t="s">
        <v>11</v>
      </c>
      <c r="D773" s="28">
        <v>22949</v>
      </c>
      <c r="E773" s="28">
        <v>42499</v>
      </c>
      <c r="F773" s="45" t="s">
        <v>11</v>
      </c>
      <c r="G773" s="28">
        <v>17195</v>
      </c>
      <c r="H773" s="28">
        <v>20762</v>
      </c>
      <c r="I773" s="45">
        <v>7890</v>
      </c>
      <c r="J773" s="28">
        <v>40144</v>
      </c>
      <c r="K773" s="28">
        <v>63261</v>
      </c>
      <c r="L773" s="44">
        <f>(I773/$I$804)</f>
        <v>0.41790254237288138</v>
      </c>
      <c r="M773" s="25">
        <f>(J773/$J$804)</f>
        <v>0.15218685197190093</v>
      </c>
      <c r="N773" s="25">
        <f>(K773/K$804)</f>
        <v>0.12882120079173082</v>
      </c>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row>
    <row r="774" spans="1:224" ht="11.25" customHeight="1" x14ac:dyDescent="0.2">
      <c r="A774" s="42">
        <v>4</v>
      </c>
      <c r="B774" s="82" t="s">
        <v>36</v>
      </c>
      <c r="C774" s="43">
        <v>1206</v>
      </c>
      <c r="D774" s="37">
        <v>15485</v>
      </c>
      <c r="E774" s="37">
        <v>29015</v>
      </c>
      <c r="F774" s="43">
        <v>588</v>
      </c>
      <c r="G774" s="37">
        <v>2329</v>
      </c>
      <c r="H774" s="37">
        <v>3691</v>
      </c>
      <c r="I774" s="43">
        <v>1793</v>
      </c>
      <c r="J774" s="37">
        <v>17814</v>
      </c>
      <c r="K774" s="37">
        <v>32706</v>
      </c>
      <c r="L774" s="46">
        <f>(I774/$I$804)</f>
        <v>9.4968220338983056E-2</v>
      </c>
      <c r="M774" s="34">
        <f>(J774/$J$804)</f>
        <v>6.7533294664892468E-2</v>
      </c>
      <c r="N774" s="34">
        <f>(K774/K$804)</f>
        <v>6.6600689099039656E-2</v>
      </c>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row>
    <row r="775" spans="1:224" ht="11.25" customHeight="1" x14ac:dyDescent="0.2">
      <c r="A775" s="33">
        <v>5</v>
      </c>
      <c r="B775" s="6" t="s">
        <v>35</v>
      </c>
      <c r="C775" s="45">
        <v>962</v>
      </c>
      <c r="D775" s="28">
        <v>7336</v>
      </c>
      <c r="E775" s="28">
        <v>16909</v>
      </c>
      <c r="F775" s="45">
        <v>171</v>
      </c>
      <c r="G775" s="28">
        <v>7449</v>
      </c>
      <c r="H775" s="28">
        <v>12906</v>
      </c>
      <c r="I775" s="45">
        <v>1134</v>
      </c>
      <c r="J775" s="28">
        <v>14785</v>
      </c>
      <c r="K775" s="28">
        <v>29814</v>
      </c>
      <c r="L775" s="44">
        <f>(I775/$I$804)</f>
        <v>6.0063559322033895E-2</v>
      </c>
      <c r="M775" s="25">
        <f>(J775/$J$804)</f>
        <v>5.6050284137219894E-2</v>
      </c>
      <c r="N775" s="25">
        <f>(K775/K$804)</f>
        <v>6.0711580284925348E-2</v>
      </c>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row>
    <row r="776" spans="1:224" ht="11.25" customHeight="1" x14ac:dyDescent="0.2">
      <c r="A776" s="42">
        <v>6</v>
      </c>
      <c r="B776" s="82" t="s">
        <v>34</v>
      </c>
      <c r="C776" s="43">
        <v>468</v>
      </c>
      <c r="D776" s="37">
        <v>10652</v>
      </c>
      <c r="E776" s="37">
        <v>23113</v>
      </c>
      <c r="F776" s="43">
        <v>79</v>
      </c>
      <c r="G776" s="37">
        <v>1035</v>
      </c>
      <c r="H776" s="37">
        <v>4236</v>
      </c>
      <c r="I776" s="43">
        <v>548</v>
      </c>
      <c r="J776" s="37">
        <v>11687</v>
      </c>
      <c r="K776" s="37">
        <v>27349</v>
      </c>
      <c r="L776" s="46">
        <f>(I776/$I$804)</f>
        <v>2.902542372881356E-2</v>
      </c>
      <c r="M776" s="34">
        <f>(J776/$J$804)</f>
        <v>4.4305692980161571E-2</v>
      </c>
      <c r="N776" s="34">
        <f>(K776/K$804)</f>
        <v>5.5691990649105232E-2</v>
      </c>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row>
    <row r="777" spans="1:224" ht="11.25" customHeight="1" x14ac:dyDescent="0.2">
      <c r="A777" s="33">
        <v>7</v>
      </c>
      <c r="B777" s="6" t="s">
        <v>33</v>
      </c>
      <c r="C777" s="45">
        <v>192</v>
      </c>
      <c r="D777" s="28">
        <v>7706</v>
      </c>
      <c r="E777" s="28">
        <v>17515</v>
      </c>
      <c r="F777" s="45">
        <v>99</v>
      </c>
      <c r="G777" s="28">
        <v>3760</v>
      </c>
      <c r="H777" s="28">
        <v>5745</v>
      </c>
      <c r="I777" s="45">
        <v>291</v>
      </c>
      <c r="J777" s="28">
        <v>11466</v>
      </c>
      <c r="K777" s="28">
        <v>23260</v>
      </c>
      <c r="L777" s="44">
        <f>(I777/$I$804)</f>
        <v>1.5413135593220339E-2</v>
      </c>
      <c r="M777" s="25">
        <f>(J777/$J$804)</f>
        <v>4.3467876761404345E-2</v>
      </c>
      <c r="N777" s="25">
        <f>(K777/K$804)</f>
        <v>4.7365377253215386E-2</v>
      </c>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row>
    <row r="778" spans="1:224" ht="11.25" customHeight="1" x14ac:dyDescent="0.2">
      <c r="A778" s="42">
        <v>8</v>
      </c>
      <c r="B778" s="82" t="s">
        <v>32</v>
      </c>
      <c r="C778" s="43" t="s">
        <v>11</v>
      </c>
      <c r="D778" s="37">
        <v>5981</v>
      </c>
      <c r="E778" s="37">
        <v>11397</v>
      </c>
      <c r="F778" s="43" t="s">
        <v>11</v>
      </c>
      <c r="G778" s="37">
        <v>3746</v>
      </c>
      <c r="H778" s="37">
        <v>4761</v>
      </c>
      <c r="I778" s="43">
        <v>335</v>
      </c>
      <c r="J778" s="37">
        <v>9727</v>
      </c>
      <c r="K778" s="37">
        <v>16158</v>
      </c>
      <c r="L778" s="46">
        <f>(I778/$I$804)</f>
        <v>1.7743644067796611E-2</v>
      </c>
      <c r="M778" s="34">
        <f>(J778/$J$804)</f>
        <v>3.6875286696160831E-2</v>
      </c>
      <c r="N778" s="34">
        <f>(K778/K$804)</f>
        <v>3.2903257336949883E-2</v>
      </c>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row>
    <row r="779" spans="1:224" ht="11.25" customHeight="1" x14ac:dyDescent="0.2">
      <c r="A779" s="33">
        <v>9</v>
      </c>
      <c r="B779" s="6" t="s">
        <v>31</v>
      </c>
      <c r="C779" s="29" t="s">
        <v>6</v>
      </c>
      <c r="D779" s="31" t="s">
        <v>6</v>
      </c>
      <c r="E779" s="31" t="s">
        <v>6</v>
      </c>
      <c r="F779" s="45">
        <v>730</v>
      </c>
      <c r="G779" s="28">
        <v>9490</v>
      </c>
      <c r="H779" s="28">
        <v>12328</v>
      </c>
      <c r="I779" s="45">
        <v>730</v>
      </c>
      <c r="J779" s="28">
        <v>9490</v>
      </c>
      <c r="K779" s="28">
        <v>12328</v>
      </c>
      <c r="L779" s="44">
        <f>(I779/$I$804)</f>
        <v>3.8665254237288137E-2</v>
      </c>
      <c r="M779" s="25">
        <f>(J779/$J$804)</f>
        <v>3.5976814099575025E-2</v>
      </c>
      <c r="N779" s="25">
        <f>(K779/K$804)</f>
        <v>2.5104057213140126E-2</v>
      </c>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row>
    <row r="780" spans="1:224" ht="11.25" customHeight="1" x14ac:dyDescent="0.2">
      <c r="A780" s="42">
        <v>10</v>
      </c>
      <c r="B780" s="82" t="s">
        <v>30</v>
      </c>
      <c r="C780" s="43" t="s">
        <v>11</v>
      </c>
      <c r="D780" s="37">
        <v>2794</v>
      </c>
      <c r="E780" s="37">
        <v>6142</v>
      </c>
      <c r="F780" s="43" t="s">
        <v>11</v>
      </c>
      <c r="G780" s="37">
        <v>4171</v>
      </c>
      <c r="H780" s="37">
        <v>5951</v>
      </c>
      <c r="I780" s="43">
        <v>504</v>
      </c>
      <c r="J780" s="37">
        <v>6965</v>
      </c>
      <c r="K780" s="37">
        <v>12093</v>
      </c>
      <c r="L780" s="46">
        <f>(I780/$I$804)</f>
        <v>2.6694915254237287E-2</v>
      </c>
      <c r="M780" s="34">
        <f>(J780/$J$804)</f>
        <v>2.6404479473502641E-2</v>
      </c>
      <c r="N780" s="34">
        <f>(K780/K$804)</f>
        <v>2.4625516213376341E-2</v>
      </c>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row>
    <row r="781" spans="1:224" ht="11.25" customHeight="1" x14ac:dyDescent="0.2">
      <c r="A781" s="33">
        <v>11</v>
      </c>
      <c r="B781" s="6" t="s">
        <v>29</v>
      </c>
      <c r="C781" s="45">
        <v>249</v>
      </c>
      <c r="D781" s="28">
        <v>3611</v>
      </c>
      <c r="E781" s="28">
        <v>8720</v>
      </c>
      <c r="F781" s="45">
        <v>135</v>
      </c>
      <c r="G781" s="28">
        <v>416</v>
      </c>
      <c r="H781" s="28">
        <v>711</v>
      </c>
      <c r="I781" s="45">
        <v>384</v>
      </c>
      <c r="J781" s="28">
        <v>4027</v>
      </c>
      <c r="K781" s="28">
        <v>9431</v>
      </c>
      <c r="L781" s="44">
        <f>(I781/$I$804)</f>
        <v>2.0338983050847456E-2</v>
      </c>
      <c r="M781" s="25">
        <f>(J781/$J$804)</f>
        <v>1.5266452094730099E-2</v>
      </c>
      <c r="N781" s="25">
        <f>(K781/K$804)</f>
        <v>1.9204766675626584E-2</v>
      </c>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row>
    <row r="782" spans="1:224" ht="11.25" customHeight="1" x14ac:dyDescent="0.2">
      <c r="A782" s="42">
        <v>12</v>
      </c>
      <c r="B782" s="82" t="s">
        <v>28</v>
      </c>
      <c r="C782" s="38" t="s">
        <v>6</v>
      </c>
      <c r="D782" s="40" t="s">
        <v>6</v>
      </c>
      <c r="E782" s="40" t="s">
        <v>6</v>
      </c>
      <c r="F782" s="43">
        <v>1145</v>
      </c>
      <c r="G782" s="37">
        <v>6877</v>
      </c>
      <c r="H782" s="37">
        <v>9015</v>
      </c>
      <c r="I782" s="43">
        <v>1145</v>
      </c>
      <c r="J782" s="37">
        <v>6877</v>
      </c>
      <c r="K782" s="37">
        <v>9015</v>
      </c>
      <c r="L782" s="46">
        <f>(I782/$I$804)</f>
        <v>6.0646186440677964E-2</v>
      </c>
      <c r="M782" s="34">
        <f>(J782/$J$804)</f>
        <v>2.6070869395445465E-2</v>
      </c>
      <c r="N782" s="34">
        <f>(K782/K$804)</f>
        <v>1.8357647288810692E-2</v>
      </c>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row>
    <row r="783" spans="1:224" ht="11.25" customHeight="1" x14ac:dyDescent="0.2">
      <c r="A783" s="33">
        <v>13</v>
      </c>
      <c r="B783" s="6" t="s">
        <v>27</v>
      </c>
      <c r="C783" s="29" t="s">
        <v>6</v>
      </c>
      <c r="D783" s="28">
        <v>2335</v>
      </c>
      <c r="E783" s="28">
        <v>5423</v>
      </c>
      <c r="F783" s="45" t="s">
        <v>11</v>
      </c>
      <c r="G783" s="28">
        <v>497</v>
      </c>
      <c r="H783" s="28">
        <v>685</v>
      </c>
      <c r="I783" s="45" t="s">
        <v>11</v>
      </c>
      <c r="J783" s="28">
        <v>2832</v>
      </c>
      <c r="K783" s="28">
        <v>6108</v>
      </c>
      <c r="L783" s="26" t="s">
        <v>6</v>
      </c>
      <c r="M783" s="25">
        <f>(J783/$J$804)</f>
        <v>1.0736178875658217E-2</v>
      </c>
      <c r="N783" s="25">
        <f>(K783/K$804)</f>
        <v>1.2437993304498693E-2</v>
      </c>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row>
    <row r="784" spans="1:224" ht="11.25" customHeight="1" x14ac:dyDescent="0.2">
      <c r="A784" s="42">
        <v>14</v>
      </c>
      <c r="B784" s="82" t="s">
        <v>26</v>
      </c>
      <c r="C784" s="38" t="s">
        <v>6</v>
      </c>
      <c r="D784" s="37">
        <v>689</v>
      </c>
      <c r="E784" s="37">
        <v>1479</v>
      </c>
      <c r="F784" s="43" t="s">
        <v>11</v>
      </c>
      <c r="G784" s="37">
        <v>3157</v>
      </c>
      <c r="H784" s="37">
        <v>4510</v>
      </c>
      <c r="I784" s="43" t="s">
        <v>11</v>
      </c>
      <c r="J784" s="37">
        <v>3846</v>
      </c>
      <c r="K784" s="37">
        <v>5989</v>
      </c>
      <c r="L784" s="35" t="s">
        <v>6</v>
      </c>
      <c r="M784" s="34">
        <f>(J784/$J$804)</f>
        <v>1.4580276820544314E-2</v>
      </c>
      <c r="N784" s="34">
        <f>(K784/K$804)</f>
        <v>1.2195668287597031E-2</v>
      </c>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row>
    <row r="785" spans="1:224" ht="11.25" customHeight="1" x14ac:dyDescent="0.2">
      <c r="A785" s="54">
        <v>15</v>
      </c>
      <c r="B785" s="83" t="s">
        <v>25</v>
      </c>
      <c r="C785" s="51">
        <v>243</v>
      </c>
      <c r="D785" s="50">
        <v>2488</v>
      </c>
      <c r="E785" s="50">
        <v>5076</v>
      </c>
      <c r="F785" s="52" t="s">
        <v>6</v>
      </c>
      <c r="G785" s="50">
        <v>212</v>
      </c>
      <c r="H785" s="50">
        <v>268</v>
      </c>
      <c r="I785" s="51">
        <v>243</v>
      </c>
      <c r="J785" s="50">
        <v>2700</v>
      </c>
      <c r="K785" s="50">
        <v>5344</v>
      </c>
      <c r="L785" s="96">
        <f>(I785/$I$804)</f>
        <v>1.2870762711864407E-2</v>
      </c>
      <c r="M785" s="95">
        <f>(J785/$J$804)</f>
        <v>1.0235763758572452E-2</v>
      </c>
      <c r="N785" s="95">
        <f>(K785/K$804)</f>
        <v>1.0882225969096434E-2</v>
      </c>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row>
    <row r="786" spans="1:224" ht="11.25" customHeight="1" x14ac:dyDescent="0.2">
      <c r="A786" s="42">
        <v>16</v>
      </c>
      <c r="B786" s="82" t="s">
        <v>24</v>
      </c>
      <c r="C786" s="43">
        <v>280</v>
      </c>
      <c r="D786" s="37">
        <v>497</v>
      </c>
      <c r="E786" s="37">
        <v>986</v>
      </c>
      <c r="F786" s="43">
        <v>56</v>
      </c>
      <c r="G786" s="37">
        <v>2271</v>
      </c>
      <c r="H786" s="37">
        <v>3188</v>
      </c>
      <c r="I786" s="43">
        <v>336</v>
      </c>
      <c r="J786" s="37">
        <v>2767</v>
      </c>
      <c r="K786" s="37">
        <v>4174</v>
      </c>
      <c r="L786" s="46">
        <f>(I786/$I$804)</f>
        <v>1.7796610169491526E-2</v>
      </c>
      <c r="M786" s="34">
        <f>(J786/$J$804)</f>
        <v>1.048976234072962E-2</v>
      </c>
      <c r="N786" s="34">
        <f>(K786/K$804)</f>
        <v>8.4997026936767424E-3</v>
      </c>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row>
    <row r="787" spans="1:224" ht="11.25" customHeight="1" x14ac:dyDescent="0.2">
      <c r="A787" s="33">
        <v>17</v>
      </c>
      <c r="B787" s="6" t="s">
        <v>23</v>
      </c>
      <c r="C787" s="29" t="s">
        <v>6</v>
      </c>
      <c r="D787" s="28">
        <v>807</v>
      </c>
      <c r="E787" s="28">
        <v>1732</v>
      </c>
      <c r="F787" s="29" t="s">
        <v>6</v>
      </c>
      <c r="G787" s="28">
        <v>320</v>
      </c>
      <c r="H787" s="28">
        <v>457</v>
      </c>
      <c r="I787" s="29" t="s">
        <v>6</v>
      </c>
      <c r="J787" s="28">
        <v>1127</v>
      </c>
      <c r="K787" s="28">
        <v>2189</v>
      </c>
      <c r="L787" s="26" t="s">
        <v>6</v>
      </c>
      <c r="M787" s="25">
        <f>(J787/$J$804)</f>
        <v>4.2724836133004275E-3</v>
      </c>
      <c r="N787" s="25">
        <f>(K787/K$804)</f>
        <v>4.4575585041826517E-3</v>
      </c>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row>
    <row r="788" spans="1:224" ht="11.25" customHeight="1" x14ac:dyDescent="0.2">
      <c r="A788" s="42">
        <v>18</v>
      </c>
      <c r="B788" s="82" t="s">
        <v>22</v>
      </c>
      <c r="C788" s="43">
        <v>223</v>
      </c>
      <c r="D788" s="37">
        <v>614</v>
      </c>
      <c r="E788" s="36">
        <v>1093</v>
      </c>
      <c r="F788" s="43">
        <v>51</v>
      </c>
      <c r="G788" s="37">
        <v>171</v>
      </c>
      <c r="H788" s="37">
        <v>548</v>
      </c>
      <c r="I788" s="43">
        <v>273</v>
      </c>
      <c r="J788" s="37">
        <v>785</v>
      </c>
      <c r="K788" s="37">
        <v>1642</v>
      </c>
      <c r="L788" s="46">
        <f>(I788/$I$804)</f>
        <v>1.4459745762711864E-2</v>
      </c>
      <c r="M788" s="34">
        <f>(J788/$J$804)</f>
        <v>2.9759535372145835E-3</v>
      </c>
      <c r="N788" s="34">
        <f>(K788/K$804)</f>
        <v>3.3436779643069505E-3</v>
      </c>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row>
    <row r="789" spans="1:224" ht="11.25" customHeight="1" x14ac:dyDescent="0.2">
      <c r="A789" s="33">
        <v>19</v>
      </c>
      <c r="B789" s="6" t="s">
        <v>21</v>
      </c>
      <c r="C789" s="45" t="s">
        <v>11</v>
      </c>
      <c r="D789" s="28">
        <v>573</v>
      </c>
      <c r="E789" s="27">
        <v>1230</v>
      </c>
      <c r="F789" s="45" t="s">
        <v>11</v>
      </c>
      <c r="G789" s="28">
        <v>225</v>
      </c>
      <c r="H789" s="28">
        <v>321</v>
      </c>
      <c r="I789" s="45">
        <v>23</v>
      </c>
      <c r="J789" s="28">
        <v>798</v>
      </c>
      <c r="K789" s="28">
        <v>1551</v>
      </c>
      <c r="L789" s="44">
        <f>(I789/$I$804)</f>
        <v>1.2182203389830509E-3</v>
      </c>
      <c r="M789" s="25">
        <f>(J789/$J$804)</f>
        <v>3.0252368442003027E-3</v>
      </c>
      <c r="N789" s="25">
        <f>(K789/K$804)</f>
        <v>3.1583705984409745E-3</v>
      </c>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row>
    <row r="790" spans="1:224" ht="11.25" customHeight="1" x14ac:dyDescent="0.2">
      <c r="A790" s="42">
        <v>20</v>
      </c>
      <c r="B790" s="82" t="s">
        <v>20</v>
      </c>
      <c r="C790" s="38" t="s">
        <v>6</v>
      </c>
      <c r="D790" s="37">
        <v>674</v>
      </c>
      <c r="E790" s="36">
        <v>1332</v>
      </c>
      <c r="F790" s="43" t="s">
        <v>11</v>
      </c>
      <c r="G790" s="37">
        <v>6</v>
      </c>
      <c r="H790" s="37">
        <v>8</v>
      </c>
      <c r="I790" s="43" t="s">
        <v>11</v>
      </c>
      <c r="J790" s="37">
        <v>681</v>
      </c>
      <c r="K790" s="37">
        <v>1340</v>
      </c>
      <c r="L790" s="35" t="s">
        <v>6</v>
      </c>
      <c r="M790" s="34">
        <f>(J790/$J$804)</f>
        <v>2.5816870813288296E-3</v>
      </c>
      <c r="N790" s="34">
        <f>(K790/K$804)</f>
        <v>2.7287018709934918E-3</v>
      </c>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row>
    <row r="791" spans="1:224" ht="11.25" customHeight="1" x14ac:dyDescent="0.2">
      <c r="A791" s="33">
        <v>21</v>
      </c>
      <c r="B791" s="6" t="s">
        <v>19</v>
      </c>
      <c r="C791" s="29" t="s">
        <v>6</v>
      </c>
      <c r="D791" s="31" t="s">
        <v>6</v>
      </c>
      <c r="E791" s="30" t="s">
        <v>6</v>
      </c>
      <c r="F791" s="45" t="s">
        <v>11</v>
      </c>
      <c r="G791" s="28">
        <v>680</v>
      </c>
      <c r="H791" s="28">
        <v>972</v>
      </c>
      <c r="I791" s="45" t="s">
        <v>11</v>
      </c>
      <c r="J791" s="28">
        <v>680</v>
      </c>
      <c r="K791" s="28">
        <v>972</v>
      </c>
      <c r="L791" s="26" t="s">
        <v>6</v>
      </c>
      <c r="M791" s="25">
        <f>(J791/$J$804)</f>
        <v>2.5778960577145433E-3</v>
      </c>
      <c r="N791" s="25">
        <f>(K791/K$804)</f>
        <v>1.9793270288102046E-3</v>
      </c>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row>
    <row r="792" spans="1:224" ht="11.25" customHeight="1" x14ac:dyDescent="0.2">
      <c r="A792" s="42">
        <v>22</v>
      </c>
      <c r="B792" s="82" t="s">
        <v>18</v>
      </c>
      <c r="C792" s="43">
        <v>12</v>
      </c>
      <c r="D792" s="37">
        <v>278</v>
      </c>
      <c r="E792" s="36">
        <v>508</v>
      </c>
      <c r="F792" s="43">
        <v>8</v>
      </c>
      <c r="G792" s="37">
        <v>178</v>
      </c>
      <c r="H792" s="37">
        <v>262</v>
      </c>
      <c r="I792" s="43">
        <v>21</v>
      </c>
      <c r="J792" s="37">
        <v>456</v>
      </c>
      <c r="K792" s="37">
        <v>770</v>
      </c>
      <c r="L792" s="46">
        <f>(I792/$I$804)</f>
        <v>1.1122881355932204E-3</v>
      </c>
      <c r="M792" s="34">
        <f>(J792/$J$804)</f>
        <v>1.7287067681144585E-3</v>
      </c>
      <c r="N792" s="34">
        <f>(K792/K$804)</f>
        <v>1.567985403481335E-3</v>
      </c>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row>
    <row r="793" spans="1:224" ht="11.25" customHeight="1" x14ac:dyDescent="0.2">
      <c r="A793" s="33">
        <v>23</v>
      </c>
      <c r="B793" s="6" t="s">
        <v>17</v>
      </c>
      <c r="C793" s="45" t="s">
        <v>11</v>
      </c>
      <c r="D793" s="28">
        <v>314</v>
      </c>
      <c r="E793" s="27">
        <v>572</v>
      </c>
      <c r="F793" s="45" t="s">
        <v>11</v>
      </c>
      <c r="G793" s="28">
        <v>42</v>
      </c>
      <c r="H793" s="28">
        <v>62</v>
      </c>
      <c r="I793" s="45">
        <v>28</v>
      </c>
      <c r="J793" s="28">
        <v>356</v>
      </c>
      <c r="K793" s="28">
        <v>634</v>
      </c>
      <c r="L793" s="44">
        <f>(I793/$I$804)</f>
        <v>1.4830508474576272E-3</v>
      </c>
      <c r="M793" s="25">
        <f>(J793/$J$804)</f>
        <v>1.3496044066858492E-3</v>
      </c>
      <c r="N793" s="25">
        <f>(K793/K$804)</f>
        <v>1.2910425270222939E-3</v>
      </c>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row>
    <row r="794" spans="1:224" ht="11.25" customHeight="1" x14ac:dyDescent="0.2">
      <c r="A794" s="42">
        <v>24</v>
      </c>
      <c r="B794" s="82" t="s">
        <v>15</v>
      </c>
      <c r="C794" s="43" t="s">
        <v>11</v>
      </c>
      <c r="D794" s="37">
        <v>127</v>
      </c>
      <c r="E794" s="36">
        <v>272</v>
      </c>
      <c r="F794" s="38" t="s">
        <v>6</v>
      </c>
      <c r="G794" s="37">
        <v>101</v>
      </c>
      <c r="H794" s="37">
        <v>144</v>
      </c>
      <c r="I794" s="43" t="s">
        <v>11</v>
      </c>
      <c r="J794" s="37">
        <v>228</v>
      </c>
      <c r="K794" s="37">
        <v>417</v>
      </c>
      <c r="L794" s="35" t="s">
        <v>6</v>
      </c>
      <c r="M794" s="34">
        <f>(J794/$J$804)</f>
        <v>8.6435338405722927E-4</v>
      </c>
      <c r="N794" s="34">
        <f>(K794/K$804)</f>
        <v>8.4915573149573593E-4</v>
      </c>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row>
    <row r="795" spans="1:224" ht="11.25" customHeight="1" x14ac:dyDescent="0.2">
      <c r="A795" s="33">
        <v>25</v>
      </c>
      <c r="B795" s="6" t="s">
        <v>16</v>
      </c>
      <c r="C795" s="29" t="s">
        <v>6</v>
      </c>
      <c r="D795" s="31" t="s">
        <v>6</v>
      </c>
      <c r="E795" s="30" t="s">
        <v>6</v>
      </c>
      <c r="F795" s="45" t="s">
        <v>11</v>
      </c>
      <c r="G795" s="28">
        <v>309</v>
      </c>
      <c r="H795" s="28">
        <v>416</v>
      </c>
      <c r="I795" s="45" t="s">
        <v>11</v>
      </c>
      <c r="J795" s="28">
        <v>309</v>
      </c>
      <c r="K795" s="28">
        <v>416</v>
      </c>
      <c r="L795" s="26" t="s">
        <v>6</v>
      </c>
      <c r="M795" s="25">
        <f>(J795/$J$804)</f>
        <v>1.1714262968144029E-3</v>
      </c>
      <c r="N795" s="25">
        <f>(K795/K$804)</f>
        <v>8.4711938681588999E-4</v>
      </c>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row>
    <row r="796" spans="1:224" ht="11.25" customHeight="1" x14ac:dyDescent="0.2">
      <c r="A796" s="42">
        <v>26</v>
      </c>
      <c r="B796" s="82" t="s">
        <v>14</v>
      </c>
      <c r="C796" s="38" t="s">
        <v>6</v>
      </c>
      <c r="D796" s="40" t="s">
        <v>6</v>
      </c>
      <c r="E796" s="39" t="s">
        <v>6</v>
      </c>
      <c r="F796" s="38" t="s">
        <v>6</v>
      </c>
      <c r="G796" s="37">
        <v>277</v>
      </c>
      <c r="H796" s="37">
        <v>366</v>
      </c>
      <c r="I796" s="38" t="s">
        <v>6</v>
      </c>
      <c r="J796" s="37">
        <v>277</v>
      </c>
      <c r="K796" s="37">
        <v>366</v>
      </c>
      <c r="L796" s="35" t="s">
        <v>6</v>
      </c>
      <c r="M796" s="34">
        <f>(J796/$J$804)</f>
        <v>1.0501135411572478E-3</v>
      </c>
      <c r="N796" s="34">
        <f>(K796/K$804)</f>
        <v>7.4530215282359556E-4</v>
      </c>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row>
    <row r="797" spans="1:224" ht="11.25" customHeight="1" x14ac:dyDescent="0.2">
      <c r="A797" s="33">
        <v>27</v>
      </c>
      <c r="B797" s="6" t="s">
        <v>13</v>
      </c>
      <c r="C797" s="29" t="s">
        <v>6</v>
      </c>
      <c r="D797" s="28">
        <v>55</v>
      </c>
      <c r="E797" s="27">
        <v>123</v>
      </c>
      <c r="F797" s="29" t="s">
        <v>6</v>
      </c>
      <c r="G797" s="28">
        <v>3</v>
      </c>
      <c r="H797" s="28">
        <v>5</v>
      </c>
      <c r="I797" s="29" t="s">
        <v>6</v>
      </c>
      <c r="J797" s="28">
        <v>59</v>
      </c>
      <c r="K797" s="28">
        <v>128</v>
      </c>
      <c r="L797" s="26" t="s">
        <v>6</v>
      </c>
      <c r="M797" s="25">
        <f>(J797/$J$804)</f>
        <v>2.2367039324287951E-4</v>
      </c>
      <c r="N797" s="25">
        <f>(K797/K$804)</f>
        <v>2.6065211902027383E-4</v>
      </c>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row>
    <row r="798" spans="1:224" ht="11.25" customHeight="1" x14ac:dyDescent="0.2">
      <c r="A798" s="42">
        <v>28</v>
      </c>
      <c r="B798" s="82" t="s">
        <v>56</v>
      </c>
      <c r="C798" s="38" t="s">
        <v>6</v>
      </c>
      <c r="D798" s="37">
        <v>6</v>
      </c>
      <c r="E798" s="36">
        <v>15</v>
      </c>
      <c r="F798" s="38" t="s">
        <v>6</v>
      </c>
      <c r="G798" s="37">
        <v>2</v>
      </c>
      <c r="H798" s="37">
        <v>3</v>
      </c>
      <c r="I798" s="38" t="s">
        <v>6</v>
      </c>
      <c r="J798" s="37">
        <v>9</v>
      </c>
      <c r="K798" s="37">
        <v>17</v>
      </c>
      <c r="L798" s="35" t="s">
        <v>6</v>
      </c>
      <c r="M798" s="34">
        <f>(J798/$J$804)</f>
        <v>3.4119212528574841E-5</v>
      </c>
      <c r="N798" s="34">
        <f>(K798/K$804)</f>
        <v>3.4617859557380118E-5</v>
      </c>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row>
    <row r="799" spans="1:224" ht="11.25" customHeight="1" x14ac:dyDescent="0.2">
      <c r="A799" s="33">
        <v>29</v>
      </c>
      <c r="B799" s="6" t="s">
        <v>9</v>
      </c>
      <c r="C799" s="29" t="s">
        <v>6</v>
      </c>
      <c r="D799" s="28">
        <v>5</v>
      </c>
      <c r="E799" s="27">
        <v>11</v>
      </c>
      <c r="F799" s="29" t="s">
        <v>6</v>
      </c>
      <c r="G799" s="31" t="s">
        <v>6</v>
      </c>
      <c r="H799" s="31" t="s">
        <v>6</v>
      </c>
      <c r="I799" s="29" t="s">
        <v>6</v>
      </c>
      <c r="J799" s="31">
        <v>5</v>
      </c>
      <c r="K799" s="28">
        <v>11</v>
      </c>
      <c r="L799" s="26" t="s">
        <v>6</v>
      </c>
      <c r="M799" s="25">
        <f>(J799/$J$804)</f>
        <v>1.8955118071430468E-5</v>
      </c>
      <c r="N799" s="25">
        <f>(K799/K$804)</f>
        <v>2.2399791478304785E-5</v>
      </c>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row>
    <row r="800" spans="1:224" ht="11.25" customHeight="1" x14ac:dyDescent="0.2">
      <c r="A800" s="42">
        <v>30</v>
      </c>
      <c r="B800" s="82" t="s">
        <v>8</v>
      </c>
      <c r="C800" s="38" t="s">
        <v>6</v>
      </c>
      <c r="D800" s="37">
        <v>2</v>
      </c>
      <c r="E800" s="36">
        <v>4</v>
      </c>
      <c r="F800" s="38" t="s">
        <v>6</v>
      </c>
      <c r="G800" s="40" t="s">
        <v>6</v>
      </c>
      <c r="H800" s="40" t="s">
        <v>6</v>
      </c>
      <c r="I800" s="38" t="s">
        <v>6</v>
      </c>
      <c r="J800" s="37">
        <v>2</v>
      </c>
      <c r="K800" s="37">
        <v>4</v>
      </c>
      <c r="L800" s="35" t="s">
        <v>6</v>
      </c>
      <c r="M800" s="34">
        <f>(J800/$J$804)</f>
        <v>7.5820472285721871E-6</v>
      </c>
      <c r="N800" s="34">
        <f>(K800/K$804)</f>
        <v>8.1453787193835572E-6</v>
      </c>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row>
    <row r="801" spans="1:224" ht="11.25" customHeight="1" x14ac:dyDescent="0.2">
      <c r="A801" s="33">
        <v>31</v>
      </c>
      <c r="B801" s="6" t="s">
        <v>7</v>
      </c>
      <c r="C801" s="29" t="s">
        <v>6</v>
      </c>
      <c r="D801" s="28">
        <v>1</v>
      </c>
      <c r="E801" s="27">
        <v>2</v>
      </c>
      <c r="F801" s="29" t="s">
        <v>6</v>
      </c>
      <c r="G801" s="28">
        <v>1</v>
      </c>
      <c r="H801" s="28">
        <v>2</v>
      </c>
      <c r="I801" s="29" t="s">
        <v>6</v>
      </c>
      <c r="J801" s="28">
        <v>2</v>
      </c>
      <c r="K801" s="28">
        <v>4</v>
      </c>
      <c r="L801" s="26" t="s">
        <v>6</v>
      </c>
      <c r="M801" s="25">
        <f>(J801/$J$804)</f>
        <v>7.5820472285721871E-6</v>
      </c>
      <c r="N801" s="25">
        <f>(K801/K$804)</f>
        <v>8.1453787193835572E-6</v>
      </c>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row>
    <row r="802" spans="1:224" ht="11.25" customHeight="1" x14ac:dyDescent="0.2">
      <c r="A802" s="42">
        <v>32</v>
      </c>
      <c r="B802" s="82" t="s">
        <v>54</v>
      </c>
      <c r="C802" s="38" t="s">
        <v>6</v>
      </c>
      <c r="D802" s="40" t="s">
        <v>6</v>
      </c>
      <c r="E802" s="39" t="s">
        <v>6</v>
      </c>
      <c r="F802" s="43" t="s">
        <v>11</v>
      </c>
      <c r="G802" s="40" t="s">
        <v>6</v>
      </c>
      <c r="H802" s="40" t="s">
        <v>6</v>
      </c>
      <c r="I802" s="43" t="s">
        <v>11</v>
      </c>
      <c r="J802" s="40" t="s">
        <v>6</v>
      </c>
      <c r="K802" s="40" t="s">
        <v>6</v>
      </c>
      <c r="L802" s="35" t="s">
        <v>6</v>
      </c>
      <c r="M802" s="93" t="s">
        <v>6</v>
      </c>
      <c r="N802" s="93" t="s">
        <v>6</v>
      </c>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row>
    <row r="803" spans="1:224" ht="11.25" customHeight="1" thickBot="1" x14ac:dyDescent="0.25">
      <c r="A803" s="33">
        <v>33</v>
      </c>
      <c r="B803" s="6" t="s">
        <v>12</v>
      </c>
      <c r="C803" s="29" t="s">
        <v>6</v>
      </c>
      <c r="D803" s="31" t="s">
        <v>6</v>
      </c>
      <c r="E803" s="30" t="s">
        <v>6</v>
      </c>
      <c r="F803" s="45" t="s">
        <v>11</v>
      </c>
      <c r="G803" s="31" t="s">
        <v>6</v>
      </c>
      <c r="H803" s="31" t="s">
        <v>6</v>
      </c>
      <c r="I803" s="45" t="s">
        <v>11</v>
      </c>
      <c r="J803" s="31" t="s">
        <v>6</v>
      </c>
      <c r="K803" s="31" t="s">
        <v>6</v>
      </c>
      <c r="L803" s="26" t="s">
        <v>6</v>
      </c>
      <c r="M803" s="94" t="s">
        <v>6</v>
      </c>
      <c r="N803" s="94" t="s">
        <v>6</v>
      </c>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row>
    <row r="804" spans="1:224" ht="11.25" customHeight="1" thickBot="1" x14ac:dyDescent="0.25">
      <c r="A804" s="81"/>
      <c r="B804" s="80" t="s">
        <v>5</v>
      </c>
      <c r="C804" s="78">
        <v>5897</v>
      </c>
      <c r="D804" s="77">
        <v>149814</v>
      </c>
      <c r="E804" s="79">
        <v>333991</v>
      </c>
      <c r="F804" s="78">
        <v>12983</v>
      </c>
      <c r="G804" s="77">
        <v>113967</v>
      </c>
      <c r="H804" s="77">
        <v>157085</v>
      </c>
      <c r="I804" s="78">
        <v>18880</v>
      </c>
      <c r="J804" s="77">
        <v>263781</v>
      </c>
      <c r="K804" s="77">
        <v>491076</v>
      </c>
      <c r="L804" s="78"/>
      <c r="M804" s="77"/>
      <c r="N804" s="77"/>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row>
    <row r="805" spans="1:224" ht="7.5" customHeight="1" x14ac:dyDescent="0.2">
      <c r="A805" s="11"/>
      <c r="B805" s="11"/>
      <c r="C805" s="11"/>
      <c r="D805" s="11"/>
      <c r="E805" s="11"/>
      <c r="F805" s="76"/>
      <c r="G805" s="76"/>
      <c r="H805" s="76"/>
      <c r="I805" s="76"/>
      <c r="J805" s="76"/>
      <c r="K805" s="76"/>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row>
    <row r="806" spans="1:224" s="2" customFormat="1" ht="11.25" customHeight="1" x14ac:dyDescent="0.2">
      <c r="A806" s="12" t="s">
        <v>4</v>
      </c>
      <c r="C806" s="75"/>
      <c r="D806" s="75"/>
      <c r="E806" s="75"/>
      <c r="F806" s="75"/>
      <c r="G806" s="75"/>
      <c r="H806" s="75"/>
      <c r="I806" s="75"/>
      <c r="J806" s="75"/>
      <c r="K806" s="75"/>
      <c r="L806" s="10"/>
      <c r="M806" s="10"/>
      <c r="N806" s="10"/>
      <c r="R806" s="92"/>
      <c r="S806" s="92"/>
      <c r="U806" s="92"/>
      <c r="V806" s="91"/>
      <c r="W806" s="90"/>
      <c r="X806" s="90"/>
      <c r="Y806" s="90"/>
      <c r="Z806" s="89"/>
      <c r="AA806" s="89"/>
      <c r="AD806" s="89"/>
    </row>
    <row r="807" spans="1:224" ht="7.5" customHeight="1" x14ac:dyDescent="0.2">
      <c r="D807" s="3"/>
      <c r="E807" s="3"/>
      <c r="F807" s="3"/>
      <c r="G807" s="3"/>
      <c r="H807" s="3"/>
      <c r="I807" s="3"/>
      <c r="J807" s="3"/>
      <c r="K807" s="3"/>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row>
    <row r="808" spans="1:224" s="2" customFormat="1" ht="11.25" customHeight="1" x14ac:dyDescent="0.2">
      <c r="A808" s="6" t="s">
        <v>3</v>
      </c>
      <c r="B808" s="9" t="s">
        <v>2</v>
      </c>
      <c r="C808" s="8"/>
      <c r="D808" s="8"/>
      <c r="E808" s="7"/>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spans="1:224" ht="7.5" customHeight="1" x14ac:dyDescent="0.2">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row>
    <row r="810" spans="1:224" ht="33" customHeight="1" x14ac:dyDescent="0.2">
      <c r="A810" s="5" t="s">
        <v>1</v>
      </c>
      <c r="B810" s="4" t="s">
        <v>0</v>
      </c>
      <c r="C810" s="4"/>
      <c r="D810" s="4"/>
      <c r="E810" s="4"/>
      <c r="F810" s="4"/>
      <c r="G810" s="4"/>
      <c r="H810" s="4"/>
      <c r="I810" s="4"/>
      <c r="J810" s="4"/>
      <c r="K810" s="4"/>
      <c r="L810" s="4"/>
      <c r="M810" s="4"/>
      <c r="N810" s="4"/>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row>
    <row r="814" spans="1:224" ht="15.75" x14ac:dyDescent="0.2">
      <c r="A814" s="73" t="s">
        <v>52</v>
      </c>
      <c r="B814" s="72" t="s">
        <v>58</v>
      </c>
      <c r="F814" s="71"/>
      <c r="G814" s="71"/>
      <c r="H814" s="71"/>
      <c r="I814" s="71"/>
      <c r="J814" s="71"/>
      <c r="K814" s="7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row>
    <row r="815" spans="1:224" x14ac:dyDescent="0.2">
      <c r="A815" s="70"/>
      <c r="B815" s="70" t="s">
        <v>50</v>
      </c>
      <c r="F815" s="69"/>
      <c r="G815" s="69"/>
      <c r="H815" s="53"/>
      <c r="I815" s="69"/>
      <c r="J815" s="69"/>
      <c r="K815" s="69"/>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row>
    <row r="816" spans="1:224" ht="7.5" customHeight="1" thickBot="1" x14ac:dyDescent="0.25">
      <c r="A816" s="67"/>
      <c r="B816" s="67"/>
      <c r="C816" s="67"/>
      <c r="D816" s="67"/>
      <c r="E816" s="67"/>
      <c r="F816" s="67"/>
      <c r="G816" s="67"/>
      <c r="H816" s="67"/>
      <c r="I816" s="67"/>
      <c r="J816" s="67"/>
      <c r="K816" s="67"/>
      <c r="L816" s="66"/>
      <c r="M816" s="66"/>
      <c r="N816" s="66"/>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row>
    <row r="817" spans="1:224" ht="15" customHeight="1" thickBot="1" x14ac:dyDescent="0.25">
      <c r="A817" s="65" t="s">
        <v>49</v>
      </c>
      <c r="B817" s="64" t="s">
        <v>48</v>
      </c>
      <c r="C817" s="99" t="s">
        <v>47</v>
      </c>
      <c r="D817" s="101"/>
      <c r="E817" s="100"/>
      <c r="F817" s="99" t="s">
        <v>46</v>
      </c>
      <c r="G817" s="101"/>
      <c r="H817" s="101"/>
      <c r="I817" s="99" t="s">
        <v>45</v>
      </c>
      <c r="J817" s="101"/>
      <c r="K817" s="101"/>
      <c r="L817" s="62" t="s">
        <v>44</v>
      </c>
      <c r="M817" s="103"/>
      <c r="N817" s="103"/>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row>
    <row r="818" spans="1:224" ht="36.75" thickBot="1" x14ac:dyDescent="0.25">
      <c r="A818" s="88" t="s">
        <v>43</v>
      </c>
      <c r="B818" s="87"/>
      <c r="C818" s="85" t="s">
        <v>42</v>
      </c>
      <c r="D818" s="56" t="s">
        <v>41</v>
      </c>
      <c r="E818" s="86" t="s">
        <v>40</v>
      </c>
      <c r="F818" s="85" t="s">
        <v>42</v>
      </c>
      <c r="G818" s="56" t="s">
        <v>41</v>
      </c>
      <c r="H818" s="56" t="s">
        <v>40</v>
      </c>
      <c r="I818" s="85" t="s">
        <v>42</v>
      </c>
      <c r="J818" s="56" t="s">
        <v>41</v>
      </c>
      <c r="K818" s="56" t="s">
        <v>40</v>
      </c>
      <c r="L818" s="57" t="s">
        <v>42</v>
      </c>
      <c r="M818" s="55" t="s">
        <v>41</v>
      </c>
      <c r="N818" s="55" t="s">
        <v>40</v>
      </c>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row>
    <row r="819" spans="1:224" ht="11.25" customHeight="1" x14ac:dyDescent="0.2">
      <c r="A819" s="33">
        <v>1</v>
      </c>
      <c r="B819" s="6" t="s">
        <v>39</v>
      </c>
      <c r="C819" s="45" t="s">
        <v>11</v>
      </c>
      <c r="D819" s="28">
        <v>35922</v>
      </c>
      <c r="E819" s="27">
        <v>70958</v>
      </c>
      <c r="F819" s="45" t="s">
        <v>11</v>
      </c>
      <c r="G819" s="28">
        <v>39021</v>
      </c>
      <c r="H819" s="28">
        <v>48272</v>
      </c>
      <c r="I819" s="84">
        <v>1234</v>
      </c>
      <c r="J819" s="28">
        <v>74944</v>
      </c>
      <c r="K819" s="28">
        <v>119230</v>
      </c>
      <c r="L819" s="44">
        <f>(I819/$I$852)</f>
        <v>6.5139358108108114E-2</v>
      </c>
      <c r="M819" s="25">
        <f>(J819/$J$852)</f>
        <v>0.28010794082689849</v>
      </c>
      <c r="N819" s="25">
        <f>(K819/K$852)</f>
        <v>0.24187773235822166</v>
      </c>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row>
    <row r="820" spans="1:224" ht="11.25" customHeight="1" x14ac:dyDescent="0.2">
      <c r="A820" s="42">
        <v>2</v>
      </c>
      <c r="B820" s="82" t="s">
        <v>38</v>
      </c>
      <c r="C820" s="43">
        <v>708</v>
      </c>
      <c r="D820" s="37">
        <v>27927</v>
      </c>
      <c r="E820" s="37">
        <v>87919</v>
      </c>
      <c r="F820" s="43">
        <v>40</v>
      </c>
      <c r="G820" s="37">
        <v>10073</v>
      </c>
      <c r="H820" s="37">
        <v>16550</v>
      </c>
      <c r="I820" s="43">
        <v>747</v>
      </c>
      <c r="J820" s="37">
        <v>38000</v>
      </c>
      <c r="K820" s="37">
        <v>104469</v>
      </c>
      <c r="L820" s="46">
        <f>(I820/$I$852)</f>
        <v>3.9432010135135136E-2</v>
      </c>
      <c r="M820" s="34">
        <f>(J820/$J$852)</f>
        <v>0.14202740381380954</v>
      </c>
      <c r="N820" s="34">
        <f>(K820/K$852)</f>
        <v>0.21193260774747177</v>
      </c>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row>
    <row r="821" spans="1:224" ht="11.25" customHeight="1" x14ac:dyDescent="0.2">
      <c r="A821" s="33">
        <v>3</v>
      </c>
      <c r="B821" s="6" t="s">
        <v>37</v>
      </c>
      <c r="C821" s="45" t="s">
        <v>11</v>
      </c>
      <c r="D821" s="28">
        <v>22950</v>
      </c>
      <c r="E821" s="28">
        <v>42500</v>
      </c>
      <c r="F821" s="45" t="s">
        <v>11</v>
      </c>
      <c r="G821" s="28">
        <v>17657</v>
      </c>
      <c r="H821" s="28">
        <v>21319</v>
      </c>
      <c r="I821" s="45">
        <v>7975</v>
      </c>
      <c r="J821" s="28">
        <v>40607</v>
      </c>
      <c r="K821" s="28">
        <v>63819</v>
      </c>
      <c r="L821" s="44">
        <f>(I821/$I$852)</f>
        <v>0.42097761824324326</v>
      </c>
      <c r="M821" s="25">
        <f>(J821/$J$852)</f>
        <v>0.15177123122808853</v>
      </c>
      <c r="N821" s="25">
        <f>(K821/K$852)</f>
        <v>0.12946737399454289</v>
      </c>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row>
    <row r="822" spans="1:224" ht="11.25" customHeight="1" x14ac:dyDescent="0.2">
      <c r="A822" s="42">
        <v>4</v>
      </c>
      <c r="B822" s="82" t="s">
        <v>36</v>
      </c>
      <c r="C822" s="43">
        <v>1179</v>
      </c>
      <c r="D822" s="37">
        <v>15576</v>
      </c>
      <c r="E822" s="37">
        <v>29184</v>
      </c>
      <c r="F822" s="43">
        <v>562</v>
      </c>
      <c r="G822" s="37">
        <v>2382</v>
      </c>
      <c r="H822" s="37">
        <v>3775</v>
      </c>
      <c r="I822" s="43">
        <v>1741</v>
      </c>
      <c r="J822" s="37">
        <v>17958</v>
      </c>
      <c r="K822" s="37">
        <v>32960</v>
      </c>
      <c r="L822" s="46">
        <f>(I822/$I$852)</f>
        <v>9.1902449324324328E-2</v>
      </c>
      <c r="M822" s="34">
        <f>(J822/$J$852)</f>
        <v>6.7119160991799792E-2</v>
      </c>
      <c r="N822" s="34">
        <f>(K822/K$852)</f>
        <v>6.6864799618610971E-2</v>
      </c>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row>
    <row r="823" spans="1:224" ht="11.25" customHeight="1" x14ac:dyDescent="0.2">
      <c r="A823" s="33">
        <v>5</v>
      </c>
      <c r="B823" s="6" t="s">
        <v>35</v>
      </c>
      <c r="C823" s="45">
        <v>965</v>
      </c>
      <c r="D823" s="28">
        <v>7411</v>
      </c>
      <c r="E823" s="28">
        <v>17055</v>
      </c>
      <c r="F823" s="45">
        <v>204</v>
      </c>
      <c r="G823" s="28">
        <v>7483</v>
      </c>
      <c r="H823" s="28">
        <v>12965</v>
      </c>
      <c r="I823" s="45">
        <v>1169</v>
      </c>
      <c r="J823" s="28">
        <v>14894</v>
      </c>
      <c r="K823" s="28">
        <v>30020</v>
      </c>
      <c r="L823" s="44">
        <f>(I823/$I$852)</f>
        <v>6.1708192567567564E-2</v>
      </c>
      <c r="M823" s="25">
        <f>(J823/$J$852)</f>
        <v>5.5667267168496827E-2</v>
      </c>
      <c r="N823" s="25">
        <f>(K823/K$852)</f>
        <v>6.090052440991206E-2</v>
      </c>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row>
    <row r="824" spans="1:224" ht="11.25" customHeight="1" x14ac:dyDescent="0.2">
      <c r="A824" s="42">
        <v>6</v>
      </c>
      <c r="B824" s="82" t="s">
        <v>34</v>
      </c>
      <c r="C824" s="43">
        <v>520</v>
      </c>
      <c r="D824" s="37">
        <v>10710</v>
      </c>
      <c r="E824" s="37">
        <v>23221</v>
      </c>
      <c r="F824" s="43">
        <v>96</v>
      </c>
      <c r="G824" s="37">
        <v>1044</v>
      </c>
      <c r="H824" s="37">
        <v>4251</v>
      </c>
      <c r="I824" s="43">
        <v>616</v>
      </c>
      <c r="J824" s="37">
        <v>11754</v>
      </c>
      <c r="K824" s="37">
        <v>27472</v>
      </c>
      <c r="L824" s="46">
        <f>(I824/$I$852)</f>
        <v>3.2516891891891893E-2</v>
      </c>
      <c r="M824" s="34">
        <f>(J824/$J$852)</f>
        <v>4.3931318537566245E-2</v>
      </c>
      <c r="N824" s="34">
        <f>(K824/K$852)</f>
        <v>5.5731485895706333E-2</v>
      </c>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row>
    <row r="825" spans="1:224" ht="11.25" customHeight="1" x14ac:dyDescent="0.2">
      <c r="A825" s="33">
        <v>7</v>
      </c>
      <c r="B825" s="6" t="s">
        <v>33</v>
      </c>
      <c r="C825" s="45">
        <v>205</v>
      </c>
      <c r="D825" s="28">
        <v>7719</v>
      </c>
      <c r="E825" s="28">
        <v>17546</v>
      </c>
      <c r="F825" s="45">
        <v>166</v>
      </c>
      <c r="G825" s="28">
        <v>3767</v>
      </c>
      <c r="H825" s="28">
        <v>5754</v>
      </c>
      <c r="I825" s="45">
        <v>371</v>
      </c>
      <c r="J825" s="28">
        <v>11486</v>
      </c>
      <c r="K825" s="28">
        <v>23300</v>
      </c>
      <c r="L825" s="44">
        <f>(I825/$I$852)</f>
        <v>1.9584037162162161E-2</v>
      </c>
      <c r="M825" s="25">
        <f>(J825/$J$852)</f>
        <v>4.2929651584353065E-2</v>
      </c>
      <c r="N825" s="25">
        <f>(K825/K$852)</f>
        <v>4.7267895361457396E-2</v>
      </c>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row>
    <row r="826" spans="1:224" ht="11.25" customHeight="1" x14ac:dyDescent="0.2">
      <c r="A826" s="42">
        <v>8</v>
      </c>
      <c r="B826" s="82" t="s">
        <v>32</v>
      </c>
      <c r="C826" s="43">
        <v>338</v>
      </c>
      <c r="D826" s="37">
        <v>6015</v>
      </c>
      <c r="E826" s="37">
        <v>11461</v>
      </c>
      <c r="F826" s="43">
        <v>44</v>
      </c>
      <c r="G826" s="37">
        <v>3747</v>
      </c>
      <c r="H826" s="37">
        <v>4762</v>
      </c>
      <c r="I826" s="43">
        <v>382</v>
      </c>
      <c r="J826" s="37">
        <v>9761</v>
      </c>
      <c r="K826" s="37">
        <v>16223</v>
      </c>
      <c r="L826" s="46">
        <f>(I826/$I$852)</f>
        <v>2.0164695945945946E-2</v>
      </c>
      <c r="M826" s="34">
        <f>(J826/$J$852)</f>
        <v>3.6482354963857766E-2</v>
      </c>
      <c r="N826" s="34">
        <f>(K826/K$852)</f>
        <v>3.2911032894803571E-2</v>
      </c>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row>
    <row r="827" spans="1:224" ht="11.25" customHeight="1" x14ac:dyDescent="0.2">
      <c r="A827" s="33">
        <v>9</v>
      </c>
      <c r="B827" s="6" t="s">
        <v>31</v>
      </c>
      <c r="C827" s="29" t="s">
        <v>6</v>
      </c>
      <c r="D827" s="31" t="s">
        <v>6</v>
      </c>
      <c r="E827" s="31" t="s">
        <v>6</v>
      </c>
      <c r="F827" s="45">
        <v>772</v>
      </c>
      <c r="G827" s="28">
        <v>9534</v>
      </c>
      <c r="H827" s="28">
        <v>12385</v>
      </c>
      <c r="I827" s="45">
        <v>772</v>
      </c>
      <c r="J827" s="28">
        <v>9534</v>
      </c>
      <c r="K827" s="28">
        <v>12385</v>
      </c>
      <c r="L827" s="44">
        <f>(I827/$I$852)</f>
        <v>4.0751689189189186E-2</v>
      </c>
      <c r="M827" s="25">
        <f>(J827/$J$852)</f>
        <v>3.5633928104233166E-2</v>
      </c>
      <c r="N827" s="25">
        <f>(K827/K$852)</f>
        <v>2.5125016482903426E-2</v>
      </c>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row>
    <row r="828" spans="1:224" ht="11.25" customHeight="1" x14ac:dyDescent="0.2">
      <c r="A828" s="42">
        <v>10</v>
      </c>
      <c r="B828" s="82" t="s">
        <v>30</v>
      </c>
      <c r="C828" s="43" t="s">
        <v>11</v>
      </c>
      <c r="D828" s="37">
        <v>2801</v>
      </c>
      <c r="E828" s="37">
        <v>6156</v>
      </c>
      <c r="F828" s="43" t="s">
        <v>11</v>
      </c>
      <c r="G828" s="37">
        <v>4188</v>
      </c>
      <c r="H828" s="37">
        <v>5975</v>
      </c>
      <c r="I828" s="43">
        <v>526</v>
      </c>
      <c r="J828" s="37">
        <v>6988</v>
      </c>
      <c r="K828" s="37">
        <v>12131</v>
      </c>
      <c r="L828" s="46">
        <f>(I828/$I$852)</f>
        <v>2.7766047297297296E-2</v>
      </c>
      <c r="M828" s="34">
        <f>(J828/$J$852)</f>
        <v>2.6118092048707926E-2</v>
      </c>
      <c r="N828" s="34">
        <f>(K828/K$852)</f>
        <v>2.4609735563512432E-2</v>
      </c>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row>
    <row r="829" spans="1:224" ht="11.25" customHeight="1" x14ac:dyDescent="0.2">
      <c r="A829" s="33">
        <v>11</v>
      </c>
      <c r="B829" s="6" t="s">
        <v>29</v>
      </c>
      <c r="C829" s="45">
        <v>249</v>
      </c>
      <c r="D829" s="28">
        <v>3620</v>
      </c>
      <c r="E829" s="28">
        <v>8741</v>
      </c>
      <c r="F829" s="45">
        <v>133</v>
      </c>
      <c r="G829" s="28">
        <v>434</v>
      </c>
      <c r="H829" s="28">
        <v>742</v>
      </c>
      <c r="I829" s="45">
        <v>382</v>
      </c>
      <c r="J829" s="28">
        <v>4054</v>
      </c>
      <c r="K829" s="28">
        <v>9483</v>
      </c>
      <c r="L829" s="44">
        <f>(I829/$I$852)</f>
        <v>2.0164695945945946E-2</v>
      </c>
      <c r="M829" s="25">
        <f>(J829/$J$852)</f>
        <v>1.5152081448978524E-2</v>
      </c>
      <c r="N829" s="25">
        <f>(K829/K$852)</f>
        <v>1.9237830545609461E-2</v>
      </c>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row>
    <row r="830" spans="1:224" ht="11.25" customHeight="1" x14ac:dyDescent="0.2">
      <c r="A830" s="42">
        <v>12</v>
      </c>
      <c r="B830" s="82" t="s">
        <v>28</v>
      </c>
      <c r="C830" s="38" t="s">
        <v>6</v>
      </c>
      <c r="D830" s="40" t="s">
        <v>6</v>
      </c>
      <c r="E830" s="40" t="s">
        <v>6</v>
      </c>
      <c r="F830" s="43">
        <v>1214</v>
      </c>
      <c r="G830" s="37">
        <v>6906</v>
      </c>
      <c r="H830" s="37">
        <v>9053</v>
      </c>
      <c r="I830" s="43">
        <v>1214</v>
      </c>
      <c r="J830" s="37">
        <v>6906</v>
      </c>
      <c r="K830" s="37">
        <v>9053</v>
      </c>
      <c r="L830" s="46">
        <f>(I830/$I$852)</f>
        <v>6.4083614864864871E-2</v>
      </c>
      <c r="M830" s="34">
        <f>(J830/$J$852)</f>
        <v>2.5811611861530758E-2</v>
      </c>
      <c r="N830" s="34">
        <f>(K830/K$852)</f>
        <v>1.8365504579711322E-2</v>
      </c>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row>
    <row r="831" spans="1:224" ht="11.25" customHeight="1" x14ac:dyDescent="0.2">
      <c r="A831" s="33">
        <v>13</v>
      </c>
      <c r="B831" s="6" t="s">
        <v>27</v>
      </c>
      <c r="C831" s="29" t="s">
        <v>6</v>
      </c>
      <c r="D831" s="28">
        <v>2335</v>
      </c>
      <c r="E831" s="28">
        <v>5423</v>
      </c>
      <c r="F831" s="45" t="s">
        <v>11</v>
      </c>
      <c r="G831" s="28">
        <v>499</v>
      </c>
      <c r="H831" s="28">
        <v>687</v>
      </c>
      <c r="I831" s="45" t="s">
        <v>11</v>
      </c>
      <c r="J831" s="28">
        <v>2834</v>
      </c>
      <c r="K831" s="28">
        <v>6110</v>
      </c>
      <c r="L831" s="26" t="s">
        <v>6</v>
      </c>
      <c r="M831" s="25">
        <f>(J831/$J$852)</f>
        <v>1.0592254273903586E-2</v>
      </c>
      <c r="N831" s="25">
        <f>(K831/K$852)</f>
        <v>1.2395143375901488E-2</v>
      </c>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row>
    <row r="832" spans="1:224" ht="11.25" customHeight="1" x14ac:dyDescent="0.2">
      <c r="A832" s="42">
        <v>14</v>
      </c>
      <c r="B832" s="82" t="s">
        <v>26</v>
      </c>
      <c r="C832" s="38" t="s">
        <v>6</v>
      </c>
      <c r="D832" s="37">
        <v>689</v>
      </c>
      <c r="E832" s="37">
        <v>1479</v>
      </c>
      <c r="F832" s="43" t="s">
        <v>11</v>
      </c>
      <c r="G832" s="37">
        <v>3157</v>
      </c>
      <c r="H832" s="37">
        <v>4510</v>
      </c>
      <c r="I832" s="43" t="s">
        <v>11</v>
      </c>
      <c r="J832" s="37">
        <v>3847</v>
      </c>
      <c r="K832" s="37">
        <v>5989</v>
      </c>
      <c r="L832" s="35" t="s">
        <v>6</v>
      </c>
      <c r="M832" s="34">
        <f>(J832/$J$852)</f>
        <v>1.4378405854519088E-2</v>
      </c>
      <c r="N832" s="34">
        <f>(K832/K$852)</f>
        <v>1.2149674906427824E-2</v>
      </c>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row>
    <row r="833" spans="1:224" ht="11.25" customHeight="1" x14ac:dyDescent="0.2">
      <c r="A833" s="54">
        <v>15</v>
      </c>
      <c r="B833" s="83" t="s">
        <v>25</v>
      </c>
      <c r="C833" s="51">
        <v>281</v>
      </c>
      <c r="D833" s="50">
        <v>2514</v>
      </c>
      <c r="E833" s="50">
        <v>5128</v>
      </c>
      <c r="F833" s="52" t="s">
        <v>6</v>
      </c>
      <c r="G833" s="50">
        <v>212</v>
      </c>
      <c r="H833" s="50">
        <v>268</v>
      </c>
      <c r="I833" s="51">
        <v>281</v>
      </c>
      <c r="J833" s="50">
        <v>2726</v>
      </c>
      <c r="K833" s="50">
        <v>5396</v>
      </c>
      <c r="L833" s="96">
        <f>(I833/$I$852)</f>
        <v>1.4833192567567568E-2</v>
      </c>
      <c r="M833" s="95">
        <f>(J833/$J$852)</f>
        <v>1.0188597442011706E-2</v>
      </c>
      <c r="N833" s="95">
        <f>(K833/K$852)</f>
        <v>1.0946676539503181E-2</v>
      </c>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row>
    <row r="834" spans="1:224" ht="11.25" customHeight="1" x14ac:dyDescent="0.2">
      <c r="A834" s="42">
        <v>16</v>
      </c>
      <c r="B834" s="82" t="s">
        <v>24</v>
      </c>
      <c r="C834" s="43">
        <v>306</v>
      </c>
      <c r="D834" s="37">
        <v>508</v>
      </c>
      <c r="E834" s="37">
        <v>1007</v>
      </c>
      <c r="F834" s="43">
        <v>50</v>
      </c>
      <c r="G834" s="37">
        <v>2278</v>
      </c>
      <c r="H834" s="37">
        <v>3198</v>
      </c>
      <c r="I834" s="43">
        <v>355</v>
      </c>
      <c r="J834" s="37">
        <v>2785</v>
      </c>
      <c r="K834" s="37">
        <v>4205</v>
      </c>
      <c r="L834" s="46">
        <f>(I834/$I$852)</f>
        <v>1.8739442567567568E-2</v>
      </c>
      <c r="M834" s="34">
        <f>(J834/$J$852)</f>
        <v>1.0409113674248937E-2</v>
      </c>
      <c r="N834" s="34">
        <f>(K834/K$852)</f>
        <v>8.5305364804690274E-3</v>
      </c>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row>
    <row r="835" spans="1:224" ht="11.25" customHeight="1" x14ac:dyDescent="0.2">
      <c r="A835" s="33">
        <v>17</v>
      </c>
      <c r="B835" s="6" t="s">
        <v>23</v>
      </c>
      <c r="C835" s="29" t="s">
        <v>6</v>
      </c>
      <c r="D835" s="28">
        <v>807</v>
      </c>
      <c r="E835" s="28">
        <v>1732</v>
      </c>
      <c r="F835" s="29" t="s">
        <v>6</v>
      </c>
      <c r="G835" s="28">
        <v>320</v>
      </c>
      <c r="H835" s="28">
        <v>457</v>
      </c>
      <c r="I835" s="29" t="s">
        <v>6</v>
      </c>
      <c r="J835" s="28">
        <v>1127</v>
      </c>
      <c r="K835" s="28">
        <v>2189</v>
      </c>
      <c r="L835" s="26" t="s">
        <v>6</v>
      </c>
      <c r="M835" s="25">
        <f>(J835/$J$852)</f>
        <v>4.2122337920569306E-3</v>
      </c>
      <c r="N835" s="25">
        <f>(K835/K$852)</f>
        <v>4.4407477659326282E-3</v>
      </c>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row>
    <row r="836" spans="1:224" ht="11.25" customHeight="1" x14ac:dyDescent="0.2">
      <c r="A836" s="42">
        <v>18</v>
      </c>
      <c r="B836" s="82" t="s">
        <v>22</v>
      </c>
      <c r="C836" s="43">
        <v>235</v>
      </c>
      <c r="D836" s="37">
        <v>2949</v>
      </c>
      <c r="E836" s="36">
        <v>1130</v>
      </c>
      <c r="F836" s="43">
        <v>59</v>
      </c>
      <c r="G836" s="37">
        <v>171</v>
      </c>
      <c r="H836" s="37">
        <v>562</v>
      </c>
      <c r="I836" s="43">
        <v>294</v>
      </c>
      <c r="J836" s="37">
        <v>3121</v>
      </c>
      <c r="K836" s="37">
        <v>1693</v>
      </c>
      <c r="L836" s="46">
        <f>(I836/$I$852)</f>
        <v>1.5519425675675675E-2</v>
      </c>
      <c r="M836" s="34">
        <f>(J836/$J$852)</f>
        <v>1.1664934929023674E-2</v>
      </c>
      <c r="N836" s="34">
        <f>(K836/K$852)</f>
        <v>3.4345299075943074E-3</v>
      </c>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row>
    <row r="837" spans="1:224" ht="11.25" customHeight="1" x14ac:dyDescent="0.2">
      <c r="A837" s="33">
        <v>19</v>
      </c>
      <c r="B837" s="6" t="s">
        <v>21</v>
      </c>
      <c r="C837" s="45" t="s">
        <v>11</v>
      </c>
      <c r="D837" s="28">
        <v>574</v>
      </c>
      <c r="E837" s="27">
        <v>1231</v>
      </c>
      <c r="F837" s="45" t="s">
        <v>11</v>
      </c>
      <c r="G837" s="28">
        <v>226</v>
      </c>
      <c r="H837" s="28">
        <v>323</v>
      </c>
      <c r="I837" s="45">
        <v>15</v>
      </c>
      <c r="J837" s="28">
        <v>800</v>
      </c>
      <c r="K837" s="28">
        <v>1554</v>
      </c>
      <c r="L837" s="44">
        <f>(I837/$I$852)</f>
        <v>7.9180743243243248E-4</v>
      </c>
      <c r="M837" s="25">
        <f>(J837/$J$852)</f>
        <v>2.9900506066065169E-3</v>
      </c>
      <c r="N837" s="25">
        <f>(K837/K$852)</f>
        <v>3.1525454674551411E-3</v>
      </c>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row>
    <row r="838" spans="1:224" ht="11.25" customHeight="1" x14ac:dyDescent="0.2">
      <c r="A838" s="42">
        <v>20</v>
      </c>
      <c r="B838" s="82" t="s">
        <v>20</v>
      </c>
      <c r="C838" s="38" t="s">
        <v>6</v>
      </c>
      <c r="D838" s="37">
        <v>1030</v>
      </c>
      <c r="E838" s="36">
        <v>1332</v>
      </c>
      <c r="F838" s="43" t="s">
        <v>11</v>
      </c>
      <c r="G838" s="37">
        <v>6</v>
      </c>
      <c r="H838" s="37">
        <v>8</v>
      </c>
      <c r="I838" s="43" t="s">
        <v>11</v>
      </c>
      <c r="J838" s="37">
        <v>1036</v>
      </c>
      <c r="K838" s="37">
        <v>1340</v>
      </c>
      <c r="L838" s="35" t="s">
        <v>6</v>
      </c>
      <c r="M838" s="34">
        <f>(J838/$J$852)</f>
        <v>3.8721155355554392E-3</v>
      </c>
      <c r="N838" s="34">
        <f>(K838/K$852)</f>
        <v>2.7184111495430433E-3</v>
      </c>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row>
    <row r="839" spans="1:224" ht="11.25" customHeight="1" x14ac:dyDescent="0.2">
      <c r="A839" s="33">
        <v>21</v>
      </c>
      <c r="B839" s="6" t="s">
        <v>19</v>
      </c>
      <c r="C839" s="29" t="s">
        <v>6</v>
      </c>
      <c r="D839" s="31" t="s">
        <v>6</v>
      </c>
      <c r="E839" s="30" t="s">
        <v>6</v>
      </c>
      <c r="F839" s="45" t="s">
        <v>11</v>
      </c>
      <c r="G839" s="28">
        <v>681</v>
      </c>
      <c r="H839" s="28">
        <v>972</v>
      </c>
      <c r="I839" s="45" t="s">
        <v>11</v>
      </c>
      <c r="J839" s="28">
        <v>681</v>
      </c>
      <c r="K839" s="28">
        <v>972</v>
      </c>
      <c r="L839" s="26" t="s">
        <v>6</v>
      </c>
      <c r="M839" s="25">
        <f>(J839/$J$852)</f>
        <v>2.5452805788737974E-3</v>
      </c>
      <c r="N839" s="25">
        <f>(K839/K$852)</f>
        <v>1.9718624159371927E-3</v>
      </c>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row>
    <row r="840" spans="1:224" ht="11.25" customHeight="1" x14ac:dyDescent="0.2">
      <c r="A840" s="42">
        <v>22</v>
      </c>
      <c r="B840" s="82" t="s">
        <v>18</v>
      </c>
      <c r="C840" s="43">
        <v>8</v>
      </c>
      <c r="D840" s="37">
        <v>280</v>
      </c>
      <c r="E840" s="36">
        <v>510</v>
      </c>
      <c r="F840" s="43">
        <v>11</v>
      </c>
      <c r="G840" s="37">
        <v>179</v>
      </c>
      <c r="H840" s="37">
        <v>264</v>
      </c>
      <c r="I840" s="43">
        <v>19</v>
      </c>
      <c r="J840" s="37">
        <v>459</v>
      </c>
      <c r="K840" s="37">
        <v>774</v>
      </c>
      <c r="L840" s="46">
        <f>(I840/$I$852)</f>
        <v>1.002956081081081E-3</v>
      </c>
      <c r="M840" s="34">
        <f>(J840/$J$852)</f>
        <v>1.715541535540489E-3</v>
      </c>
      <c r="N840" s="34">
        <f>(K840/K$852)</f>
        <v>1.5701867386166534E-3</v>
      </c>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row>
    <row r="841" spans="1:224" ht="11.25" customHeight="1" x14ac:dyDescent="0.2">
      <c r="A841" s="33">
        <v>23</v>
      </c>
      <c r="B841" s="6" t="s">
        <v>17</v>
      </c>
      <c r="C841" s="45" t="s">
        <v>11</v>
      </c>
      <c r="D841" s="28">
        <v>317</v>
      </c>
      <c r="E841" s="27">
        <v>578</v>
      </c>
      <c r="F841" s="45" t="s">
        <v>11</v>
      </c>
      <c r="G841" s="28">
        <v>44</v>
      </c>
      <c r="H841" s="28">
        <v>65</v>
      </c>
      <c r="I841" s="45">
        <v>35</v>
      </c>
      <c r="J841" s="28">
        <v>361</v>
      </c>
      <c r="K841" s="28">
        <v>643</v>
      </c>
      <c r="L841" s="44">
        <f>(I841/$I$852)</f>
        <v>1.8475506756756757E-3</v>
      </c>
      <c r="M841" s="25">
        <f>(J841/$J$852)</f>
        <v>1.3492603362311908E-3</v>
      </c>
      <c r="N841" s="25">
        <f>(K841/K$852)</f>
        <v>1.3044316187732663E-3</v>
      </c>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row>
    <row r="842" spans="1:224" ht="11.25" customHeight="1" x14ac:dyDescent="0.2">
      <c r="A842" s="42">
        <v>24</v>
      </c>
      <c r="B842" s="82" t="s">
        <v>16</v>
      </c>
      <c r="C842" s="38" t="s">
        <v>6</v>
      </c>
      <c r="D842" s="40" t="s">
        <v>6</v>
      </c>
      <c r="E842" s="39" t="s">
        <v>6</v>
      </c>
      <c r="F842" s="43" t="s">
        <v>11</v>
      </c>
      <c r="G842" s="37">
        <v>312</v>
      </c>
      <c r="H842" s="37">
        <v>422</v>
      </c>
      <c r="I842" s="43" t="s">
        <v>11</v>
      </c>
      <c r="J842" s="37">
        <v>312</v>
      </c>
      <c r="K842" s="37">
        <v>422</v>
      </c>
      <c r="L842" s="35" t="s">
        <v>6</v>
      </c>
      <c r="M842" s="34">
        <f>(J842/$J$852)</f>
        <v>1.1661197365765415E-3</v>
      </c>
      <c r="N842" s="34">
        <f>(K842/K$852)</f>
        <v>8.5609664560236138E-4</v>
      </c>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row>
    <row r="843" spans="1:224" ht="11.25" customHeight="1" x14ac:dyDescent="0.2">
      <c r="A843" s="33">
        <v>25</v>
      </c>
      <c r="B843" s="6" t="s">
        <v>15</v>
      </c>
      <c r="C843" s="29" t="s">
        <v>6</v>
      </c>
      <c r="D843" s="28">
        <v>127</v>
      </c>
      <c r="E843" s="27">
        <v>272</v>
      </c>
      <c r="F843" s="29" t="s">
        <v>6</v>
      </c>
      <c r="G843" s="28">
        <v>101</v>
      </c>
      <c r="H843" s="28">
        <v>144</v>
      </c>
      <c r="I843" s="29" t="s">
        <v>6</v>
      </c>
      <c r="J843" s="28">
        <v>228</v>
      </c>
      <c r="K843" s="28">
        <v>417</v>
      </c>
      <c r="L843" s="26" t="s">
        <v>6</v>
      </c>
      <c r="M843" s="25">
        <f>(J843/$J$852)</f>
        <v>8.5216442288285729E-4</v>
      </c>
      <c r="N843" s="25">
        <f>(K843/K$852)</f>
        <v>8.4595332041749927E-4</v>
      </c>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row>
    <row r="844" spans="1:224" ht="11.25" customHeight="1" x14ac:dyDescent="0.2">
      <c r="A844" s="42">
        <v>26</v>
      </c>
      <c r="B844" s="82" t="s">
        <v>14</v>
      </c>
      <c r="C844" s="38" t="s">
        <v>6</v>
      </c>
      <c r="D844" s="40" t="s">
        <v>6</v>
      </c>
      <c r="E844" s="39" t="s">
        <v>6</v>
      </c>
      <c r="F844" s="38" t="s">
        <v>6</v>
      </c>
      <c r="G844" s="37">
        <v>277</v>
      </c>
      <c r="H844" s="37">
        <v>366</v>
      </c>
      <c r="I844" s="38" t="s">
        <v>6</v>
      </c>
      <c r="J844" s="37">
        <v>277</v>
      </c>
      <c r="K844" s="37">
        <v>366</v>
      </c>
      <c r="L844" s="35" t="s">
        <v>6</v>
      </c>
      <c r="M844" s="34">
        <f>(J844/$J$852)</f>
        <v>1.0353050225375064E-3</v>
      </c>
      <c r="N844" s="34">
        <f>(K844/K$852)</f>
        <v>7.4249140353190588E-4</v>
      </c>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row>
    <row r="845" spans="1:224" ht="11.25" customHeight="1" x14ac:dyDescent="0.2">
      <c r="A845" s="33">
        <v>27</v>
      </c>
      <c r="B845" s="6" t="s">
        <v>8</v>
      </c>
      <c r="C845" s="29" t="s">
        <v>6</v>
      </c>
      <c r="D845" s="28">
        <v>2</v>
      </c>
      <c r="E845" s="27">
        <v>160</v>
      </c>
      <c r="F845" s="29" t="s">
        <v>6</v>
      </c>
      <c r="G845" s="31" t="s">
        <v>6</v>
      </c>
      <c r="H845" s="31" t="s">
        <v>6</v>
      </c>
      <c r="I845" s="29" t="s">
        <v>6</v>
      </c>
      <c r="J845" s="28">
        <v>2</v>
      </c>
      <c r="K845" s="28">
        <v>160</v>
      </c>
      <c r="L845" s="26" t="s">
        <v>6</v>
      </c>
      <c r="M845" s="25">
        <f>(J845/$J$852)</f>
        <v>7.4751265165162918E-6</v>
      </c>
      <c r="N845" s="25">
        <f>(K845/K$852)</f>
        <v>3.2458640591558725E-4</v>
      </c>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row>
    <row r="846" spans="1:224" ht="11.25" customHeight="1" x14ac:dyDescent="0.2">
      <c r="A846" s="42">
        <v>28</v>
      </c>
      <c r="B846" s="82" t="s">
        <v>13</v>
      </c>
      <c r="C846" s="38" t="s">
        <v>6</v>
      </c>
      <c r="D846" s="37">
        <v>55</v>
      </c>
      <c r="E846" s="36">
        <v>123</v>
      </c>
      <c r="F846" s="38" t="s">
        <v>6</v>
      </c>
      <c r="G846" s="37">
        <v>3</v>
      </c>
      <c r="H846" s="37">
        <v>5</v>
      </c>
      <c r="I846" s="38" t="s">
        <v>6</v>
      </c>
      <c r="J846" s="37">
        <v>59</v>
      </c>
      <c r="K846" s="37">
        <v>128</v>
      </c>
      <c r="L846" s="35" t="s">
        <v>6</v>
      </c>
      <c r="M846" s="34">
        <f>(J846/$J$852)</f>
        <v>2.2051623223723061E-4</v>
      </c>
      <c r="N846" s="34">
        <f>(K846/K$852)</f>
        <v>2.5966912473246982E-4</v>
      </c>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row>
    <row r="847" spans="1:224" ht="11.25" customHeight="1" x14ac:dyDescent="0.2">
      <c r="A847" s="33">
        <v>29</v>
      </c>
      <c r="B847" s="6" t="s">
        <v>56</v>
      </c>
      <c r="C847" s="29" t="s">
        <v>6</v>
      </c>
      <c r="D847" s="28">
        <v>6</v>
      </c>
      <c r="E847" s="27">
        <v>15</v>
      </c>
      <c r="F847" s="29" t="s">
        <v>6</v>
      </c>
      <c r="G847" s="28">
        <v>2</v>
      </c>
      <c r="H847" s="28">
        <v>3</v>
      </c>
      <c r="I847" s="29" t="s">
        <v>6</v>
      </c>
      <c r="J847" s="28">
        <v>9</v>
      </c>
      <c r="K847" s="28">
        <v>17</v>
      </c>
      <c r="L847" s="26" t="s">
        <v>6</v>
      </c>
      <c r="M847" s="25">
        <f>(J847/$J$852)</f>
        <v>3.3638069324323312E-5</v>
      </c>
      <c r="N847" s="25">
        <f>(K847/K$852)</f>
        <v>3.4487305628531147E-5</v>
      </c>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row>
    <row r="848" spans="1:224" ht="11.25" customHeight="1" x14ac:dyDescent="0.2">
      <c r="A848" s="42">
        <v>30</v>
      </c>
      <c r="B848" s="82" t="s">
        <v>9</v>
      </c>
      <c r="C848" s="38" t="s">
        <v>6</v>
      </c>
      <c r="D848" s="37">
        <v>5</v>
      </c>
      <c r="E848" s="36">
        <v>11</v>
      </c>
      <c r="F848" s="38" t="s">
        <v>6</v>
      </c>
      <c r="G848" s="40" t="s">
        <v>6</v>
      </c>
      <c r="H848" s="40" t="s">
        <v>6</v>
      </c>
      <c r="I848" s="38" t="s">
        <v>6</v>
      </c>
      <c r="J848" s="37">
        <v>5</v>
      </c>
      <c r="K848" s="37">
        <v>11</v>
      </c>
      <c r="L848" s="35" t="s">
        <v>6</v>
      </c>
      <c r="M848" s="34">
        <f>(J848/$J$852)</f>
        <v>1.8687816291290729E-5</v>
      </c>
      <c r="N848" s="34">
        <f>(K848/K$852)</f>
        <v>2.2315315406696623E-5</v>
      </c>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row>
    <row r="849" spans="1:224" ht="11.25" customHeight="1" x14ac:dyDescent="0.2">
      <c r="A849" s="33">
        <v>31</v>
      </c>
      <c r="B849" s="6" t="s">
        <v>7</v>
      </c>
      <c r="C849" s="29" t="s">
        <v>6</v>
      </c>
      <c r="D849" s="28">
        <v>1</v>
      </c>
      <c r="E849" s="27">
        <v>2</v>
      </c>
      <c r="F849" s="29" t="s">
        <v>6</v>
      </c>
      <c r="G849" s="28">
        <v>1</v>
      </c>
      <c r="H849" s="28">
        <v>2</v>
      </c>
      <c r="I849" s="29" t="s">
        <v>6</v>
      </c>
      <c r="J849" s="28">
        <v>2</v>
      </c>
      <c r="K849" s="28">
        <v>4</v>
      </c>
      <c r="L849" s="26" t="s">
        <v>6</v>
      </c>
      <c r="M849" s="25">
        <f>(J849/$J$852)</f>
        <v>7.4751265165162918E-6</v>
      </c>
      <c r="N849" s="25">
        <f>(K849/K$852)</f>
        <v>8.1146601478896819E-6</v>
      </c>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row>
    <row r="850" spans="1:224" ht="11.25" customHeight="1" x14ac:dyDescent="0.2">
      <c r="A850" s="42">
        <v>32</v>
      </c>
      <c r="B850" s="82" t="s">
        <v>54</v>
      </c>
      <c r="C850" s="38" t="s">
        <v>6</v>
      </c>
      <c r="D850" s="40" t="s">
        <v>6</v>
      </c>
      <c r="E850" s="39" t="s">
        <v>6</v>
      </c>
      <c r="F850" s="43" t="s">
        <v>11</v>
      </c>
      <c r="G850" s="40" t="s">
        <v>6</v>
      </c>
      <c r="H850" s="40" t="s">
        <v>6</v>
      </c>
      <c r="I850" s="43" t="s">
        <v>11</v>
      </c>
      <c r="J850" s="40" t="s">
        <v>6</v>
      </c>
      <c r="K850" s="40" t="s">
        <v>6</v>
      </c>
      <c r="L850" s="35" t="s">
        <v>6</v>
      </c>
      <c r="M850" s="93" t="s">
        <v>6</v>
      </c>
      <c r="N850" s="93" t="s">
        <v>6</v>
      </c>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row>
    <row r="851" spans="1:224" ht="11.25" customHeight="1" thickBot="1" x14ac:dyDescent="0.25">
      <c r="A851" s="33">
        <v>33</v>
      </c>
      <c r="B851" s="6" t="s">
        <v>12</v>
      </c>
      <c r="C851" s="29" t="s">
        <v>6</v>
      </c>
      <c r="D851" s="31" t="s">
        <v>6</v>
      </c>
      <c r="E851" s="30" t="s">
        <v>6</v>
      </c>
      <c r="F851" s="45" t="s">
        <v>11</v>
      </c>
      <c r="G851" s="31" t="s">
        <v>6</v>
      </c>
      <c r="H851" s="31" t="s">
        <v>6</v>
      </c>
      <c r="I851" s="45" t="s">
        <v>11</v>
      </c>
      <c r="J851" s="31" t="s">
        <v>6</v>
      </c>
      <c r="K851" s="31" t="s">
        <v>6</v>
      </c>
      <c r="L851" s="26" t="s">
        <v>6</v>
      </c>
      <c r="M851" s="94" t="s">
        <v>6</v>
      </c>
      <c r="N851" s="94" t="s">
        <v>6</v>
      </c>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row>
    <row r="852" spans="1:224" ht="11.25" customHeight="1" thickBot="1" x14ac:dyDescent="0.25">
      <c r="A852" s="81"/>
      <c r="B852" s="80" t="s">
        <v>5</v>
      </c>
      <c r="C852" s="78">
        <v>5502</v>
      </c>
      <c r="D852" s="77">
        <v>152850</v>
      </c>
      <c r="E852" s="79">
        <v>334876</v>
      </c>
      <c r="F852" s="78">
        <v>13442</v>
      </c>
      <c r="G852" s="77">
        <v>114705</v>
      </c>
      <c r="H852" s="77">
        <v>158059</v>
      </c>
      <c r="I852" s="78">
        <v>18944</v>
      </c>
      <c r="J852" s="77">
        <v>267554</v>
      </c>
      <c r="K852" s="77">
        <v>492935</v>
      </c>
      <c r="L852" s="78"/>
      <c r="M852" s="77"/>
      <c r="N852" s="77"/>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row>
    <row r="853" spans="1:224" ht="7.5" customHeight="1" x14ac:dyDescent="0.2">
      <c r="A853" s="11"/>
      <c r="B853" s="11"/>
      <c r="C853" s="11"/>
      <c r="D853" s="11"/>
      <c r="E853" s="11"/>
      <c r="F853" s="76"/>
      <c r="G853" s="76"/>
      <c r="H853" s="76"/>
      <c r="I853" s="76"/>
      <c r="J853" s="76"/>
      <c r="K853" s="76"/>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row>
    <row r="854" spans="1:224" s="2" customFormat="1" ht="11.25" customHeight="1" x14ac:dyDescent="0.2">
      <c r="A854" s="12" t="s">
        <v>4</v>
      </c>
      <c r="C854" s="75"/>
      <c r="D854" s="75"/>
      <c r="E854" s="75"/>
      <c r="F854" s="75"/>
      <c r="G854" s="75"/>
      <c r="H854" s="75"/>
      <c r="I854" s="75"/>
      <c r="J854" s="75"/>
      <c r="K854" s="75"/>
      <c r="L854" s="10"/>
      <c r="M854" s="10"/>
      <c r="N854" s="10"/>
      <c r="R854" s="92"/>
      <c r="S854" s="92"/>
      <c r="U854" s="92"/>
      <c r="V854" s="91"/>
      <c r="W854" s="90"/>
      <c r="X854" s="90"/>
      <c r="Y854" s="90"/>
      <c r="Z854" s="89"/>
      <c r="AA854" s="89"/>
      <c r="AD854" s="89"/>
    </row>
    <row r="855" spans="1:224" ht="7.5" customHeight="1" x14ac:dyDescent="0.2">
      <c r="D855" s="3"/>
      <c r="E855" s="3"/>
      <c r="F855" s="3"/>
      <c r="G855" s="3"/>
      <c r="H855" s="3"/>
      <c r="I855" s="3"/>
      <c r="J855" s="3"/>
      <c r="K855" s="3"/>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row>
    <row r="856" spans="1:224" s="2" customFormat="1" ht="11.25" customHeight="1" x14ac:dyDescent="0.2">
      <c r="A856" s="6" t="s">
        <v>3</v>
      </c>
      <c r="B856" s="9" t="s">
        <v>2</v>
      </c>
      <c r="C856" s="8"/>
      <c r="D856" s="8"/>
      <c r="E856" s="7"/>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spans="1:224" ht="7.5" customHeight="1" x14ac:dyDescent="0.2">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row>
    <row r="858" spans="1:224" ht="33" customHeight="1" x14ac:dyDescent="0.2">
      <c r="A858" s="5" t="s">
        <v>1</v>
      </c>
      <c r="B858" s="4" t="s">
        <v>0</v>
      </c>
      <c r="C858" s="4"/>
      <c r="D858" s="4"/>
      <c r="E858" s="4"/>
      <c r="F858" s="4"/>
      <c r="G858" s="4"/>
      <c r="H858" s="4"/>
      <c r="I858" s="4"/>
      <c r="J858" s="4"/>
      <c r="K858" s="4"/>
      <c r="L858" s="4"/>
      <c r="M858" s="4"/>
      <c r="N858" s="4"/>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row>
    <row r="859" spans="1:224" ht="12.75" customHeight="1" x14ac:dyDescent="0.2">
      <c r="A859" s="5"/>
      <c r="B859" s="102"/>
      <c r="C859" s="102"/>
      <c r="D859" s="102"/>
      <c r="E859" s="102"/>
      <c r="F859" s="102"/>
      <c r="G859" s="102"/>
      <c r="H859" s="102"/>
      <c r="I859" s="102"/>
      <c r="J859" s="102"/>
      <c r="K859" s="102"/>
      <c r="L859" s="102"/>
      <c r="M859" s="102"/>
      <c r="N859" s="102"/>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row>
    <row r="860" spans="1:224" ht="12.75" customHeight="1" x14ac:dyDescent="0.2">
      <c r="A860" s="5"/>
      <c r="B860" s="102"/>
      <c r="C860" s="102"/>
      <c r="D860" s="102"/>
      <c r="E860" s="102"/>
      <c r="F860" s="102"/>
      <c r="G860" s="102"/>
      <c r="H860" s="102"/>
      <c r="I860" s="102"/>
      <c r="J860" s="102"/>
      <c r="K860" s="102"/>
      <c r="L860" s="102"/>
      <c r="M860" s="102"/>
      <c r="N860" s="102"/>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row>
    <row r="861" spans="1:224" ht="12.75" customHeight="1" x14ac:dyDescent="0.2">
      <c r="A861" s="5"/>
      <c r="B861" s="102"/>
      <c r="C861" s="102"/>
      <c r="D861" s="102"/>
      <c r="E861" s="102"/>
      <c r="F861" s="102"/>
      <c r="G861" s="102"/>
      <c r="H861" s="102"/>
      <c r="I861" s="102"/>
      <c r="J861" s="102"/>
      <c r="K861" s="102"/>
      <c r="L861" s="102"/>
      <c r="M861" s="102"/>
      <c r="N861" s="102"/>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row>
    <row r="862" spans="1:224" ht="15.75" x14ac:dyDescent="0.2">
      <c r="A862" s="73" t="s">
        <v>52</v>
      </c>
      <c r="B862" s="72" t="s">
        <v>57</v>
      </c>
      <c r="F862" s="71"/>
      <c r="G862" s="71"/>
      <c r="H862" s="71"/>
      <c r="I862" s="71"/>
      <c r="J862" s="71"/>
      <c r="K862" s="7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row>
    <row r="863" spans="1:224" x14ac:dyDescent="0.2">
      <c r="A863" s="70"/>
      <c r="B863" s="70" t="s">
        <v>50</v>
      </c>
      <c r="F863" s="69"/>
      <c r="G863" s="69"/>
      <c r="H863" s="53"/>
      <c r="I863" s="69"/>
      <c r="J863" s="69"/>
      <c r="K863" s="69"/>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row>
    <row r="864" spans="1:224" ht="7.5" customHeight="1" thickBot="1" x14ac:dyDescent="0.25">
      <c r="A864" s="67"/>
      <c r="B864" s="67"/>
      <c r="C864" s="67"/>
      <c r="D864" s="67"/>
      <c r="E864" s="67"/>
      <c r="F864" s="67"/>
      <c r="G864" s="67"/>
      <c r="H864" s="67"/>
      <c r="I864" s="67"/>
      <c r="J864" s="67"/>
      <c r="K864" s="67"/>
      <c r="L864" s="66"/>
      <c r="M864" s="66"/>
      <c r="N864" s="66"/>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row>
    <row r="865" spans="1:224" ht="15" customHeight="1" thickBot="1" x14ac:dyDescent="0.25">
      <c r="A865" s="65" t="s">
        <v>49</v>
      </c>
      <c r="B865" s="64" t="s">
        <v>48</v>
      </c>
      <c r="C865" s="99" t="s">
        <v>47</v>
      </c>
      <c r="D865" s="101"/>
      <c r="E865" s="100"/>
      <c r="F865" s="99" t="s">
        <v>46</v>
      </c>
      <c r="G865" s="101"/>
      <c r="H865" s="101"/>
      <c r="I865" s="99" t="s">
        <v>45</v>
      </c>
      <c r="J865" s="101"/>
      <c r="K865" s="100"/>
      <c r="L865" s="99" t="s">
        <v>44</v>
      </c>
      <c r="M865" s="98"/>
      <c r="N865" s="98"/>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row>
    <row r="866" spans="1:224" ht="36.75" thickBot="1" x14ac:dyDescent="0.25">
      <c r="A866" s="88" t="s">
        <v>43</v>
      </c>
      <c r="B866" s="87"/>
      <c r="C866" s="85" t="s">
        <v>42</v>
      </c>
      <c r="D866" s="56" t="s">
        <v>41</v>
      </c>
      <c r="E866" s="86" t="s">
        <v>40</v>
      </c>
      <c r="F866" s="85" t="s">
        <v>42</v>
      </c>
      <c r="G866" s="56" t="s">
        <v>41</v>
      </c>
      <c r="H866" s="56" t="s">
        <v>40</v>
      </c>
      <c r="I866" s="85" t="s">
        <v>42</v>
      </c>
      <c r="J866" s="56" t="s">
        <v>41</v>
      </c>
      <c r="K866" s="86" t="s">
        <v>40</v>
      </c>
      <c r="L866" s="85" t="s">
        <v>42</v>
      </c>
      <c r="M866" s="56" t="s">
        <v>41</v>
      </c>
      <c r="N866" s="56" t="s">
        <v>40</v>
      </c>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row>
    <row r="867" spans="1:224" ht="11.25" customHeight="1" x14ac:dyDescent="0.2">
      <c r="A867" s="33">
        <v>1</v>
      </c>
      <c r="B867" s="6" t="s">
        <v>39</v>
      </c>
      <c r="C867" s="45" t="s">
        <v>11</v>
      </c>
      <c r="D867" s="28">
        <v>35922</v>
      </c>
      <c r="E867" s="27">
        <v>70958</v>
      </c>
      <c r="F867" s="45" t="s">
        <v>11</v>
      </c>
      <c r="G867" s="28">
        <v>39067</v>
      </c>
      <c r="H867" s="28">
        <v>48322</v>
      </c>
      <c r="I867" s="84">
        <v>1140</v>
      </c>
      <c r="J867" s="28">
        <v>74989</v>
      </c>
      <c r="K867" s="28">
        <v>119280</v>
      </c>
      <c r="L867" s="97">
        <f>(I867/$I$900)</f>
        <v>6.2906963911268071E-2</v>
      </c>
      <c r="M867" s="25">
        <f>(J867/$J$900)</f>
        <v>0.28052986772011734</v>
      </c>
      <c r="N867" s="25">
        <f>(K867/K$900)</f>
        <v>0.24123773890181008</v>
      </c>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row>
    <row r="868" spans="1:224" ht="11.25" customHeight="1" x14ac:dyDescent="0.2">
      <c r="A868" s="42">
        <v>2</v>
      </c>
      <c r="B868" s="82" t="s">
        <v>38</v>
      </c>
      <c r="C868" s="43">
        <v>760</v>
      </c>
      <c r="D868" s="37">
        <v>27944</v>
      </c>
      <c r="E868" s="37">
        <v>87972</v>
      </c>
      <c r="F868" s="43">
        <v>36</v>
      </c>
      <c r="G868" s="37">
        <v>10075</v>
      </c>
      <c r="H868" s="37">
        <v>16557</v>
      </c>
      <c r="I868" s="43">
        <v>796</v>
      </c>
      <c r="J868" s="37">
        <v>38019</v>
      </c>
      <c r="K868" s="37">
        <v>104529</v>
      </c>
      <c r="L868" s="46">
        <f>(I868/$I$900)</f>
        <v>4.3924511643306477E-2</v>
      </c>
      <c r="M868" s="34">
        <f>(J868/$J$900)</f>
        <v>0.14222706051355719</v>
      </c>
      <c r="N868" s="34">
        <f>(K868/K$900)</f>
        <v>0.21140459095965214</v>
      </c>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row>
    <row r="869" spans="1:224" ht="11.25" customHeight="1" x14ac:dyDescent="0.2">
      <c r="A869" s="33">
        <v>3</v>
      </c>
      <c r="B869" s="6" t="s">
        <v>37</v>
      </c>
      <c r="C869" s="45" t="s">
        <v>11</v>
      </c>
      <c r="D869" s="28">
        <v>22950</v>
      </c>
      <c r="E869" s="28">
        <v>42501</v>
      </c>
      <c r="F869" s="45" t="s">
        <v>11</v>
      </c>
      <c r="G869" s="28">
        <v>18853</v>
      </c>
      <c r="H869" s="28">
        <v>21824</v>
      </c>
      <c r="I869" s="45">
        <v>7053</v>
      </c>
      <c r="J869" s="28">
        <v>41804</v>
      </c>
      <c r="K869" s="28">
        <v>64325</v>
      </c>
      <c r="L869" s="44">
        <f>(I869/$I$900)</f>
        <v>0.38919545304050324</v>
      </c>
      <c r="M869" s="25">
        <f>(J869/$J$900)</f>
        <v>0.15638654456215959</v>
      </c>
      <c r="N869" s="25">
        <f>(K869/K$900)</f>
        <v>0.13009404388714735</v>
      </c>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row>
    <row r="870" spans="1:224" ht="11.25" customHeight="1" x14ac:dyDescent="0.2">
      <c r="A870" s="42">
        <v>4</v>
      </c>
      <c r="B870" s="82" t="s">
        <v>36</v>
      </c>
      <c r="C870" s="43">
        <v>1136</v>
      </c>
      <c r="D870" s="37">
        <v>15673</v>
      </c>
      <c r="E870" s="37">
        <v>29366</v>
      </c>
      <c r="F870" s="43">
        <v>382</v>
      </c>
      <c r="G870" s="37">
        <v>2431</v>
      </c>
      <c r="H870" s="37">
        <v>3854</v>
      </c>
      <c r="I870" s="43">
        <v>1518</v>
      </c>
      <c r="J870" s="37">
        <v>18104</v>
      </c>
      <c r="K870" s="37">
        <v>33220</v>
      </c>
      <c r="L870" s="46">
        <f>(I870/$I$900)</f>
        <v>8.3765588787109588E-2</v>
      </c>
      <c r="M870" s="34">
        <f>(J870/$J$900)</f>
        <v>6.7726102831148619E-2</v>
      </c>
      <c r="N870" s="34">
        <f>(K870/K$900)</f>
        <v>6.7185761957730808E-2</v>
      </c>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row>
    <row r="871" spans="1:224" ht="11.25" customHeight="1" x14ac:dyDescent="0.2">
      <c r="A871" s="33">
        <v>5</v>
      </c>
      <c r="B871" s="6" t="s">
        <v>35</v>
      </c>
      <c r="C871" s="45">
        <v>948</v>
      </c>
      <c r="D871" s="28">
        <v>7488</v>
      </c>
      <c r="E871" s="28">
        <v>17202</v>
      </c>
      <c r="F871" s="45">
        <v>181</v>
      </c>
      <c r="G871" s="28">
        <v>7516</v>
      </c>
      <c r="H871" s="28">
        <v>13023</v>
      </c>
      <c r="I871" s="45">
        <v>1129</v>
      </c>
      <c r="J871" s="28">
        <v>15004</v>
      </c>
      <c r="K871" s="28">
        <v>30225</v>
      </c>
      <c r="L871" s="44">
        <f>(I871/$I$900)</f>
        <v>6.2299966891071624E-2</v>
      </c>
      <c r="M871" s="25">
        <f>(J871/$J$900)</f>
        <v>5.6129167414856046E-2</v>
      </c>
      <c r="N871" s="25">
        <f>(K871/K$900)</f>
        <v>6.1128526645768025E-2</v>
      </c>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row>
    <row r="872" spans="1:224" ht="11.25" customHeight="1" x14ac:dyDescent="0.2">
      <c r="A872" s="42">
        <v>6</v>
      </c>
      <c r="B872" s="82" t="s">
        <v>34</v>
      </c>
      <c r="C872" s="43">
        <v>521</v>
      </c>
      <c r="D872" s="37">
        <v>10768</v>
      </c>
      <c r="E872" s="37">
        <v>23330</v>
      </c>
      <c r="F872" s="43">
        <v>93</v>
      </c>
      <c r="G872" s="37">
        <v>1055</v>
      </c>
      <c r="H872" s="37">
        <v>4267</v>
      </c>
      <c r="I872" s="43">
        <v>614</v>
      </c>
      <c r="J872" s="37">
        <v>11822</v>
      </c>
      <c r="K872" s="37">
        <v>27597</v>
      </c>
      <c r="L872" s="46">
        <f>(I872/$I$900)</f>
        <v>3.3881470036419822E-2</v>
      </c>
      <c r="M872" s="34">
        <f>(J872/$J$900)</f>
        <v>4.4225474352067994E-2</v>
      </c>
      <c r="N872" s="34">
        <f>(K872/K$900)</f>
        <v>5.5813530185054097E-2</v>
      </c>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row>
    <row r="873" spans="1:224" ht="11.25" customHeight="1" x14ac:dyDescent="0.2">
      <c r="A873" s="33">
        <v>7</v>
      </c>
      <c r="B873" s="6" t="s">
        <v>33</v>
      </c>
      <c r="C873" s="45">
        <v>199</v>
      </c>
      <c r="D873" s="28">
        <v>7733</v>
      </c>
      <c r="E873" s="28">
        <v>17577</v>
      </c>
      <c r="F873" s="45">
        <v>119</v>
      </c>
      <c r="G873" s="28">
        <v>3774</v>
      </c>
      <c r="H873" s="28">
        <v>5765</v>
      </c>
      <c r="I873" s="45">
        <v>318</v>
      </c>
      <c r="J873" s="28">
        <v>11507</v>
      </c>
      <c r="K873" s="28">
        <v>23342</v>
      </c>
      <c r="L873" s="44">
        <f>(I873/$I$900)</f>
        <v>1.7547732038406358E-2</v>
      </c>
      <c r="M873" s="25">
        <f>(J873/$J$900)</f>
        <v>4.3047076075896328E-2</v>
      </c>
      <c r="N873" s="25">
        <f>(K873/K$900)</f>
        <v>4.7208008898776417E-2</v>
      </c>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row>
    <row r="874" spans="1:224" ht="11.25" customHeight="1" x14ac:dyDescent="0.2">
      <c r="A874" s="42">
        <v>8</v>
      </c>
      <c r="B874" s="82" t="s">
        <v>32</v>
      </c>
      <c r="C874" s="43">
        <v>362</v>
      </c>
      <c r="D874" s="37">
        <v>6050</v>
      </c>
      <c r="E874" s="37">
        <v>11529</v>
      </c>
      <c r="F874" s="43">
        <v>53</v>
      </c>
      <c r="G874" s="37">
        <v>3748</v>
      </c>
      <c r="H874" s="37">
        <v>4764</v>
      </c>
      <c r="I874" s="43">
        <v>415</v>
      </c>
      <c r="J874" s="37">
        <v>9798</v>
      </c>
      <c r="K874" s="37">
        <v>16293</v>
      </c>
      <c r="L874" s="46">
        <f>(I874/$I$900)</f>
        <v>2.2900342125593203E-2</v>
      </c>
      <c r="M874" s="34">
        <f>(J874/$J$900)</f>
        <v>3.6653797809301489E-2</v>
      </c>
      <c r="N874" s="34">
        <f>(K874/K$900)</f>
        <v>3.2951764586914754E-2</v>
      </c>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row>
    <row r="875" spans="1:224" ht="11.25" customHeight="1" x14ac:dyDescent="0.2">
      <c r="A875" s="33">
        <v>9</v>
      </c>
      <c r="B875" s="6" t="s">
        <v>31</v>
      </c>
      <c r="C875" s="29" t="s">
        <v>6</v>
      </c>
      <c r="D875" s="31" t="s">
        <v>6</v>
      </c>
      <c r="E875" s="31" t="s">
        <v>6</v>
      </c>
      <c r="F875" s="45">
        <v>546</v>
      </c>
      <c r="G875" s="28">
        <v>9578</v>
      </c>
      <c r="H875" s="28">
        <v>12442</v>
      </c>
      <c r="I875" s="45">
        <v>546</v>
      </c>
      <c r="J875" s="28">
        <v>9578</v>
      </c>
      <c r="K875" s="28">
        <v>12442</v>
      </c>
      <c r="L875" s="44">
        <f>(I875/$I$900)</f>
        <v>3.0129124820659971E-2</v>
      </c>
      <c r="M875" s="25">
        <f>(J875/$J$900)</f>
        <v>3.5830789489435563E-2</v>
      </c>
      <c r="N875" s="25">
        <f>(K875/K$900)</f>
        <v>2.5163312771766609E-2</v>
      </c>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row>
    <row r="876" spans="1:224" ht="11.25" customHeight="1" x14ac:dyDescent="0.2">
      <c r="A876" s="42">
        <v>10</v>
      </c>
      <c r="B876" s="82" t="s">
        <v>30</v>
      </c>
      <c r="C876" s="43" t="s">
        <v>11</v>
      </c>
      <c r="D876" s="37">
        <v>2848</v>
      </c>
      <c r="E876" s="37">
        <v>6171</v>
      </c>
      <c r="F876" s="43" t="s">
        <v>11</v>
      </c>
      <c r="G876" s="37">
        <v>4086</v>
      </c>
      <c r="H876" s="37">
        <v>6001</v>
      </c>
      <c r="I876" s="43">
        <v>1304</v>
      </c>
      <c r="J876" s="37">
        <v>6934</v>
      </c>
      <c r="K876" s="37">
        <v>12172</v>
      </c>
      <c r="L876" s="46">
        <f>(I876/$I$900)</f>
        <v>7.1956737666924175E-2</v>
      </c>
      <c r="M876" s="34">
        <f>(J876/$J$900)</f>
        <v>2.5939725863410548E-2</v>
      </c>
      <c r="N876" s="34">
        <f>(K876/K$900)</f>
        <v>2.4617251491556275E-2</v>
      </c>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row>
    <row r="877" spans="1:224" ht="11.25" customHeight="1" x14ac:dyDescent="0.2">
      <c r="A877" s="33">
        <v>11</v>
      </c>
      <c r="B877" s="6" t="s">
        <v>29</v>
      </c>
      <c r="C877" s="45">
        <v>256</v>
      </c>
      <c r="D877" s="28">
        <v>3630</v>
      </c>
      <c r="E877" s="28">
        <v>8764</v>
      </c>
      <c r="F877" s="45">
        <v>142</v>
      </c>
      <c r="G877" s="28">
        <v>451</v>
      </c>
      <c r="H877" s="28">
        <v>771</v>
      </c>
      <c r="I877" s="45">
        <v>398</v>
      </c>
      <c r="J877" s="28">
        <v>4080</v>
      </c>
      <c r="K877" s="28">
        <v>9534</v>
      </c>
      <c r="L877" s="44">
        <f>(I877/$I$900)</f>
        <v>2.1962255821653238E-2</v>
      </c>
      <c r="M877" s="25">
        <f>(J877/$J$900)</f>
        <v>1.5263063386604417E-2</v>
      </c>
      <c r="N877" s="25">
        <f>(K877/K$900)</f>
        <v>1.9282030538982708E-2</v>
      </c>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row>
    <row r="878" spans="1:224" ht="11.25" customHeight="1" x14ac:dyDescent="0.2">
      <c r="A878" s="42">
        <v>12</v>
      </c>
      <c r="B878" s="82" t="s">
        <v>28</v>
      </c>
      <c r="C878" s="38" t="s">
        <v>6</v>
      </c>
      <c r="D878" s="40" t="s">
        <v>6</v>
      </c>
      <c r="E878" s="40" t="s">
        <v>6</v>
      </c>
      <c r="F878" s="43">
        <v>1191</v>
      </c>
      <c r="G878" s="37">
        <v>6935</v>
      </c>
      <c r="H878" s="37">
        <v>9090</v>
      </c>
      <c r="I878" s="43">
        <v>1191</v>
      </c>
      <c r="J878" s="37">
        <v>6935</v>
      </c>
      <c r="K878" s="37">
        <v>9090</v>
      </c>
      <c r="L878" s="46">
        <f>(I878/$I$900)</f>
        <v>6.5721222823087955E-2</v>
      </c>
      <c r="M878" s="34">
        <f>(J878/$J$900)</f>
        <v>2.5943466810319029E-2</v>
      </c>
      <c r="N878" s="34">
        <f>(K878/K$900)</f>
        <v>1.8384063100414603E-2</v>
      </c>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row>
    <row r="879" spans="1:224" ht="11.25" customHeight="1" x14ac:dyDescent="0.2">
      <c r="A879" s="33">
        <v>13</v>
      </c>
      <c r="B879" s="6" t="s">
        <v>27</v>
      </c>
      <c r="C879" s="29" t="s">
        <v>6</v>
      </c>
      <c r="D879" s="28">
        <v>2745</v>
      </c>
      <c r="E879" s="28">
        <v>5423</v>
      </c>
      <c r="F879" s="45" t="s">
        <v>11</v>
      </c>
      <c r="G879" s="28">
        <v>545</v>
      </c>
      <c r="H879" s="28">
        <v>689</v>
      </c>
      <c r="I879" s="45" t="s">
        <v>11</v>
      </c>
      <c r="J879" s="28">
        <v>3291</v>
      </c>
      <c r="K879" s="28">
        <v>6112</v>
      </c>
      <c r="L879" s="26" t="s">
        <v>6</v>
      </c>
      <c r="M879" s="25">
        <f>(J879/$J$900)</f>
        <v>1.2311456275812534E-2</v>
      </c>
      <c r="N879" s="25">
        <f>(K879/K$900)</f>
        <v>1.2361209424613207E-2</v>
      </c>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row>
    <row r="880" spans="1:224" ht="11.25" customHeight="1" x14ac:dyDescent="0.2">
      <c r="A880" s="42">
        <v>14</v>
      </c>
      <c r="B880" s="82" t="s">
        <v>26</v>
      </c>
      <c r="C880" s="38" t="s">
        <v>6</v>
      </c>
      <c r="D880" s="37">
        <v>689</v>
      </c>
      <c r="E880" s="37">
        <v>1479</v>
      </c>
      <c r="F880" s="43" t="s">
        <v>11</v>
      </c>
      <c r="G880" s="37">
        <v>3158</v>
      </c>
      <c r="H880" s="37">
        <v>4511</v>
      </c>
      <c r="I880" s="43" t="s">
        <v>11</v>
      </c>
      <c r="J880" s="37">
        <v>3847</v>
      </c>
      <c r="K880" s="37">
        <v>5990</v>
      </c>
      <c r="L880" s="35" t="s">
        <v>6</v>
      </c>
      <c r="M880" s="34">
        <f>(J880/$J$900)</f>
        <v>1.4391422756928233E-2</v>
      </c>
      <c r="N880" s="34">
        <f>(K880/K$900)</f>
        <v>1.2114470623925573E-2</v>
      </c>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row>
    <row r="881" spans="1:224" ht="11.25" customHeight="1" x14ac:dyDescent="0.2">
      <c r="A881" s="54">
        <v>15</v>
      </c>
      <c r="B881" s="83" t="s">
        <v>25</v>
      </c>
      <c r="C881" s="51">
        <v>317</v>
      </c>
      <c r="D881" s="50">
        <v>2538</v>
      </c>
      <c r="E881" s="50">
        <v>5177</v>
      </c>
      <c r="F881" s="52" t="s">
        <v>6</v>
      </c>
      <c r="G881" s="50">
        <v>212</v>
      </c>
      <c r="H881" s="50">
        <v>268</v>
      </c>
      <c r="I881" s="51">
        <v>317</v>
      </c>
      <c r="J881" s="50">
        <v>2750</v>
      </c>
      <c r="K881" s="50">
        <v>5445</v>
      </c>
      <c r="L881" s="96">
        <f>(I881/$I$900)</f>
        <v>1.7492550491115772E-2</v>
      </c>
      <c r="M881" s="95">
        <f>(J881/$J$900)</f>
        <v>1.0287603998324056E-2</v>
      </c>
      <c r="N881" s="95">
        <f>(K881/K$900)</f>
        <v>1.1012235817575083E-2</v>
      </c>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row>
    <row r="882" spans="1:224" ht="11.25" customHeight="1" x14ac:dyDescent="0.2">
      <c r="A882" s="42">
        <v>16</v>
      </c>
      <c r="B882" s="82" t="s">
        <v>24</v>
      </c>
      <c r="C882" s="43">
        <v>308</v>
      </c>
      <c r="D882" s="37">
        <v>521</v>
      </c>
      <c r="E882" s="37">
        <v>1034</v>
      </c>
      <c r="F882" s="43">
        <v>33</v>
      </c>
      <c r="G882" s="37">
        <v>2285</v>
      </c>
      <c r="H882" s="37">
        <v>3208</v>
      </c>
      <c r="I882" s="43">
        <v>341</v>
      </c>
      <c r="J882" s="37">
        <v>2806</v>
      </c>
      <c r="K882" s="37">
        <v>4242</v>
      </c>
      <c r="L882" s="46">
        <f>(I882/$I$900)</f>
        <v>1.8816907626089837E-2</v>
      </c>
      <c r="M882" s="34">
        <f>(J882/$J$900)</f>
        <v>1.0497097025199019E-2</v>
      </c>
      <c r="N882" s="34">
        <f>(K882/K$900)</f>
        <v>8.5792294468601468E-3</v>
      </c>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row>
    <row r="883" spans="1:224" ht="11.25" customHeight="1" x14ac:dyDescent="0.2">
      <c r="A883" s="33">
        <v>17</v>
      </c>
      <c r="B883" s="6" t="s">
        <v>23</v>
      </c>
      <c r="C883" s="29" t="s">
        <v>6</v>
      </c>
      <c r="D883" s="28">
        <v>807</v>
      </c>
      <c r="E883" s="28">
        <v>1732</v>
      </c>
      <c r="F883" s="29" t="s">
        <v>6</v>
      </c>
      <c r="G883" s="28">
        <v>320</v>
      </c>
      <c r="H883" s="28">
        <v>457</v>
      </c>
      <c r="I883" s="29" t="s">
        <v>6</v>
      </c>
      <c r="J883" s="28">
        <v>1127</v>
      </c>
      <c r="K883" s="28">
        <v>2189</v>
      </c>
      <c r="L883" s="26" t="s">
        <v>6</v>
      </c>
      <c r="M883" s="25">
        <f>(J883/$J$900)</f>
        <v>4.2160471658586225E-3</v>
      </c>
      <c r="N883" s="25">
        <f>(K883/K$900)</f>
        <v>4.4271412680756397E-3</v>
      </c>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row>
    <row r="884" spans="1:224" ht="11.25" customHeight="1" x14ac:dyDescent="0.2">
      <c r="A884" s="42">
        <v>18</v>
      </c>
      <c r="B884" s="82" t="s">
        <v>22</v>
      </c>
      <c r="C884" s="43">
        <v>200</v>
      </c>
      <c r="D884" s="37">
        <v>653</v>
      </c>
      <c r="E884" s="36">
        <v>1163</v>
      </c>
      <c r="F884" s="43">
        <v>50</v>
      </c>
      <c r="G884" s="37">
        <v>369</v>
      </c>
      <c r="H884" s="37">
        <v>576</v>
      </c>
      <c r="I884" s="43">
        <v>250</v>
      </c>
      <c r="J884" s="37">
        <v>1022</v>
      </c>
      <c r="K884" s="36">
        <v>1740</v>
      </c>
      <c r="L884" s="34">
        <f>(I884/$I$900)</f>
        <v>1.3795386822646506E-2</v>
      </c>
      <c r="M884" s="34">
        <f>(J884/$J$900)</f>
        <v>3.8232477404680672E-3</v>
      </c>
      <c r="N884" s="34">
        <f>(K884/K$900)</f>
        <v>3.5190615835777126E-3</v>
      </c>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row>
    <row r="885" spans="1:224" ht="11.25" customHeight="1" x14ac:dyDescent="0.2">
      <c r="A885" s="33">
        <v>19</v>
      </c>
      <c r="B885" s="6" t="s">
        <v>21</v>
      </c>
      <c r="C885" s="45" t="s">
        <v>11</v>
      </c>
      <c r="D885" s="28">
        <v>574</v>
      </c>
      <c r="E885" s="27">
        <v>1232</v>
      </c>
      <c r="F885" s="45" t="s">
        <v>11</v>
      </c>
      <c r="G885" s="28">
        <v>227</v>
      </c>
      <c r="H885" s="28">
        <v>325</v>
      </c>
      <c r="I885" s="45">
        <v>17</v>
      </c>
      <c r="J885" s="28">
        <v>801</v>
      </c>
      <c r="K885" s="27">
        <v>1557</v>
      </c>
      <c r="L885" s="25">
        <f>(I885/$I$900)</f>
        <v>9.3808630393996248E-4</v>
      </c>
      <c r="M885" s="25">
        <f>(J885/$J$900)</f>
        <v>2.9964984736936613E-3</v>
      </c>
      <c r="N885" s="25">
        <f>(K885/K$900)</f>
        <v>3.1489533825462637E-3</v>
      </c>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row>
    <row r="886" spans="1:224" ht="11.25" customHeight="1" x14ac:dyDescent="0.2">
      <c r="A886" s="42">
        <v>20</v>
      </c>
      <c r="B886" s="82" t="s">
        <v>20</v>
      </c>
      <c r="C886" s="38" t="s">
        <v>6</v>
      </c>
      <c r="D886" s="37">
        <v>674</v>
      </c>
      <c r="E886" s="36">
        <v>1332</v>
      </c>
      <c r="F886" s="43" t="s">
        <v>11</v>
      </c>
      <c r="G886" s="37">
        <v>7</v>
      </c>
      <c r="H886" s="37">
        <v>8</v>
      </c>
      <c r="I886" s="43" t="s">
        <v>11</v>
      </c>
      <c r="J886" s="37">
        <v>681</v>
      </c>
      <c r="K886" s="36">
        <v>1341</v>
      </c>
      <c r="L886" s="93" t="s">
        <v>6</v>
      </c>
      <c r="M886" s="34">
        <f>(J886/$J$900)</f>
        <v>2.5475848446758842E-3</v>
      </c>
      <c r="N886" s="34">
        <f>(K886/K$900)</f>
        <v>2.7121043583779956E-3</v>
      </c>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row>
    <row r="887" spans="1:224" ht="11.25" customHeight="1" x14ac:dyDescent="0.2">
      <c r="A887" s="33">
        <v>21</v>
      </c>
      <c r="B887" s="6" t="s">
        <v>19</v>
      </c>
      <c r="C887" s="29" t="s">
        <v>6</v>
      </c>
      <c r="D887" s="31" t="s">
        <v>6</v>
      </c>
      <c r="E887" s="30" t="s">
        <v>6</v>
      </c>
      <c r="F887" s="45" t="s">
        <v>11</v>
      </c>
      <c r="G887" s="28">
        <v>681</v>
      </c>
      <c r="H887" s="28">
        <v>973</v>
      </c>
      <c r="I887" s="45" t="s">
        <v>11</v>
      </c>
      <c r="J887" s="28">
        <v>681</v>
      </c>
      <c r="K887" s="27">
        <v>973</v>
      </c>
      <c r="L887" s="94" t="s">
        <v>6</v>
      </c>
      <c r="M887" s="25">
        <f>(J887/$J$900)</f>
        <v>2.5475848446758842E-3</v>
      </c>
      <c r="N887" s="25">
        <f>(K887/K$900)</f>
        <v>1.9678430579431693E-3</v>
      </c>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row>
    <row r="888" spans="1:224" ht="11.25" customHeight="1" x14ac:dyDescent="0.2">
      <c r="A888" s="42">
        <v>22</v>
      </c>
      <c r="B888" s="82" t="s">
        <v>18</v>
      </c>
      <c r="C888" s="43">
        <v>7</v>
      </c>
      <c r="D888" s="37">
        <v>281</v>
      </c>
      <c r="E888" s="36">
        <v>513</v>
      </c>
      <c r="F888" s="43">
        <v>19</v>
      </c>
      <c r="G888" s="37">
        <v>180</v>
      </c>
      <c r="H888" s="37">
        <v>266</v>
      </c>
      <c r="I888" s="43">
        <v>26</v>
      </c>
      <c r="J888" s="37">
        <v>462</v>
      </c>
      <c r="K888" s="36">
        <v>779</v>
      </c>
      <c r="L888" s="34">
        <f>(I888/$I$900)</f>
        <v>1.4347202295552368E-3</v>
      </c>
      <c r="M888" s="34">
        <f>(J888/$J$900)</f>
        <v>1.7283174717184413E-3</v>
      </c>
      <c r="N888" s="34">
        <f>(K888/K$900)</f>
        <v>1.5754879158661138E-3</v>
      </c>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row>
    <row r="889" spans="1:224" ht="11.25" customHeight="1" x14ac:dyDescent="0.2">
      <c r="A889" s="33">
        <v>23</v>
      </c>
      <c r="B889" s="6" t="s">
        <v>17</v>
      </c>
      <c r="C889" s="45" t="s">
        <v>11</v>
      </c>
      <c r="D889" s="28">
        <v>320</v>
      </c>
      <c r="E889" s="27">
        <v>584</v>
      </c>
      <c r="F889" s="45" t="s">
        <v>11</v>
      </c>
      <c r="G889" s="28">
        <v>46</v>
      </c>
      <c r="H889" s="28">
        <v>67</v>
      </c>
      <c r="I889" s="45">
        <v>17</v>
      </c>
      <c r="J889" s="28">
        <v>366</v>
      </c>
      <c r="K889" s="27">
        <v>652</v>
      </c>
      <c r="L889" s="25">
        <f>(I889/$I$900)</f>
        <v>9.3808630393996248E-4</v>
      </c>
      <c r="M889" s="25">
        <f>(J889/$J$900)</f>
        <v>1.3691865685042197E-3</v>
      </c>
      <c r="N889" s="25">
        <f>(K889/K$900)</f>
        <v>1.3186368692486602E-3</v>
      </c>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row>
    <row r="890" spans="1:224" ht="11.25" customHeight="1" x14ac:dyDescent="0.2">
      <c r="A890" s="42">
        <v>24</v>
      </c>
      <c r="B890" s="82" t="s">
        <v>16</v>
      </c>
      <c r="C890" s="38" t="s">
        <v>6</v>
      </c>
      <c r="D890" s="40" t="s">
        <v>6</v>
      </c>
      <c r="E890" s="39" t="s">
        <v>6</v>
      </c>
      <c r="F890" s="43" t="s">
        <v>11</v>
      </c>
      <c r="G890" s="37">
        <v>316</v>
      </c>
      <c r="H890" s="37">
        <v>427</v>
      </c>
      <c r="I890" s="43" t="s">
        <v>11</v>
      </c>
      <c r="J890" s="37">
        <v>316</v>
      </c>
      <c r="K890" s="36">
        <v>427</v>
      </c>
      <c r="L890" s="93" t="s">
        <v>6</v>
      </c>
      <c r="M890" s="34">
        <f>(J890/$J$900)</f>
        <v>1.182139223080146E-3</v>
      </c>
      <c r="N890" s="34">
        <f>(K890/K$900)</f>
        <v>8.6358580240671458E-4</v>
      </c>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row>
    <row r="891" spans="1:224" ht="11.25" customHeight="1" x14ac:dyDescent="0.2">
      <c r="A891" s="33">
        <v>25</v>
      </c>
      <c r="B891" s="6" t="s">
        <v>15</v>
      </c>
      <c r="C891" s="29" t="s">
        <v>6</v>
      </c>
      <c r="D891" s="28">
        <v>127</v>
      </c>
      <c r="E891" s="27">
        <v>272</v>
      </c>
      <c r="F891" s="29" t="s">
        <v>6</v>
      </c>
      <c r="G891" s="28">
        <v>101</v>
      </c>
      <c r="H891" s="28">
        <v>144</v>
      </c>
      <c r="I891" s="29" t="s">
        <v>6</v>
      </c>
      <c r="J891" s="28">
        <v>228</v>
      </c>
      <c r="K891" s="27">
        <v>417</v>
      </c>
      <c r="L891" s="94" t="s">
        <v>6</v>
      </c>
      <c r="M891" s="25">
        <f>(J891/$J$900)</f>
        <v>8.5293589513377622E-4</v>
      </c>
      <c r="N891" s="25">
        <f>(K891/K$900)</f>
        <v>8.4336131054707248E-4</v>
      </c>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row>
    <row r="892" spans="1:224" ht="11.25" customHeight="1" x14ac:dyDescent="0.2">
      <c r="A892" s="42">
        <v>26</v>
      </c>
      <c r="B892" s="82" t="s">
        <v>14</v>
      </c>
      <c r="C892" s="38" t="s">
        <v>6</v>
      </c>
      <c r="D892" s="40" t="s">
        <v>6</v>
      </c>
      <c r="E892" s="39" t="s">
        <v>6</v>
      </c>
      <c r="F892" s="38" t="s">
        <v>6</v>
      </c>
      <c r="G892" s="37">
        <v>277</v>
      </c>
      <c r="H892" s="37">
        <v>366</v>
      </c>
      <c r="I892" s="38" t="s">
        <v>6</v>
      </c>
      <c r="J892" s="37">
        <v>277</v>
      </c>
      <c r="K892" s="36">
        <v>366</v>
      </c>
      <c r="L892" s="93" t="s">
        <v>6</v>
      </c>
      <c r="M892" s="34">
        <f>(J892/$J$900)</f>
        <v>1.0362422936493684E-3</v>
      </c>
      <c r="N892" s="34">
        <f>(K892/K$900)</f>
        <v>7.402164020628982E-4</v>
      </c>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row>
    <row r="893" spans="1:224" ht="11.25" customHeight="1" x14ac:dyDescent="0.2">
      <c r="A893" s="33">
        <v>27</v>
      </c>
      <c r="B893" s="6" t="s">
        <v>13</v>
      </c>
      <c r="C893" s="29" t="s">
        <v>6</v>
      </c>
      <c r="D893" s="28">
        <v>55</v>
      </c>
      <c r="E893" s="27">
        <v>123</v>
      </c>
      <c r="F893" s="29" t="s">
        <v>6</v>
      </c>
      <c r="G893" s="28">
        <v>3</v>
      </c>
      <c r="H893" s="28">
        <v>5</v>
      </c>
      <c r="I893" s="29" t="s">
        <v>6</v>
      </c>
      <c r="J893" s="28">
        <v>59</v>
      </c>
      <c r="K893" s="27">
        <v>128</v>
      </c>
      <c r="L893" s="94" t="s">
        <v>6</v>
      </c>
      <c r="M893" s="25">
        <f>(J893/$J$900)</f>
        <v>2.2071586760040701E-4</v>
      </c>
      <c r="N893" s="25">
        <f>(K893/K$900)</f>
        <v>2.5887349580341792E-4</v>
      </c>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row>
    <row r="894" spans="1:224" ht="11.25" customHeight="1" x14ac:dyDescent="0.2">
      <c r="A894" s="42">
        <v>28</v>
      </c>
      <c r="B894" s="82" t="s">
        <v>56</v>
      </c>
      <c r="C894" s="38" t="s">
        <v>6</v>
      </c>
      <c r="D894" s="37">
        <v>7</v>
      </c>
      <c r="E894" s="36">
        <v>15</v>
      </c>
      <c r="F894" s="38" t="s">
        <v>6</v>
      </c>
      <c r="G894" s="37">
        <v>2</v>
      </c>
      <c r="H894" s="37">
        <v>3</v>
      </c>
      <c r="I894" s="38" t="s">
        <v>6</v>
      </c>
      <c r="J894" s="37">
        <v>9</v>
      </c>
      <c r="K894" s="36">
        <v>17</v>
      </c>
      <c r="L894" s="93" t="s">
        <v>6</v>
      </c>
      <c r="M894" s="34">
        <f>(J894/$J$900)</f>
        <v>3.3668522176333271E-5</v>
      </c>
      <c r="N894" s="34">
        <f>(K894/K$900)</f>
        <v>3.4381636161391443E-5</v>
      </c>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row>
    <row r="895" spans="1:224" ht="11.25" customHeight="1" x14ac:dyDescent="0.2">
      <c r="A895" s="33">
        <v>29</v>
      </c>
      <c r="B895" s="6" t="s">
        <v>9</v>
      </c>
      <c r="C895" s="29" t="s">
        <v>6</v>
      </c>
      <c r="D895" s="28">
        <v>5</v>
      </c>
      <c r="E895" s="27">
        <v>11</v>
      </c>
      <c r="F895" s="29" t="s">
        <v>6</v>
      </c>
      <c r="G895" s="31" t="s">
        <v>6</v>
      </c>
      <c r="H895" s="31" t="s">
        <v>6</v>
      </c>
      <c r="I895" s="29" t="s">
        <v>6</v>
      </c>
      <c r="J895" s="28">
        <v>5</v>
      </c>
      <c r="K895" s="27">
        <v>11</v>
      </c>
      <c r="L895" s="94" t="s">
        <v>6</v>
      </c>
      <c r="M895" s="25">
        <f>(J895/$J$900)</f>
        <v>1.8704734542407374E-5</v>
      </c>
      <c r="N895" s="25">
        <f>(K895/K$900)</f>
        <v>2.224694104560623E-5</v>
      </c>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row>
    <row r="896" spans="1:224" ht="11.25" customHeight="1" x14ac:dyDescent="0.2">
      <c r="A896" s="42">
        <v>30</v>
      </c>
      <c r="B896" s="82" t="s">
        <v>12</v>
      </c>
      <c r="C896" s="38" t="s">
        <v>6</v>
      </c>
      <c r="D896" s="40" t="s">
        <v>6</v>
      </c>
      <c r="E896" s="39" t="s">
        <v>6</v>
      </c>
      <c r="F896" s="43" t="s">
        <v>11</v>
      </c>
      <c r="G896" s="37">
        <v>5</v>
      </c>
      <c r="H896" s="37">
        <v>7</v>
      </c>
      <c r="I896" s="43" t="s">
        <v>11</v>
      </c>
      <c r="J896" s="37">
        <v>5</v>
      </c>
      <c r="K896" s="36">
        <v>7</v>
      </c>
      <c r="L896" s="93" t="s">
        <v>6</v>
      </c>
      <c r="M896" s="34">
        <f>(J896/$J$900)</f>
        <v>1.8704734542407374E-5</v>
      </c>
      <c r="N896" s="34">
        <f>(K896/K$900)</f>
        <v>1.4157144301749418E-5</v>
      </c>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row>
    <row r="897" spans="1:224" ht="11.25" customHeight="1" x14ac:dyDescent="0.2">
      <c r="A897" s="33">
        <v>31</v>
      </c>
      <c r="B897" s="6" t="s">
        <v>8</v>
      </c>
      <c r="C897" s="29" t="s">
        <v>6</v>
      </c>
      <c r="D897" s="28">
        <v>2</v>
      </c>
      <c r="E897" s="27">
        <v>4</v>
      </c>
      <c r="F897" s="29" t="s">
        <v>6</v>
      </c>
      <c r="G897" s="31" t="s">
        <v>6</v>
      </c>
      <c r="H897" s="31" t="s">
        <v>6</v>
      </c>
      <c r="I897" s="29" t="s">
        <v>6</v>
      </c>
      <c r="J897" s="28">
        <v>2</v>
      </c>
      <c r="K897" s="27">
        <v>4</v>
      </c>
      <c r="L897" s="94" t="s">
        <v>6</v>
      </c>
      <c r="M897" s="25">
        <f>(J897/$J$900)</f>
        <v>7.4818938169629493E-6</v>
      </c>
      <c r="N897" s="25">
        <f>(K897/K$900)</f>
        <v>8.08979674385681E-6</v>
      </c>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row>
    <row r="898" spans="1:224" ht="11.25" customHeight="1" x14ac:dyDescent="0.2">
      <c r="A898" s="42">
        <v>31</v>
      </c>
      <c r="B898" s="82" t="s">
        <v>7</v>
      </c>
      <c r="C898" s="38" t="s">
        <v>6</v>
      </c>
      <c r="D898" s="37">
        <v>1</v>
      </c>
      <c r="E898" s="36">
        <v>2</v>
      </c>
      <c r="F898" s="38" t="s">
        <v>6</v>
      </c>
      <c r="G898" s="37">
        <v>1</v>
      </c>
      <c r="H898" s="37">
        <v>2</v>
      </c>
      <c r="I898" s="38" t="s">
        <v>6</v>
      </c>
      <c r="J898" s="37">
        <v>2</v>
      </c>
      <c r="K898" s="36">
        <v>4</v>
      </c>
      <c r="L898" s="93" t="s">
        <v>6</v>
      </c>
      <c r="M898" s="34">
        <f>(J898/$J$900)</f>
        <v>7.4818938169629493E-6</v>
      </c>
      <c r="N898" s="34">
        <f>(K898/K$900)</f>
        <v>8.08979674385681E-6</v>
      </c>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row>
    <row r="899" spans="1:224" ht="11.25" customHeight="1" thickBot="1" x14ac:dyDescent="0.25">
      <c r="A899" s="33">
        <v>33</v>
      </c>
      <c r="B899" s="6" t="s">
        <v>54</v>
      </c>
      <c r="C899" s="29" t="s">
        <v>6</v>
      </c>
      <c r="D899" s="31" t="s">
        <v>6</v>
      </c>
      <c r="E899" s="30" t="s">
        <v>6</v>
      </c>
      <c r="F899" s="45" t="s">
        <v>11</v>
      </c>
      <c r="G899" s="31" t="s">
        <v>6</v>
      </c>
      <c r="H899" s="31" t="s">
        <v>6</v>
      </c>
      <c r="I899" s="45" t="s">
        <v>11</v>
      </c>
      <c r="J899" s="31" t="s">
        <v>6</v>
      </c>
      <c r="K899" s="30" t="s">
        <v>6</v>
      </c>
      <c r="L899" s="94" t="s">
        <v>6</v>
      </c>
      <c r="M899" s="94" t="s">
        <v>6</v>
      </c>
      <c r="N899" s="94" t="s">
        <v>6</v>
      </c>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row>
    <row r="900" spans="1:224" ht="11.25" customHeight="1" thickBot="1" x14ac:dyDescent="0.25">
      <c r="A900" s="81"/>
      <c r="B900" s="80" t="s">
        <v>5</v>
      </c>
      <c r="C900" s="78">
        <v>5339</v>
      </c>
      <c r="D900" s="77">
        <v>151007</v>
      </c>
      <c r="E900" s="79">
        <v>335468</v>
      </c>
      <c r="F900" s="78">
        <v>12783</v>
      </c>
      <c r="G900" s="77">
        <v>116305</v>
      </c>
      <c r="H900" s="77">
        <v>158982</v>
      </c>
      <c r="I900" s="78">
        <v>18122</v>
      </c>
      <c r="J900" s="77">
        <v>267312</v>
      </c>
      <c r="K900" s="77">
        <v>494450</v>
      </c>
      <c r="L900" s="78"/>
      <c r="M900" s="77"/>
      <c r="N900" s="77"/>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row>
    <row r="901" spans="1:224" ht="7.5" customHeight="1" x14ac:dyDescent="0.2">
      <c r="A901" s="11"/>
      <c r="B901" s="11"/>
      <c r="C901" s="11"/>
      <c r="D901" s="11"/>
      <c r="E901" s="11"/>
      <c r="F901" s="76"/>
      <c r="G901" s="76"/>
      <c r="H901" s="76"/>
      <c r="I901" s="76"/>
      <c r="J901" s="76"/>
      <c r="K901" s="76"/>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row>
    <row r="902" spans="1:224" s="2" customFormat="1" ht="11.25" customHeight="1" x14ac:dyDescent="0.2">
      <c r="A902" s="12" t="s">
        <v>4</v>
      </c>
      <c r="C902" s="75"/>
      <c r="D902" s="75"/>
      <c r="E902" s="75"/>
      <c r="F902" s="75"/>
      <c r="G902" s="75"/>
      <c r="H902" s="75"/>
      <c r="I902" s="75"/>
      <c r="J902" s="75"/>
      <c r="K902" s="75"/>
      <c r="L902" s="10"/>
      <c r="M902" s="10"/>
      <c r="N902" s="10"/>
      <c r="R902" s="92"/>
      <c r="S902" s="92"/>
      <c r="U902" s="92"/>
      <c r="V902" s="91"/>
      <c r="W902" s="90"/>
      <c r="X902" s="90"/>
      <c r="Y902" s="90"/>
      <c r="Z902" s="89"/>
      <c r="AA902" s="89"/>
      <c r="AD902" s="89"/>
    </row>
    <row r="903" spans="1:224" ht="7.5" customHeight="1" x14ac:dyDescent="0.2">
      <c r="D903" s="3"/>
      <c r="E903" s="3"/>
      <c r="F903" s="3"/>
      <c r="G903" s="3"/>
      <c r="H903" s="3"/>
      <c r="I903" s="3"/>
      <c r="J903" s="3"/>
      <c r="K903" s="3"/>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row>
    <row r="904" spans="1:224" s="2" customFormat="1" ht="11.25" customHeight="1" x14ac:dyDescent="0.2">
      <c r="A904" s="6" t="s">
        <v>3</v>
      </c>
      <c r="B904" s="9" t="s">
        <v>2</v>
      </c>
      <c r="C904" s="8"/>
      <c r="D904" s="8"/>
      <c r="E904" s="7"/>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spans="1:224" ht="7.5" customHeight="1" x14ac:dyDescent="0.2">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row>
    <row r="906" spans="1:224" ht="33" customHeight="1" x14ac:dyDescent="0.2">
      <c r="A906" s="5" t="s">
        <v>1</v>
      </c>
      <c r="B906" s="4" t="s">
        <v>0</v>
      </c>
      <c r="C906" s="4"/>
      <c r="D906" s="4"/>
      <c r="E906" s="4"/>
      <c r="F906" s="4"/>
      <c r="G906" s="4"/>
      <c r="H906" s="4"/>
      <c r="I906" s="4"/>
      <c r="J906" s="4"/>
      <c r="K906" s="4"/>
      <c r="L906" s="4"/>
      <c r="M906" s="4"/>
      <c r="N906" s="4"/>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row>
    <row r="909" spans="1:224" x14ac:dyDescent="0.2">
      <c r="A909" s="1"/>
      <c r="B909" s="6"/>
      <c r="C909" s="6"/>
      <c r="D909" s="6"/>
      <c r="E909" s="6"/>
      <c r="F909" s="6"/>
      <c r="G909" s="6"/>
      <c r="H909" s="6"/>
      <c r="I909" s="6"/>
      <c r="J909" s="6"/>
      <c r="K909" s="6"/>
      <c r="L909" s="6"/>
      <c r="M909" s="6"/>
      <c r="N909" s="6"/>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row>
    <row r="910" spans="1:224" ht="15.75" x14ac:dyDescent="0.2">
      <c r="A910" s="73" t="s">
        <v>52</v>
      </c>
      <c r="B910" s="72" t="s">
        <v>55</v>
      </c>
      <c r="F910" s="71"/>
      <c r="G910" s="71"/>
      <c r="H910" s="71"/>
      <c r="I910" s="71"/>
      <c r="J910" s="71"/>
      <c r="K910" s="7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row>
    <row r="911" spans="1:224" x14ac:dyDescent="0.2">
      <c r="A911" s="70"/>
      <c r="B911" s="70" t="s">
        <v>50</v>
      </c>
      <c r="F911" s="69"/>
      <c r="G911" s="69"/>
      <c r="H911" s="53"/>
      <c r="I911" s="69"/>
      <c r="J911" s="69"/>
      <c r="K911" s="69"/>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row>
    <row r="912" spans="1:224" ht="7.5" customHeight="1" thickBot="1" x14ac:dyDescent="0.25">
      <c r="A912" s="67"/>
      <c r="B912" s="67"/>
      <c r="C912" s="67"/>
      <c r="D912" s="67"/>
      <c r="E912" s="67"/>
      <c r="F912" s="67"/>
      <c r="G912" s="67"/>
      <c r="H912" s="67"/>
      <c r="I912" s="67"/>
      <c r="J912" s="67"/>
      <c r="K912" s="67"/>
      <c r="L912" s="66"/>
      <c r="M912" s="66"/>
      <c r="N912" s="66"/>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row>
    <row r="913" spans="1:224" ht="15" customHeight="1" thickBot="1" x14ac:dyDescent="0.25">
      <c r="A913" s="65" t="s">
        <v>49</v>
      </c>
      <c r="B913" s="64" t="s">
        <v>48</v>
      </c>
      <c r="C913" s="62" t="s">
        <v>47</v>
      </c>
      <c r="D913" s="61"/>
      <c r="E913" s="63"/>
      <c r="F913" s="62" t="s">
        <v>46</v>
      </c>
      <c r="G913" s="61"/>
      <c r="H913" s="63"/>
      <c r="I913" s="62" t="s">
        <v>45</v>
      </c>
      <c r="J913" s="61"/>
      <c r="K913" s="63"/>
      <c r="L913" s="62" t="s">
        <v>44</v>
      </c>
      <c r="M913" s="61"/>
      <c r="N913" s="6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row>
    <row r="914" spans="1:224" ht="36.75" thickBot="1" x14ac:dyDescent="0.25">
      <c r="A914" s="88" t="s">
        <v>43</v>
      </c>
      <c r="B914" s="87"/>
      <c r="C914" s="85" t="s">
        <v>42</v>
      </c>
      <c r="D914" s="56" t="s">
        <v>41</v>
      </c>
      <c r="E914" s="86" t="s">
        <v>40</v>
      </c>
      <c r="F914" s="85" t="s">
        <v>42</v>
      </c>
      <c r="G914" s="56" t="s">
        <v>41</v>
      </c>
      <c r="H914" s="56" t="s">
        <v>40</v>
      </c>
      <c r="I914" s="85" t="s">
        <v>42</v>
      </c>
      <c r="J914" s="56" t="s">
        <v>41</v>
      </c>
      <c r="K914" s="86" t="s">
        <v>40</v>
      </c>
      <c r="L914" s="85" t="s">
        <v>42</v>
      </c>
      <c r="M914" s="56" t="s">
        <v>41</v>
      </c>
      <c r="N914" s="56" t="s">
        <v>40</v>
      </c>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row>
    <row r="915" spans="1:224" ht="11.25" customHeight="1" x14ac:dyDescent="0.2">
      <c r="A915" s="33">
        <v>1</v>
      </c>
      <c r="B915" s="6" t="s">
        <v>39</v>
      </c>
      <c r="C915" s="45" t="s">
        <v>11</v>
      </c>
      <c r="D915" s="28">
        <v>35923</v>
      </c>
      <c r="E915" s="27">
        <v>70958</v>
      </c>
      <c r="F915" s="45" t="s">
        <v>11</v>
      </c>
      <c r="G915" s="28">
        <v>39107</v>
      </c>
      <c r="H915" s="28">
        <v>48372</v>
      </c>
      <c r="I915" s="84">
        <v>1197</v>
      </c>
      <c r="J915" s="28">
        <v>75030</v>
      </c>
      <c r="K915" s="28">
        <v>119330</v>
      </c>
      <c r="L915" s="44">
        <f>(I915/$I$947)</f>
        <v>6.6666666666666666E-2</v>
      </c>
      <c r="M915" s="25">
        <f>(J915/$J$947)</f>
        <v>0.27954962070969763</v>
      </c>
      <c r="N915" s="25">
        <f>(K915/K$947)</f>
        <v>0.24054006111769591</v>
      </c>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row>
    <row r="916" spans="1:224" ht="11.25" customHeight="1" x14ac:dyDescent="0.2">
      <c r="A916" s="42">
        <v>2</v>
      </c>
      <c r="B916" s="82" t="s">
        <v>38</v>
      </c>
      <c r="C916" s="43">
        <v>873</v>
      </c>
      <c r="D916" s="37">
        <v>27961</v>
      </c>
      <c r="E916" s="37">
        <v>88025</v>
      </c>
      <c r="F916" s="43">
        <v>40</v>
      </c>
      <c r="G916" s="37">
        <v>10079</v>
      </c>
      <c r="H916" s="37">
        <v>16563</v>
      </c>
      <c r="I916" s="43">
        <v>913</v>
      </c>
      <c r="J916" s="37">
        <v>38040</v>
      </c>
      <c r="K916" s="37">
        <v>104589</v>
      </c>
      <c r="L916" s="46">
        <f>(I916/$I$947)</f>
        <v>5.0849345586187693E-2</v>
      </c>
      <c r="M916" s="34">
        <f>(J916/$J$947)</f>
        <v>0.14173087527384909</v>
      </c>
      <c r="N916" s="34">
        <f>(K916/K$947)</f>
        <v>0.21082581456665295</v>
      </c>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row>
    <row r="917" spans="1:224" ht="11.25" customHeight="1" x14ac:dyDescent="0.2">
      <c r="A917" s="33">
        <v>3</v>
      </c>
      <c r="B917" s="6" t="s">
        <v>37</v>
      </c>
      <c r="C917" s="29" t="s">
        <v>6</v>
      </c>
      <c r="D917" s="28">
        <v>22950</v>
      </c>
      <c r="E917" s="28">
        <v>42501</v>
      </c>
      <c r="F917" s="45">
        <v>6707</v>
      </c>
      <c r="G917" s="28">
        <v>19282</v>
      </c>
      <c r="H917" s="28">
        <v>22320</v>
      </c>
      <c r="I917" s="45">
        <v>6707</v>
      </c>
      <c r="J917" s="28">
        <v>42232</v>
      </c>
      <c r="K917" s="28">
        <v>64821</v>
      </c>
      <c r="L917" s="44">
        <f>(I917/$I$947)</f>
        <v>0.37354497354497357</v>
      </c>
      <c r="M917" s="25">
        <f>(J917/$J$947)</f>
        <v>0.15734958792232373</v>
      </c>
      <c r="N917" s="25">
        <f>(K917/K$947)</f>
        <v>0.13066326407198664</v>
      </c>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row>
    <row r="918" spans="1:224" ht="11.25" customHeight="1" x14ac:dyDescent="0.2">
      <c r="A918" s="42">
        <v>4</v>
      </c>
      <c r="B918" s="82" t="s">
        <v>36</v>
      </c>
      <c r="C918" s="43">
        <v>1153</v>
      </c>
      <c r="D918" s="37">
        <v>15770</v>
      </c>
      <c r="E918" s="37">
        <v>29548</v>
      </c>
      <c r="F918" s="43">
        <v>343</v>
      </c>
      <c r="G918" s="37">
        <v>2476</v>
      </c>
      <c r="H918" s="37">
        <v>3925</v>
      </c>
      <c r="I918" s="43">
        <v>1497</v>
      </c>
      <c r="J918" s="37">
        <v>18246</v>
      </c>
      <c r="K918" s="37">
        <v>33473</v>
      </c>
      <c r="L918" s="46">
        <f>(I918/$I$947)</f>
        <v>8.3375104427736005E-2</v>
      </c>
      <c r="M918" s="34">
        <f>(J918/$J$947)</f>
        <v>6.7981639070626987E-2</v>
      </c>
      <c r="N918" s="34">
        <f>(K918/K$947)</f>
        <v>6.7473371874571655E-2</v>
      </c>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row>
    <row r="919" spans="1:224" ht="11.25" customHeight="1" x14ac:dyDescent="0.2">
      <c r="A919" s="33">
        <v>5</v>
      </c>
      <c r="B919" s="6" t="s">
        <v>35</v>
      </c>
      <c r="C919" s="45">
        <v>796</v>
      </c>
      <c r="D919" s="28">
        <v>7563</v>
      </c>
      <c r="E919" s="28">
        <v>17346</v>
      </c>
      <c r="F919" s="45">
        <v>198</v>
      </c>
      <c r="G919" s="28">
        <v>7546</v>
      </c>
      <c r="H919" s="28">
        <v>13076</v>
      </c>
      <c r="I919" s="45">
        <v>994</v>
      </c>
      <c r="J919" s="28">
        <v>15109</v>
      </c>
      <c r="K919" s="28">
        <v>30422</v>
      </c>
      <c r="L919" s="44">
        <f>(I919/$I$947)</f>
        <v>5.5360623781676416E-2</v>
      </c>
      <c r="M919" s="25">
        <f>(J919/$J$947)</f>
        <v>5.6293685449857675E-2</v>
      </c>
      <c r="N919" s="25">
        <f>(K919/K$947)</f>
        <v>6.132330293574579E-2</v>
      </c>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row>
    <row r="920" spans="1:224" ht="11.25" customHeight="1" x14ac:dyDescent="0.2">
      <c r="A920" s="42">
        <v>6</v>
      </c>
      <c r="B920" s="82" t="s">
        <v>34</v>
      </c>
      <c r="C920" s="43">
        <v>439</v>
      </c>
      <c r="D920" s="37">
        <v>10825</v>
      </c>
      <c r="E920" s="37">
        <v>23437</v>
      </c>
      <c r="F920" s="43">
        <v>97</v>
      </c>
      <c r="G920" s="37">
        <v>1065</v>
      </c>
      <c r="H920" s="37">
        <v>4283</v>
      </c>
      <c r="I920" s="43">
        <v>536</v>
      </c>
      <c r="J920" s="37">
        <v>11889</v>
      </c>
      <c r="K920" s="37">
        <v>27719</v>
      </c>
      <c r="L920" s="46">
        <f>(I920/$I$947)</f>
        <v>2.9852408799777221E-2</v>
      </c>
      <c r="M920" s="34">
        <f>(J920/$J$947)</f>
        <v>4.429648727998927E-2</v>
      </c>
      <c r="N920" s="34">
        <f>(K920/K$947)</f>
        <v>5.5874716786402524E-2</v>
      </c>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row>
    <row r="921" spans="1:224" ht="11.25" customHeight="1" x14ac:dyDescent="0.2">
      <c r="A921" s="33">
        <v>7</v>
      </c>
      <c r="B921" s="6" t="s">
        <v>33</v>
      </c>
      <c r="C921" s="45">
        <v>202</v>
      </c>
      <c r="D921" s="28">
        <v>7746</v>
      </c>
      <c r="E921" s="28">
        <v>17606</v>
      </c>
      <c r="F921" s="45">
        <v>134</v>
      </c>
      <c r="G921" s="28">
        <v>3781</v>
      </c>
      <c r="H921" s="28">
        <v>5777</v>
      </c>
      <c r="I921" s="45">
        <v>336</v>
      </c>
      <c r="J921" s="28">
        <v>11527</v>
      </c>
      <c r="K921" s="28">
        <v>23382</v>
      </c>
      <c r="L921" s="44">
        <f>(I921/$I$947)</f>
        <v>1.8713450292397661E-2</v>
      </c>
      <c r="M921" s="25">
        <f>(J921/$J$947)</f>
        <v>4.2947733945364309E-2</v>
      </c>
      <c r="N921" s="25">
        <f>(K921/K$947)</f>
        <v>4.7132386734718562E-2</v>
      </c>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row>
    <row r="922" spans="1:224" ht="11.25" customHeight="1" x14ac:dyDescent="0.2">
      <c r="A922" s="42">
        <v>8</v>
      </c>
      <c r="B922" s="82" t="s">
        <v>32</v>
      </c>
      <c r="C922" s="43">
        <v>360</v>
      </c>
      <c r="D922" s="37">
        <v>6087</v>
      </c>
      <c r="E922" s="37">
        <v>11599</v>
      </c>
      <c r="F922" s="43">
        <v>67</v>
      </c>
      <c r="G922" s="37">
        <v>3750</v>
      </c>
      <c r="H922" s="37">
        <v>4766</v>
      </c>
      <c r="I922" s="43">
        <v>427</v>
      </c>
      <c r="J922" s="37">
        <v>9837</v>
      </c>
      <c r="K922" s="37">
        <v>16365</v>
      </c>
      <c r="L922" s="46">
        <f>(I922/$I$947)</f>
        <v>2.3781676413255362E-2</v>
      </c>
      <c r="M922" s="34">
        <f>(J922/$J$947)</f>
        <v>3.6651067825153878E-2</v>
      </c>
      <c r="N922" s="34">
        <f>(K922/K$947)</f>
        <v>3.2987832901961736E-2</v>
      </c>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row>
    <row r="923" spans="1:224" ht="11.25" customHeight="1" x14ac:dyDescent="0.2">
      <c r="A923" s="33">
        <v>9</v>
      </c>
      <c r="B923" s="6" t="s">
        <v>31</v>
      </c>
      <c r="C923" s="29" t="s">
        <v>6</v>
      </c>
      <c r="D923" s="31" t="s">
        <v>6</v>
      </c>
      <c r="E923" s="31" t="s">
        <v>6</v>
      </c>
      <c r="F923" s="45">
        <v>623</v>
      </c>
      <c r="G923" s="28">
        <v>9622</v>
      </c>
      <c r="H923" s="28">
        <v>12500</v>
      </c>
      <c r="I923" s="45">
        <v>623</v>
      </c>
      <c r="J923" s="28">
        <v>9622</v>
      </c>
      <c r="K923" s="28">
        <v>12500</v>
      </c>
      <c r="L923" s="44">
        <f>(I923/$I$947)</f>
        <v>3.4697855750487332E-2</v>
      </c>
      <c r="M923" s="25">
        <f>(J923/$J$947)</f>
        <v>3.5850012667848999E-2</v>
      </c>
      <c r="N923" s="25">
        <f>(K923/K$947)</f>
        <v>2.5196939277392097E-2</v>
      </c>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row>
    <row r="924" spans="1:224" ht="11.25" customHeight="1" x14ac:dyDescent="0.2">
      <c r="A924" s="42">
        <v>10</v>
      </c>
      <c r="B924" s="82" t="s">
        <v>30</v>
      </c>
      <c r="C924" s="43" t="s">
        <v>11</v>
      </c>
      <c r="D924" s="37">
        <v>2855</v>
      </c>
      <c r="E924" s="37">
        <v>6187</v>
      </c>
      <c r="F924" s="43" t="s">
        <v>11</v>
      </c>
      <c r="G924" s="37">
        <v>4103</v>
      </c>
      <c r="H924" s="37">
        <v>6025</v>
      </c>
      <c r="I924" s="43">
        <v>1351</v>
      </c>
      <c r="J924" s="37">
        <v>6958</v>
      </c>
      <c r="K924" s="37">
        <v>12212</v>
      </c>
      <c r="L924" s="46">
        <f>(I924/$I$947)</f>
        <v>7.5243664717348932E-2</v>
      </c>
      <c r="M924" s="34">
        <f>(J924/$J$947)</f>
        <v>2.5924380393150419E-2</v>
      </c>
      <c r="N924" s="34">
        <f>(K924/K$947)</f>
        <v>2.4616401796440982E-2</v>
      </c>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row>
    <row r="925" spans="1:224" ht="11.25" customHeight="1" x14ac:dyDescent="0.2">
      <c r="A925" s="33">
        <v>11</v>
      </c>
      <c r="B925" s="6" t="s">
        <v>29</v>
      </c>
      <c r="C925" s="45">
        <v>262</v>
      </c>
      <c r="D925" s="28">
        <v>3638</v>
      </c>
      <c r="E925" s="28">
        <v>8784</v>
      </c>
      <c r="F925" s="45">
        <v>170</v>
      </c>
      <c r="G925" s="28">
        <v>469</v>
      </c>
      <c r="H925" s="28">
        <v>802</v>
      </c>
      <c r="I925" s="45">
        <v>432</v>
      </c>
      <c r="J925" s="28">
        <v>4107</v>
      </c>
      <c r="K925" s="28">
        <v>9586</v>
      </c>
      <c r="L925" s="44">
        <f>(I925/$I$947)</f>
        <v>2.4060150375939851E-2</v>
      </c>
      <c r="M925" s="25">
        <f>(J925/$J$947)</f>
        <v>1.5302016423493645E-2</v>
      </c>
      <c r="N925" s="25">
        <f>(K925/K$947)</f>
        <v>1.932302879304645E-2</v>
      </c>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row>
    <row r="926" spans="1:224" ht="11.25" customHeight="1" x14ac:dyDescent="0.2">
      <c r="A926" s="42">
        <v>12</v>
      </c>
      <c r="B926" s="82" t="s">
        <v>28</v>
      </c>
      <c r="C926" s="38" t="s">
        <v>6</v>
      </c>
      <c r="D926" s="40" t="s">
        <v>6</v>
      </c>
      <c r="E926" s="40" t="s">
        <v>6</v>
      </c>
      <c r="F926" s="43">
        <v>1211</v>
      </c>
      <c r="G926" s="37">
        <v>6963</v>
      </c>
      <c r="H926" s="37">
        <v>9128</v>
      </c>
      <c r="I926" s="43">
        <v>1211</v>
      </c>
      <c r="J926" s="37">
        <v>6963</v>
      </c>
      <c r="K926" s="37">
        <v>9128</v>
      </c>
      <c r="L926" s="46">
        <f>(I926/$I$947)</f>
        <v>6.744639376218324E-2</v>
      </c>
      <c r="M926" s="34">
        <f>(J926/$J$947)</f>
        <v>2.5943009582855184E-2</v>
      </c>
      <c r="N926" s="34">
        <f>(K926/K$947)</f>
        <v>1.8399812937922803E-2</v>
      </c>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row>
    <row r="927" spans="1:224" ht="11.25" customHeight="1" x14ac:dyDescent="0.2">
      <c r="A927" s="33">
        <v>13</v>
      </c>
      <c r="B927" s="6" t="s">
        <v>27</v>
      </c>
      <c r="C927" s="29" t="s">
        <v>6</v>
      </c>
      <c r="D927" s="28">
        <v>2745</v>
      </c>
      <c r="E927" s="28">
        <v>5423</v>
      </c>
      <c r="F927" s="45" t="s">
        <v>11</v>
      </c>
      <c r="G927" s="28">
        <v>547</v>
      </c>
      <c r="H927" s="28">
        <v>691</v>
      </c>
      <c r="I927" s="45" t="s">
        <v>11</v>
      </c>
      <c r="J927" s="28">
        <v>3292</v>
      </c>
      <c r="K927" s="28">
        <v>6114</v>
      </c>
      <c r="L927" s="26" t="s">
        <v>6</v>
      </c>
      <c r="M927" s="25">
        <f>(J927/$J$947)</f>
        <v>1.2265458501617013E-2</v>
      </c>
      <c r="N927" s="25">
        <f>(K927/K$947)</f>
        <v>1.2324326939358022E-2</v>
      </c>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row>
    <row r="928" spans="1:224" ht="11.25" customHeight="1" x14ac:dyDescent="0.2">
      <c r="A928" s="42">
        <v>14</v>
      </c>
      <c r="B928" s="82" t="s">
        <v>26</v>
      </c>
      <c r="C928" s="38" t="s">
        <v>6</v>
      </c>
      <c r="D928" s="37">
        <v>689</v>
      </c>
      <c r="E928" s="37">
        <v>1479</v>
      </c>
      <c r="F928" s="43" t="s">
        <v>11</v>
      </c>
      <c r="G928" s="37">
        <v>3158</v>
      </c>
      <c r="H928" s="37">
        <v>4512</v>
      </c>
      <c r="I928" s="43" t="s">
        <v>11</v>
      </c>
      <c r="J928" s="37">
        <v>3848</v>
      </c>
      <c r="K928" s="37">
        <v>5991</v>
      </c>
      <c r="L928" s="35" t="s">
        <v>6</v>
      </c>
      <c r="M928" s="34">
        <f>(J928/$J$947)</f>
        <v>1.4337024396786838E-2</v>
      </c>
      <c r="N928" s="34">
        <f>(K928/K$947)</f>
        <v>1.2076389056868484E-2</v>
      </c>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row>
    <row r="929" spans="1:224" ht="11.25" customHeight="1" x14ac:dyDescent="0.2">
      <c r="A929" s="54">
        <v>15</v>
      </c>
      <c r="B929" s="83" t="s">
        <v>25</v>
      </c>
      <c r="C929" s="51" t="s">
        <v>11</v>
      </c>
      <c r="D929" s="50">
        <v>2559</v>
      </c>
      <c r="E929" s="50">
        <v>5221</v>
      </c>
      <c r="F929" s="51" t="s">
        <v>11</v>
      </c>
      <c r="G929" s="50">
        <v>212</v>
      </c>
      <c r="H929" s="50">
        <v>268</v>
      </c>
      <c r="I929" s="51">
        <v>331</v>
      </c>
      <c r="J929" s="50">
        <v>2771</v>
      </c>
      <c r="K929" s="50">
        <v>5488</v>
      </c>
      <c r="L929" s="48">
        <f>(I929/$I$947)</f>
        <v>1.8434976329713172E-2</v>
      </c>
      <c r="M929" s="47">
        <f>(J929/$J$947)</f>
        <v>1.0324296934380542E-2</v>
      </c>
      <c r="N929" s="47">
        <f>(K929/K$947)</f>
        <v>1.1062464220346227E-2</v>
      </c>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row>
    <row r="930" spans="1:224" ht="11.25" customHeight="1" x14ac:dyDescent="0.2">
      <c r="A930" s="42">
        <v>16</v>
      </c>
      <c r="B930" s="82" t="s">
        <v>24</v>
      </c>
      <c r="C930" s="43">
        <v>283</v>
      </c>
      <c r="D930" s="37">
        <v>537</v>
      </c>
      <c r="E930" s="37">
        <v>1066</v>
      </c>
      <c r="F930" s="43">
        <v>25</v>
      </c>
      <c r="G930" s="37">
        <v>2290</v>
      </c>
      <c r="H930" s="37">
        <v>3215</v>
      </c>
      <c r="I930" s="43">
        <v>308</v>
      </c>
      <c r="J930" s="37">
        <v>2828</v>
      </c>
      <c r="K930" s="37">
        <v>4282</v>
      </c>
      <c r="L930" s="46">
        <f>(I930/$I$947)</f>
        <v>1.7153996101364522E-2</v>
      </c>
      <c r="M930" s="34">
        <f>(J930/$J$947)</f>
        <v>1.0536669697014859E-2</v>
      </c>
      <c r="N930" s="34">
        <f>(K930/K$947)</f>
        <v>8.6314635188634373E-3</v>
      </c>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row>
    <row r="931" spans="1:224" ht="11.25" customHeight="1" x14ac:dyDescent="0.2">
      <c r="A931" s="33">
        <v>17</v>
      </c>
      <c r="B931" s="6" t="s">
        <v>23</v>
      </c>
      <c r="C931" s="29" t="s">
        <v>6</v>
      </c>
      <c r="D931" s="28">
        <v>807</v>
      </c>
      <c r="E931" s="28">
        <v>1732</v>
      </c>
      <c r="F931" s="29" t="s">
        <v>6</v>
      </c>
      <c r="G931" s="28">
        <v>320</v>
      </c>
      <c r="H931" s="28">
        <v>457</v>
      </c>
      <c r="I931" s="29" t="s">
        <v>6</v>
      </c>
      <c r="J931" s="28">
        <v>11027</v>
      </c>
      <c r="K931" s="28">
        <v>2189</v>
      </c>
      <c r="L931" s="26" t="s">
        <v>6</v>
      </c>
      <c r="M931" s="25">
        <f>(J931/$J$947)</f>
        <v>4.1084814974887855E-2</v>
      </c>
      <c r="N931" s="25">
        <f>(K931/K$947)</f>
        <v>4.4124880062569038E-3</v>
      </c>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row>
    <row r="932" spans="1:224" ht="11.25" customHeight="1" x14ac:dyDescent="0.2">
      <c r="A932" s="42">
        <v>18</v>
      </c>
      <c r="B932" s="82" t="s">
        <v>22</v>
      </c>
      <c r="C932" s="43">
        <v>192</v>
      </c>
      <c r="D932" s="37">
        <v>676</v>
      </c>
      <c r="E932" s="36">
        <v>1204</v>
      </c>
      <c r="F932" s="43">
        <v>34</v>
      </c>
      <c r="G932" s="37">
        <v>378</v>
      </c>
      <c r="H932" s="37">
        <v>590</v>
      </c>
      <c r="I932" s="43">
        <v>226</v>
      </c>
      <c r="J932" s="37">
        <v>1054</v>
      </c>
      <c r="K932" s="37">
        <v>1794</v>
      </c>
      <c r="L932" s="46">
        <f>(I932/$I$947)</f>
        <v>1.2587023113338904E-2</v>
      </c>
      <c r="M932" s="34">
        <f>(J932/$J$947)</f>
        <v>3.9270331897643777E-3</v>
      </c>
      <c r="N932" s="34">
        <f>(K932/K$947)</f>
        <v>3.6162647250913139E-3</v>
      </c>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row>
    <row r="933" spans="1:224" ht="11.25" customHeight="1" x14ac:dyDescent="0.2">
      <c r="A933" s="33">
        <v>19</v>
      </c>
      <c r="B933" s="6" t="s">
        <v>21</v>
      </c>
      <c r="C933" s="45" t="s">
        <v>11</v>
      </c>
      <c r="D933" s="28">
        <v>574</v>
      </c>
      <c r="E933" s="27">
        <v>1233</v>
      </c>
      <c r="F933" s="45" t="s">
        <v>11</v>
      </c>
      <c r="G933" s="28">
        <v>229</v>
      </c>
      <c r="H933" s="28">
        <v>327</v>
      </c>
      <c r="I933" s="45">
        <v>17</v>
      </c>
      <c r="J933" s="28">
        <v>803</v>
      </c>
      <c r="K933" s="28">
        <v>1559</v>
      </c>
      <c r="L933" s="44">
        <f>(I933/$I$947)</f>
        <v>9.4681147312726261E-4</v>
      </c>
      <c r="M933" s="25">
        <f>(J933/$J$947)</f>
        <v>2.9918478665851948E-3</v>
      </c>
      <c r="N933" s="25">
        <f>(K933/K$947)</f>
        <v>3.1425622666763423E-3</v>
      </c>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row>
    <row r="934" spans="1:224" ht="11.25" customHeight="1" x14ac:dyDescent="0.2">
      <c r="A934" s="42">
        <v>20</v>
      </c>
      <c r="B934" s="82" t="s">
        <v>20</v>
      </c>
      <c r="C934" s="38" t="s">
        <v>6</v>
      </c>
      <c r="D934" s="37">
        <v>674</v>
      </c>
      <c r="E934" s="36">
        <v>1332</v>
      </c>
      <c r="F934" s="43" t="s">
        <v>11</v>
      </c>
      <c r="G934" s="37">
        <v>12</v>
      </c>
      <c r="H934" s="37">
        <v>16</v>
      </c>
      <c r="I934" s="43" t="s">
        <v>11</v>
      </c>
      <c r="J934" s="37">
        <v>687</v>
      </c>
      <c r="K934" s="37">
        <v>1348</v>
      </c>
      <c r="L934" s="35" t="s">
        <v>6</v>
      </c>
      <c r="M934" s="34">
        <f>(J934/$J$947)</f>
        <v>2.5596506654346563E-3</v>
      </c>
      <c r="N934" s="34">
        <f>(K934/K$947)</f>
        <v>2.7172379316739636E-3</v>
      </c>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row>
    <row r="935" spans="1:224" ht="11.25" customHeight="1" x14ac:dyDescent="0.2">
      <c r="A935" s="33">
        <v>21</v>
      </c>
      <c r="B935" s="6" t="s">
        <v>19</v>
      </c>
      <c r="C935" s="29" t="s">
        <v>6</v>
      </c>
      <c r="D935" s="31" t="s">
        <v>6</v>
      </c>
      <c r="E935" s="30" t="s">
        <v>6</v>
      </c>
      <c r="F935" s="29" t="s">
        <v>6</v>
      </c>
      <c r="G935" s="28">
        <v>681</v>
      </c>
      <c r="H935" s="28">
        <v>973</v>
      </c>
      <c r="I935" s="29" t="s">
        <v>6</v>
      </c>
      <c r="J935" s="28">
        <v>681</v>
      </c>
      <c r="K935" s="28">
        <v>973</v>
      </c>
      <c r="L935" s="26" t="s">
        <v>6</v>
      </c>
      <c r="M935" s="25">
        <f>(J935/$J$947)</f>
        <v>2.5372956377889386E-3</v>
      </c>
      <c r="N935" s="25">
        <f>(K935/K$947)</f>
        <v>1.9613297533522009E-3</v>
      </c>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row>
    <row r="936" spans="1:224" ht="11.25" customHeight="1" x14ac:dyDescent="0.2">
      <c r="A936" s="42">
        <v>22</v>
      </c>
      <c r="B936" s="82" t="s">
        <v>18</v>
      </c>
      <c r="C936" s="43">
        <v>4</v>
      </c>
      <c r="D936" s="37">
        <v>282</v>
      </c>
      <c r="E936" s="36">
        <v>515</v>
      </c>
      <c r="F936" s="43">
        <v>18</v>
      </c>
      <c r="G936" s="37">
        <v>182</v>
      </c>
      <c r="H936" s="37">
        <v>269</v>
      </c>
      <c r="I936" s="43">
        <v>22</v>
      </c>
      <c r="J936" s="37">
        <v>464</v>
      </c>
      <c r="K936" s="37">
        <v>783</v>
      </c>
      <c r="L936" s="46">
        <f>(I936/$I$947)</f>
        <v>1.2252854358117517E-3</v>
      </c>
      <c r="M936" s="34">
        <f>(J936/$J$947)</f>
        <v>1.7287888046021551E-3</v>
      </c>
      <c r="N936" s="34">
        <f>(K936/K$947)</f>
        <v>1.578336276335841E-3</v>
      </c>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row>
    <row r="937" spans="1:224" ht="11.25" customHeight="1" x14ac:dyDescent="0.2">
      <c r="A937" s="33">
        <v>23</v>
      </c>
      <c r="B937" s="6" t="s">
        <v>17</v>
      </c>
      <c r="C937" s="45" t="s">
        <v>11</v>
      </c>
      <c r="D937" s="28">
        <v>324</v>
      </c>
      <c r="E937" s="27">
        <v>591</v>
      </c>
      <c r="F937" s="45" t="s">
        <v>11</v>
      </c>
      <c r="G937" s="28">
        <v>47</v>
      </c>
      <c r="H937" s="28">
        <v>70</v>
      </c>
      <c r="I937" s="45">
        <v>61</v>
      </c>
      <c r="J937" s="28">
        <v>371</v>
      </c>
      <c r="K937" s="28">
        <v>661</v>
      </c>
      <c r="L937" s="44">
        <f>(I937/$I$947)</f>
        <v>3.3973823447507657E-3</v>
      </c>
      <c r="M937" s="25">
        <f>(J937/$J$947)</f>
        <v>1.3822858760935335E-3</v>
      </c>
      <c r="N937" s="25">
        <f>(K937/K$947)</f>
        <v>1.3324141489884941E-3</v>
      </c>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row>
    <row r="938" spans="1:224" ht="11.25" customHeight="1" x14ac:dyDescent="0.2">
      <c r="A938" s="42">
        <v>24</v>
      </c>
      <c r="B938" s="82" t="s">
        <v>16</v>
      </c>
      <c r="C938" s="38" t="s">
        <v>6</v>
      </c>
      <c r="D938" s="40" t="s">
        <v>6</v>
      </c>
      <c r="E938" s="39" t="s">
        <v>6</v>
      </c>
      <c r="F938" s="43" t="s">
        <v>11</v>
      </c>
      <c r="G938" s="37">
        <v>320</v>
      </c>
      <c r="H938" s="37">
        <v>431</v>
      </c>
      <c r="I938" s="43" t="s">
        <v>11</v>
      </c>
      <c r="J938" s="37">
        <v>320</v>
      </c>
      <c r="K938" s="37">
        <v>431</v>
      </c>
      <c r="L938" s="35" t="s">
        <v>6</v>
      </c>
      <c r="M938" s="34">
        <f>(J938/$J$947)</f>
        <v>1.1922681411049344E-3</v>
      </c>
      <c r="N938" s="34">
        <f>(K938/K$947)</f>
        <v>8.6879046628447949E-4</v>
      </c>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row>
    <row r="939" spans="1:224" ht="11.25" customHeight="1" x14ac:dyDescent="0.2">
      <c r="A939" s="33">
        <v>25</v>
      </c>
      <c r="B939" s="6" t="s">
        <v>15</v>
      </c>
      <c r="C939" s="29" t="s">
        <v>6</v>
      </c>
      <c r="D939" s="28">
        <v>127</v>
      </c>
      <c r="E939" s="27">
        <v>272</v>
      </c>
      <c r="F939" s="29" t="s">
        <v>6</v>
      </c>
      <c r="G939" s="28">
        <v>101</v>
      </c>
      <c r="H939" s="28">
        <v>144</v>
      </c>
      <c r="I939" s="29" t="s">
        <v>6</v>
      </c>
      <c r="J939" s="28">
        <v>228</v>
      </c>
      <c r="K939" s="28">
        <v>417</v>
      </c>
      <c r="L939" s="26" t="s">
        <v>6</v>
      </c>
      <c r="M939" s="25">
        <f>(J939/$J$947)</f>
        <v>8.4949105053726585E-4</v>
      </c>
      <c r="N939" s="25">
        <f>(K939/K$947)</f>
        <v>8.4056989429380036E-4</v>
      </c>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row>
    <row r="940" spans="1:224" ht="11.25" customHeight="1" x14ac:dyDescent="0.2">
      <c r="A940" s="42">
        <v>26</v>
      </c>
      <c r="B940" s="82" t="s">
        <v>14</v>
      </c>
      <c r="C940" s="38" t="s">
        <v>6</v>
      </c>
      <c r="D940" s="40" t="s">
        <v>6</v>
      </c>
      <c r="E940" s="39" t="s">
        <v>6</v>
      </c>
      <c r="F940" s="38" t="s">
        <v>6</v>
      </c>
      <c r="G940" s="37">
        <v>277</v>
      </c>
      <c r="H940" s="37">
        <v>366</v>
      </c>
      <c r="I940" s="38" t="s">
        <v>6</v>
      </c>
      <c r="J940" s="37">
        <v>277</v>
      </c>
      <c r="K940" s="37">
        <v>366</v>
      </c>
      <c r="L940" s="35" t="s">
        <v>6</v>
      </c>
      <c r="M940" s="34">
        <f>(J940/$J$947)</f>
        <v>1.0320571096439589E-3</v>
      </c>
      <c r="N940" s="34">
        <f>(K940/K$947)</f>
        <v>7.3776638204204063E-4</v>
      </c>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row>
    <row r="941" spans="1:224" ht="11.25" customHeight="1" x14ac:dyDescent="0.2">
      <c r="A941" s="33">
        <v>27</v>
      </c>
      <c r="B941" s="6" t="s">
        <v>13</v>
      </c>
      <c r="C941" s="29" t="s">
        <v>6</v>
      </c>
      <c r="D941" s="28">
        <v>55</v>
      </c>
      <c r="E941" s="27">
        <v>123</v>
      </c>
      <c r="F941" s="29" t="s">
        <v>6</v>
      </c>
      <c r="G941" s="28">
        <v>3</v>
      </c>
      <c r="H941" s="28">
        <v>5</v>
      </c>
      <c r="I941" s="29" t="s">
        <v>6</v>
      </c>
      <c r="J941" s="28">
        <v>59</v>
      </c>
      <c r="K941" s="28">
        <v>128</v>
      </c>
      <c r="L941" s="26" t="s">
        <v>6</v>
      </c>
      <c r="M941" s="25">
        <f>(J941/$J$947)</f>
        <v>2.198244385162223E-4</v>
      </c>
      <c r="N941" s="25">
        <f>(K941/K$947)</f>
        <v>2.5801665820049505E-4</v>
      </c>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row>
    <row r="942" spans="1:224" ht="11.25" customHeight="1" x14ac:dyDescent="0.2">
      <c r="A942" s="42">
        <v>28</v>
      </c>
      <c r="B942" s="82" t="s">
        <v>12</v>
      </c>
      <c r="C942" s="38" t="s">
        <v>6</v>
      </c>
      <c r="D942" s="40" t="s">
        <v>6</v>
      </c>
      <c r="E942" s="39" t="s">
        <v>6</v>
      </c>
      <c r="F942" s="43" t="s">
        <v>11</v>
      </c>
      <c r="G942" s="37">
        <v>18</v>
      </c>
      <c r="H942" s="37">
        <v>23</v>
      </c>
      <c r="I942" s="43" t="s">
        <v>11</v>
      </c>
      <c r="J942" s="37">
        <v>18</v>
      </c>
      <c r="K942" s="37">
        <v>23</v>
      </c>
      <c r="L942" s="35" t="s">
        <v>6</v>
      </c>
      <c r="M942" s="34">
        <f>(J942/$J$947)</f>
        <v>6.7065082937152571E-5</v>
      </c>
      <c r="N942" s="34">
        <f>(K942/K$947)</f>
        <v>4.6362368270401459E-5</v>
      </c>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row>
    <row r="943" spans="1:224" ht="11.25" customHeight="1" x14ac:dyDescent="0.2">
      <c r="A943" s="33">
        <v>29</v>
      </c>
      <c r="B943" s="6" t="s">
        <v>9</v>
      </c>
      <c r="C943" s="29" t="s">
        <v>6</v>
      </c>
      <c r="D943" s="28">
        <v>5</v>
      </c>
      <c r="E943" s="27">
        <v>11</v>
      </c>
      <c r="F943" s="29" t="s">
        <v>6</v>
      </c>
      <c r="G943" s="31" t="s">
        <v>6</v>
      </c>
      <c r="H943" s="31" t="s">
        <v>6</v>
      </c>
      <c r="I943" s="29" t="s">
        <v>6</v>
      </c>
      <c r="J943" s="28">
        <v>5</v>
      </c>
      <c r="K943" s="28">
        <v>11</v>
      </c>
      <c r="L943" s="26" t="s">
        <v>6</v>
      </c>
      <c r="M943" s="25">
        <f>(J943/$J$947)</f>
        <v>1.86291897047646E-5</v>
      </c>
      <c r="N943" s="25">
        <f>(K943/K$947)</f>
        <v>2.2173306564105044E-5</v>
      </c>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row>
    <row r="944" spans="1:224" ht="11.25" customHeight="1" x14ac:dyDescent="0.2">
      <c r="A944" s="42">
        <v>30</v>
      </c>
      <c r="B944" s="82" t="s">
        <v>8</v>
      </c>
      <c r="C944" s="38" t="s">
        <v>6</v>
      </c>
      <c r="D944" s="37">
        <v>2</v>
      </c>
      <c r="E944" s="36">
        <v>4</v>
      </c>
      <c r="F944" s="38" t="s">
        <v>6</v>
      </c>
      <c r="G944" s="40" t="s">
        <v>6</v>
      </c>
      <c r="H944" s="40" t="s">
        <v>6</v>
      </c>
      <c r="I944" s="38" t="s">
        <v>6</v>
      </c>
      <c r="J944" s="37">
        <v>2</v>
      </c>
      <c r="K944" s="37">
        <v>4</v>
      </c>
      <c r="L944" s="35" t="s">
        <v>6</v>
      </c>
      <c r="M944" s="34">
        <f>(J944/$J$947)</f>
        <v>7.451675881905841E-6</v>
      </c>
      <c r="N944" s="34">
        <f>(K944/K$947)</f>
        <v>8.0630205687654702E-6</v>
      </c>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row>
    <row r="945" spans="1:224" ht="11.25" customHeight="1" x14ac:dyDescent="0.2">
      <c r="A945" s="33">
        <v>30</v>
      </c>
      <c r="B945" s="6" t="s">
        <v>7</v>
      </c>
      <c r="C945" s="29" t="s">
        <v>6</v>
      </c>
      <c r="D945" s="28">
        <v>1</v>
      </c>
      <c r="E945" s="27">
        <v>2</v>
      </c>
      <c r="F945" s="29" t="s">
        <v>6</v>
      </c>
      <c r="G945" s="28">
        <v>1</v>
      </c>
      <c r="H945" s="28">
        <v>2</v>
      </c>
      <c r="I945" s="29" t="s">
        <v>6</v>
      </c>
      <c r="J945" s="28">
        <v>2</v>
      </c>
      <c r="K945" s="28">
        <v>4</v>
      </c>
      <c r="L945" s="26" t="s">
        <v>6</v>
      </c>
      <c r="M945" s="25">
        <f>(J945/$J$947)</f>
        <v>7.451675881905841E-6</v>
      </c>
      <c r="N945" s="25">
        <f>(K945/K$947)</f>
        <v>8.0630205687654702E-6</v>
      </c>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row>
    <row r="946" spans="1:224" ht="11.25" customHeight="1" thickBot="1" x14ac:dyDescent="0.25">
      <c r="A946" s="42">
        <v>32</v>
      </c>
      <c r="B946" s="82" t="s">
        <v>54</v>
      </c>
      <c r="C946" s="38" t="s">
        <v>6</v>
      </c>
      <c r="D946" s="40" t="s">
        <v>6</v>
      </c>
      <c r="E946" s="39" t="s">
        <v>6</v>
      </c>
      <c r="F946" s="43" t="s">
        <v>11</v>
      </c>
      <c r="G946" s="40" t="s">
        <v>6</v>
      </c>
      <c r="H946" s="40" t="s">
        <v>6</v>
      </c>
      <c r="I946" s="43" t="s">
        <v>11</v>
      </c>
      <c r="J946" s="40" t="s">
        <v>6</v>
      </c>
      <c r="K946" s="40" t="s">
        <v>6</v>
      </c>
      <c r="L946" s="35" t="s">
        <v>6</v>
      </c>
      <c r="M946" s="93" t="s">
        <v>6</v>
      </c>
      <c r="N946" s="93" t="s">
        <v>6</v>
      </c>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row>
    <row r="947" spans="1:224" ht="11.25" customHeight="1" thickBot="1" x14ac:dyDescent="0.25">
      <c r="A947" s="81"/>
      <c r="B947" s="80" t="s">
        <v>5</v>
      </c>
      <c r="C947" s="78">
        <v>5225</v>
      </c>
      <c r="D947" s="77">
        <v>151376</v>
      </c>
      <c r="E947" s="79">
        <v>336199</v>
      </c>
      <c r="F947" s="78">
        <v>12730</v>
      </c>
      <c r="G947" s="77">
        <v>117019</v>
      </c>
      <c r="H947" s="77">
        <v>159893</v>
      </c>
      <c r="I947" s="78">
        <v>17955</v>
      </c>
      <c r="J947" s="77">
        <v>268396</v>
      </c>
      <c r="K947" s="77">
        <v>496092</v>
      </c>
      <c r="L947" s="78"/>
      <c r="M947" s="77"/>
      <c r="N947" s="77"/>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row>
    <row r="948" spans="1:224" ht="7.5" customHeight="1" x14ac:dyDescent="0.2">
      <c r="A948" s="11"/>
      <c r="B948" s="11"/>
      <c r="C948" s="11"/>
      <c r="D948" s="11"/>
      <c r="E948" s="11"/>
      <c r="F948" s="76"/>
      <c r="G948" s="76"/>
      <c r="H948" s="76"/>
      <c r="I948" s="76"/>
      <c r="J948" s="76"/>
      <c r="K948" s="76"/>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row>
    <row r="949" spans="1:224" s="2" customFormat="1" ht="11.25" customHeight="1" x14ac:dyDescent="0.2">
      <c r="A949" s="12" t="s">
        <v>4</v>
      </c>
      <c r="C949" s="75"/>
      <c r="D949" s="75"/>
      <c r="E949" s="75"/>
      <c r="F949" s="75"/>
      <c r="G949" s="75"/>
      <c r="H949" s="75"/>
      <c r="I949" s="75"/>
      <c r="J949" s="75"/>
      <c r="K949" s="75"/>
      <c r="L949" s="10"/>
      <c r="M949" s="10"/>
      <c r="N949" s="10"/>
      <c r="R949" s="92"/>
      <c r="S949" s="92"/>
      <c r="U949" s="92"/>
      <c r="V949" s="91"/>
      <c r="W949" s="90"/>
      <c r="X949" s="90"/>
      <c r="Y949" s="90"/>
      <c r="Z949" s="89"/>
      <c r="AA949" s="89"/>
      <c r="AD949" s="89"/>
    </row>
    <row r="950" spans="1:224" ht="7.5" customHeight="1" x14ac:dyDescent="0.2">
      <c r="D950" s="3"/>
      <c r="E950" s="3"/>
      <c r="F950" s="3"/>
      <c r="G950" s="3"/>
      <c r="H950" s="3"/>
      <c r="I950" s="3"/>
      <c r="J950" s="3"/>
      <c r="K950" s="3"/>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row>
    <row r="951" spans="1:224" s="2" customFormat="1" ht="11.25" customHeight="1" x14ac:dyDescent="0.2">
      <c r="A951" s="6" t="s">
        <v>3</v>
      </c>
      <c r="B951" s="9" t="s">
        <v>2</v>
      </c>
      <c r="C951" s="8"/>
      <c r="D951" s="8"/>
      <c r="E951" s="7"/>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spans="1:224" ht="7.5" customHeight="1" x14ac:dyDescent="0.2">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row>
    <row r="953" spans="1:224" ht="33" customHeight="1" x14ac:dyDescent="0.2">
      <c r="A953" s="5" t="s">
        <v>1</v>
      </c>
      <c r="B953" s="4" t="s">
        <v>0</v>
      </c>
      <c r="C953" s="4"/>
      <c r="D953" s="4"/>
      <c r="E953" s="4"/>
      <c r="F953" s="4"/>
      <c r="G953" s="4"/>
      <c r="H953" s="4"/>
      <c r="I953" s="4"/>
      <c r="J953" s="4"/>
      <c r="K953" s="4"/>
      <c r="L953" s="4"/>
      <c r="M953" s="4"/>
      <c r="N953" s="4"/>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row>
    <row r="954" spans="1:224" x14ac:dyDescent="0.2">
      <c r="A954" s="1"/>
      <c r="D954" s="3"/>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row>
    <row r="955" spans="1:224" x14ac:dyDescent="0.2">
      <c r="D955" s="3"/>
      <c r="E955" s="3"/>
      <c r="F955" s="3"/>
      <c r="G955" s="3"/>
      <c r="H955" s="3"/>
      <c r="I955" s="3"/>
      <c r="J955" s="3"/>
      <c r="K955" s="3"/>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row>
    <row r="956" spans="1:224" x14ac:dyDescent="0.2">
      <c r="A956" s="1"/>
      <c r="B956" s="6"/>
      <c r="C956" s="6"/>
      <c r="D956" s="6"/>
      <c r="E956" s="6"/>
      <c r="F956" s="6"/>
      <c r="G956" s="6"/>
      <c r="H956" s="6"/>
      <c r="I956" s="6"/>
      <c r="J956" s="6"/>
      <c r="K956" s="6"/>
      <c r="L956" s="6"/>
      <c r="M956" s="6"/>
      <c r="N956" s="6"/>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row>
    <row r="957" spans="1:224" ht="15.75" x14ac:dyDescent="0.2">
      <c r="A957" s="73" t="s">
        <v>52</v>
      </c>
      <c r="B957" s="72" t="s">
        <v>53</v>
      </c>
      <c r="F957" s="71"/>
      <c r="G957" s="71"/>
      <c r="H957" s="71"/>
      <c r="I957" s="71"/>
      <c r="J957" s="71"/>
      <c r="K957" s="7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row>
    <row r="958" spans="1:224" x14ac:dyDescent="0.2">
      <c r="A958" s="70"/>
      <c r="B958" s="70" t="s">
        <v>50</v>
      </c>
      <c r="C958" s="53"/>
      <c r="F958" s="69"/>
      <c r="G958" s="69"/>
      <c r="H958" s="69"/>
      <c r="I958" s="69"/>
      <c r="J958" s="69"/>
      <c r="K958" s="69"/>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row>
    <row r="959" spans="1:224" ht="7.5" customHeight="1" thickBot="1" x14ac:dyDescent="0.25">
      <c r="A959" s="67"/>
      <c r="B959" s="67"/>
      <c r="C959" s="67"/>
      <c r="D959" s="67"/>
      <c r="E959" s="67"/>
      <c r="F959" s="67"/>
      <c r="G959" s="67"/>
      <c r="H959" s="67"/>
      <c r="I959" s="67"/>
      <c r="J959" s="67"/>
      <c r="K959" s="67"/>
      <c r="L959" s="66"/>
      <c r="M959" s="66"/>
      <c r="N959" s="66"/>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row>
    <row r="960" spans="1:224" ht="15" customHeight="1" thickBot="1" x14ac:dyDescent="0.25">
      <c r="A960" s="65" t="s">
        <v>49</v>
      </c>
      <c r="B960" s="64" t="s">
        <v>48</v>
      </c>
      <c r="C960" s="62" t="s">
        <v>47</v>
      </c>
      <c r="D960" s="61"/>
      <c r="E960" s="63"/>
      <c r="F960" s="62" t="s">
        <v>46</v>
      </c>
      <c r="G960" s="61"/>
      <c r="H960" s="63"/>
      <c r="I960" s="62" t="s">
        <v>45</v>
      </c>
      <c r="J960" s="61"/>
      <c r="K960" s="63"/>
      <c r="L960" s="62" t="s">
        <v>44</v>
      </c>
      <c r="M960" s="61"/>
      <c r="N960" s="6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row>
    <row r="961" spans="1:224" ht="36.75" thickBot="1" x14ac:dyDescent="0.25">
      <c r="A961" s="88" t="s">
        <v>43</v>
      </c>
      <c r="B961" s="87"/>
      <c r="C961" s="85" t="s">
        <v>42</v>
      </c>
      <c r="D961" s="56" t="s">
        <v>41</v>
      </c>
      <c r="E961" s="86" t="s">
        <v>40</v>
      </c>
      <c r="F961" s="85" t="s">
        <v>42</v>
      </c>
      <c r="G961" s="56" t="s">
        <v>41</v>
      </c>
      <c r="H961" s="56" t="s">
        <v>40</v>
      </c>
      <c r="I961" s="85" t="s">
        <v>42</v>
      </c>
      <c r="J961" s="56" t="s">
        <v>41</v>
      </c>
      <c r="K961" s="56" t="s">
        <v>40</v>
      </c>
      <c r="L961" s="85" t="s">
        <v>42</v>
      </c>
      <c r="M961" s="56" t="s">
        <v>41</v>
      </c>
      <c r="N961" s="56" t="s">
        <v>40</v>
      </c>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row>
    <row r="962" spans="1:224" s="2" customFormat="1" ht="11.25" customHeight="1" x14ac:dyDescent="0.2">
      <c r="A962" s="33">
        <v>1</v>
      </c>
      <c r="B962" s="6" t="s">
        <v>39</v>
      </c>
      <c r="C962" s="29" t="s">
        <v>6</v>
      </c>
      <c r="D962" s="28">
        <v>35923</v>
      </c>
      <c r="E962" s="27">
        <v>70958</v>
      </c>
      <c r="F962" s="45">
        <v>1115</v>
      </c>
      <c r="G962" s="28">
        <v>39145</v>
      </c>
      <c r="H962" s="28">
        <v>48418</v>
      </c>
      <c r="I962" s="84">
        <v>1115</v>
      </c>
      <c r="J962" s="28">
        <v>75067</v>
      </c>
      <c r="K962" s="28">
        <v>119377</v>
      </c>
      <c r="L962" s="44">
        <f>(I962/$I$994)</f>
        <v>6.120992534036012E-2</v>
      </c>
      <c r="M962" s="25">
        <f>(J962/$J$994)</f>
        <v>0.27858619371550936</v>
      </c>
      <c r="N962" s="25">
        <f>(K962/K$994)</f>
        <v>0.23985348839078335</v>
      </c>
    </row>
    <row r="963" spans="1:224" s="2" customFormat="1" ht="11.25" customHeight="1" x14ac:dyDescent="0.2">
      <c r="A963" s="42">
        <v>2</v>
      </c>
      <c r="B963" s="82" t="s">
        <v>38</v>
      </c>
      <c r="C963" s="43">
        <v>873</v>
      </c>
      <c r="D963" s="37">
        <v>27978</v>
      </c>
      <c r="E963" s="37">
        <v>88077</v>
      </c>
      <c r="F963" s="43">
        <v>27</v>
      </c>
      <c r="G963" s="37">
        <v>10083</v>
      </c>
      <c r="H963" s="37">
        <v>16570</v>
      </c>
      <c r="I963" s="43">
        <v>900</v>
      </c>
      <c r="J963" s="37">
        <v>38061</v>
      </c>
      <c r="K963" s="37">
        <v>104648</v>
      </c>
      <c r="L963" s="46">
        <f>(I963/$I$994)</f>
        <v>4.9407114624505928E-2</v>
      </c>
      <c r="M963" s="34">
        <f>(J963/$J$994)</f>
        <v>0.14125073759449561</v>
      </c>
      <c r="N963" s="34">
        <f>(K963/K$994)</f>
        <v>0.21025983106560472</v>
      </c>
    </row>
    <row r="964" spans="1:224" s="2" customFormat="1" ht="11.25" customHeight="1" x14ac:dyDescent="0.2">
      <c r="A964" s="33">
        <v>3</v>
      </c>
      <c r="B964" s="6" t="s">
        <v>37</v>
      </c>
      <c r="C964" s="29" t="s">
        <v>6</v>
      </c>
      <c r="D964" s="28">
        <v>22950</v>
      </c>
      <c r="E964" s="28">
        <v>42501</v>
      </c>
      <c r="F964" s="45">
        <v>6673</v>
      </c>
      <c r="G964" s="28">
        <v>19688</v>
      </c>
      <c r="H964" s="28">
        <v>22790</v>
      </c>
      <c r="I964" s="45">
        <v>6673</v>
      </c>
      <c r="J964" s="28">
        <v>42638</v>
      </c>
      <c r="K964" s="28">
        <v>65291</v>
      </c>
      <c r="L964" s="44">
        <f>(I964/$I$994)</f>
        <v>0.36632630654369785</v>
      </c>
      <c r="M964" s="25">
        <f>(J964/$J$994)</f>
        <v>0.15823675020504199</v>
      </c>
      <c r="N964" s="25">
        <f>(K964/K$994)</f>
        <v>0.13118334445096322</v>
      </c>
    </row>
    <row r="965" spans="1:224" s="2" customFormat="1" ht="11.25" customHeight="1" x14ac:dyDescent="0.2">
      <c r="A965" s="42">
        <v>4</v>
      </c>
      <c r="B965" s="82" t="s">
        <v>36</v>
      </c>
      <c r="C965" s="43">
        <v>1074</v>
      </c>
      <c r="D965" s="37">
        <v>15863</v>
      </c>
      <c r="E965" s="37">
        <v>29722</v>
      </c>
      <c r="F965" s="43">
        <v>359</v>
      </c>
      <c r="G965" s="37">
        <v>2518</v>
      </c>
      <c r="H965" s="37">
        <v>3991</v>
      </c>
      <c r="I965" s="43">
        <v>1433</v>
      </c>
      <c r="J965" s="37">
        <v>18381</v>
      </c>
      <c r="K965" s="37">
        <v>33713</v>
      </c>
      <c r="L965" s="46">
        <f>(I965/$I$994)</f>
        <v>7.8667105841018881E-2</v>
      </c>
      <c r="M965" s="34">
        <f>(J965/$J$994)</f>
        <v>6.8214965653146886E-2</v>
      </c>
      <c r="N965" s="34">
        <f>(K965/K$994)</f>
        <v>6.7736504134954634E-2</v>
      </c>
    </row>
    <row r="966" spans="1:224" s="2" customFormat="1" ht="11.25" customHeight="1" x14ac:dyDescent="0.2">
      <c r="A966" s="33">
        <v>5</v>
      </c>
      <c r="B966" s="6" t="s">
        <v>35</v>
      </c>
      <c r="C966" s="45">
        <v>812</v>
      </c>
      <c r="D966" s="28">
        <v>7636</v>
      </c>
      <c r="E966" s="28">
        <v>17484</v>
      </c>
      <c r="F966" s="45">
        <v>198</v>
      </c>
      <c r="G966" s="28">
        <v>7577</v>
      </c>
      <c r="H966" s="28">
        <v>13130</v>
      </c>
      <c r="I966" s="45">
        <v>1010</v>
      </c>
      <c r="J966" s="28">
        <v>15213</v>
      </c>
      <c r="K966" s="28">
        <v>30614</v>
      </c>
      <c r="L966" s="44">
        <f>(I966/$I$994)</f>
        <v>5.5445761967501096E-2</v>
      </c>
      <c r="M966" s="25">
        <f>(J966/$J$994)</f>
        <v>5.6457987730880996E-2</v>
      </c>
      <c r="N966" s="25">
        <f>(K966/K$994)</f>
        <v>6.150996166426901E-2</v>
      </c>
    </row>
    <row r="967" spans="1:224" s="2" customFormat="1" ht="11.25" customHeight="1" x14ac:dyDescent="0.2">
      <c r="A967" s="42">
        <v>6</v>
      </c>
      <c r="B967" s="82" t="s">
        <v>34</v>
      </c>
      <c r="C967" s="43">
        <v>468</v>
      </c>
      <c r="D967" s="37">
        <v>10880</v>
      </c>
      <c r="E967" s="37">
        <v>23541</v>
      </c>
      <c r="F967" s="43">
        <v>108</v>
      </c>
      <c r="G967" s="37">
        <v>1074</v>
      </c>
      <c r="H967" s="37">
        <v>4297</v>
      </c>
      <c r="I967" s="43">
        <v>576</v>
      </c>
      <c r="J967" s="37">
        <v>11954</v>
      </c>
      <c r="K967" s="37">
        <v>27838</v>
      </c>
      <c r="L967" s="46">
        <f>(I967/$I$994)</f>
        <v>3.1620553359683792E-2</v>
      </c>
      <c r="M967" s="34">
        <f>(J967/$J$994)</f>
        <v>4.4363293586731835E-2</v>
      </c>
      <c r="N967" s="34">
        <f>(K967/K$994)</f>
        <v>5.5932394094529325E-2</v>
      </c>
    </row>
    <row r="968" spans="1:224" s="2" customFormat="1" ht="11.25" customHeight="1" x14ac:dyDescent="0.2">
      <c r="A968" s="33">
        <v>7</v>
      </c>
      <c r="B968" s="6" t="s">
        <v>33</v>
      </c>
      <c r="C968" s="45">
        <v>214</v>
      </c>
      <c r="D968" s="28">
        <v>7757</v>
      </c>
      <c r="E968" s="28">
        <v>17631</v>
      </c>
      <c r="F968" s="45">
        <v>141</v>
      </c>
      <c r="G968" s="28">
        <v>3789</v>
      </c>
      <c r="H968" s="28">
        <v>5788</v>
      </c>
      <c r="I968" s="45">
        <v>356</v>
      </c>
      <c r="J968" s="28">
        <v>11546</v>
      </c>
      <c r="K968" s="28">
        <v>23419</v>
      </c>
      <c r="L968" s="44">
        <f>(I968/$I$994)</f>
        <v>1.9543258673693456E-2</v>
      </c>
      <c r="M968" s="25">
        <f>(J968/$J$994)</f>
        <v>4.2849137339167287E-2</v>
      </c>
      <c r="N968" s="25">
        <f>(K968/K$994)</f>
        <v>4.7053694133909842E-2</v>
      </c>
    </row>
    <row r="969" spans="1:224" s="2" customFormat="1" ht="11.25" customHeight="1" x14ac:dyDescent="0.2">
      <c r="A969" s="42">
        <v>8</v>
      </c>
      <c r="B969" s="82" t="s">
        <v>32</v>
      </c>
      <c r="C969" s="43">
        <v>429</v>
      </c>
      <c r="D969" s="37">
        <v>6120</v>
      </c>
      <c r="E969" s="37">
        <v>11661</v>
      </c>
      <c r="F969" s="43">
        <v>199</v>
      </c>
      <c r="G969" s="37">
        <v>3752</v>
      </c>
      <c r="H969" s="37">
        <v>4769</v>
      </c>
      <c r="I969" s="43">
        <v>629</v>
      </c>
      <c r="J969" s="37">
        <v>9872</v>
      </c>
      <c r="K969" s="37">
        <v>16430</v>
      </c>
      <c r="L969" s="46">
        <f>(I969/$I$994)</f>
        <v>3.453008344312692E-2</v>
      </c>
      <c r="M969" s="34">
        <f>(J969/$J$994)</f>
        <v>3.663664332342452E-2</v>
      </c>
      <c r="N969" s="34">
        <f>(K969/K$994)</f>
        <v>3.3011323908797928E-2</v>
      </c>
    </row>
    <row r="970" spans="1:224" s="2" customFormat="1" ht="11.25" customHeight="1" x14ac:dyDescent="0.2">
      <c r="A970" s="33">
        <v>9</v>
      </c>
      <c r="B970" s="6" t="s">
        <v>31</v>
      </c>
      <c r="C970" s="29" t="s">
        <v>6</v>
      </c>
      <c r="D970" s="31" t="s">
        <v>6</v>
      </c>
      <c r="E970" s="31" t="s">
        <v>6</v>
      </c>
      <c r="F970" s="45">
        <v>673</v>
      </c>
      <c r="G970" s="28">
        <v>9668</v>
      </c>
      <c r="H970" s="28">
        <v>12559</v>
      </c>
      <c r="I970" s="45">
        <v>673</v>
      </c>
      <c r="J970" s="28">
        <v>9668</v>
      </c>
      <c r="K970" s="28">
        <v>12559</v>
      </c>
      <c r="L970" s="44">
        <f>(I970/$I$994)</f>
        <v>3.6945542380324992E-2</v>
      </c>
      <c r="M970" s="25">
        <f>(J970/$J$994)</f>
        <v>3.5879565199642242E-2</v>
      </c>
      <c r="N970" s="25">
        <f>(K970/K$994)</f>
        <v>2.5233671148544929E-2</v>
      </c>
    </row>
    <row r="971" spans="1:224" s="2" customFormat="1" ht="11.25" customHeight="1" x14ac:dyDescent="0.2">
      <c r="A971" s="42">
        <v>10</v>
      </c>
      <c r="B971" s="82" t="s">
        <v>30</v>
      </c>
      <c r="C971" s="43" t="s">
        <v>11</v>
      </c>
      <c r="D971" s="37">
        <v>2860</v>
      </c>
      <c r="E971" s="37">
        <v>6199</v>
      </c>
      <c r="F971" s="43" t="s">
        <v>11</v>
      </c>
      <c r="G971" s="37">
        <v>4121</v>
      </c>
      <c r="H971" s="37">
        <v>6051</v>
      </c>
      <c r="I971" s="43">
        <v>1385</v>
      </c>
      <c r="J971" s="37">
        <v>6981</v>
      </c>
      <c r="K971" s="37">
        <v>12249</v>
      </c>
      <c r="L971" s="46">
        <f>(I971/$I$994)</f>
        <v>7.6032059727711904E-2</v>
      </c>
      <c r="M971" s="34">
        <f>(J971/$J$994)</f>
        <v>2.5907658735902204E-2</v>
      </c>
      <c r="N971" s="34">
        <f>(K971/K$994)</f>
        <v>2.4610815980454403E-2</v>
      </c>
    </row>
    <row r="972" spans="1:224" s="2" customFormat="1" ht="11.25" customHeight="1" x14ac:dyDescent="0.2">
      <c r="A972" s="33">
        <v>11</v>
      </c>
      <c r="B972" s="6" t="s">
        <v>29</v>
      </c>
      <c r="C972" s="45">
        <v>223</v>
      </c>
      <c r="D972" s="28">
        <v>3645</v>
      </c>
      <c r="E972" s="28">
        <v>8801</v>
      </c>
      <c r="F972" s="45">
        <v>158</v>
      </c>
      <c r="G972" s="28">
        <v>488</v>
      </c>
      <c r="H972" s="28">
        <v>835</v>
      </c>
      <c r="I972" s="45">
        <v>381</v>
      </c>
      <c r="J972" s="28">
        <v>4134</v>
      </c>
      <c r="K972" s="28">
        <v>9637</v>
      </c>
      <c r="L972" s="44">
        <f>(I972/$I$994)</f>
        <v>2.0915678524374176E-2</v>
      </c>
      <c r="M972" s="25">
        <f>(J972/$J$994)</f>
        <v>1.5341965508411361E-2</v>
      </c>
      <c r="N972" s="25">
        <f>(K972/K$994)</f>
        <v>1.9362758886736803E-2</v>
      </c>
    </row>
    <row r="973" spans="1:224" s="2" customFormat="1" ht="11.25" customHeight="1" x14ac:dyDescent="0.2">
      <c r="A973" s="42">
        <v>12</v>
      </c>
      <c r="B973" s="82" t="s">
        <v>28</v>
      </c>
      <c r="C973" s="38" t="s">
        <v>6</v>
      </c>
      <c r="D973" s="40" t="s">
        <v>6</v>
      </c>
      <c r="E973" s="40" t="s">
        <v>6</v>
      </c>
      <c r="F973" s="43">
        <v>1211</v>
      </c>
      <c r="G973" s="37">
        <v>6993</v>
      </c>
      <c r="H973" s="37">
        <v>9166</v>
      </c>
      <c r="I973" s="43">
        <v>1211</v>
      </c>
      <c r="J973" s="37">
        <v>6993</v>
      </c>
      <c r="K973" s="37">
        <v>9166</v>
      </c>
      <c r="L973" s="46">
        <f>(I973/$I$994)</f>
        <v>6.6480017566974095E-2</v>
      </c>
      <c r="M973" s="34">
        <f>(J973/$J$994)</f>
        <v>2.5952192743183514E-2</v>
      </c>
      <c r="N973" s="34">
        <f>(K973/K$994)</f>
        <v>1.8416420873283129E-2</v>
      </c>
    </row>
    <row r="974" spans="1:224" s="2" customFormat="1" ht="11.25" customHeight="1" x14ac:dyDescent="0.2">
      <c r="A974" s="33">
        <v>13</v>
      </c>
      <c r="B974" s="6" t="s">
        <v>27</v>
      </c>
      <c r="C974" s="29" t="s">
        <v>6</v>
      </c>
      <c r="D974" s="28">
        <v>2745</v>
      </c>
      <c r="E974" s="28">
        <v>5423</v>
      </c>
      <c r="F974" s="45" t="s">
        <v>11</v>
      </c>
      <c r="G974" s="28">
        <v>548</v>
      </c>
      <c r="H974" s="28">
        <v>692</v>
      </c>
      <c r="I974" s="45" t="s">
        <v>11</v>
      </c>
      <c r="J974" s="28">
        <v>3293</v>
      </c>
      <c r="K974" s="28">
        <v>6115</v>
      </c>
      <c r="L974" s="26" t="s">
        <v>6</v>
      </c>
      <c r="M974" s="25">
        <f>(J974/$J$994)</f>
        <v>1.2220873831446205E-2</v>
      </c>
      <c r="N974" s="25">
        <f>(K974/K$994)</f>
        <v>1.2286320493140556E-2</v>
      </c>
    </row>
    <row r="975" spans="1:224" s="2" customFormat="1" ht="11.25" customHeight="1" x14ac:dyDescent="0.2">
      <c r="A975" s="42">
        <v>14</v>
      </c>
      <c r="B975" s="82" t="s">
        <v>26</v>
      </c>
      <c r="C975" s="38" t="s">
        <v>6</v>
      </c>
      <c r="D975" s="37">
        <v>689</v>
      </c>
      <c r="E975" s="37">
        <v>1479</v>
      </c>
      <c r="F975" s="43" t="s">
        <v>11</v>
      </c>
      <c r="G975" s="37">
        <v>3159</v>
      </c>
      <c r="H975" s="37">
        <v>4512</v>
      </c>
      <c r="I975" s="43" t="s">
        <v>11</v>
      </c>
      <c r="J975" s="37">
        <v>3848</v>
      </c>
      <c r="K975" s="37">
        <v>5991</v>
      </c>
      <c r="L975" s="35" t="s">
        <v>6</v>
      </c>
      <c r="M975" s="34">
        <f>(J975/$J$994)</f>
        <v>1.4280571668206801E-2</v>
      </c>
      <c r="N975" s="34">
        <f>(K975/K$994)</f>
        <v>1.2037178425904346E-2</v>
      </c>
    </row>
    <row r="976" spans="1:224" s="2" customFormat="1" ht="11.25" customHeight="1" x14ac:dyDescent="0.2">
      <c r="A976" s="54">
        <v>15</v>
      </c>
      <c r="B976" s="83" t="s">
        <v>25</v>
      </c>
      <c r="C976" s="51" t="s">
        <v>11</v>
      </c>
      <c r="D976" s="50">
        <v>2582</v>
      </c>
      <c r="E976" s="50">
        <v>5267</v>
      </c>
      <c r="F976" s="51" t="s">
        <v>11</v>
      </c>
      <c r="G976" s="50">
        <v>212</v>
      </c>
      <c r="H976" s="50">
        <v>268</v>
      </c>
      <c r="I976" s="51">
        <v>356</v>
      </c>
      <c r="J976" s="50">
        <v>2794</v>
      </c>
      <c r="K976" s="50">
        <v>5534</v>
      </c>
      <c r="L976" s="48">
        <f>(I976/$I$994)</f>
        <v>1.9543258673693456E-2</v>
      </c>
      <c r="M976" s="47">
        <f>(J976/$J$994)</f>
        <v>1.0369001361998389E-2</v>
      </c>
      <c r="N976" s="47">
        <f>(K976/K$994)</f>
        <v>1.111896935552573E-2</v>
      </c>
    </row>
    <row r="977" spans="1:14" s="2" customFormat="1" ht="11.25" customHeight="1" x14ac:dyDescent="0.2">
      <c r="A977" s="42">
        <v>16</v>
      </c>
      <c r="B977" s="82" t="s">
        <v>24</v>
      </c>
      <c r="C977" s="43">
        <v>344</v>
      </c>
      <c r="D977" s="37">
        <v>553</v>
      </c>
      <c r="E977" s="37">
        <v>1097</v>
      </c>
      <c r="F977" s="43">
        <v>21</v>
      </c>
      <c r="G977" s="37">
        <v>2295</v>
      </c>
      <c r="H977" s="37">
        <v>3221</v>
      </c>
      <c r="I977" s="43">
        <v>366</v>
      </c>
      <c r="J977" s="37">
        <v>2848</v>
      </c>
      <c r="K977" s="37">
        <v>4318</v>
      </c>
      <c r="L977" s="46">
        <f>(I977/$I$994)</f>
        <v>2.0092226613965744E-2</v>
      </c>
      <c r="M977" s="34">
        <f>(J977/$J$994)</f>
        <v>1.0569404394764285E-2</v>
      </c>
      <c r="N977" s="34">
        <f>(K977/K$994)</f>
        <v>8.6757697284351471E-3</v>
      </c>
    </row>
    <row r="978" spans="1:14" s="2" customFormat="1" ht="11.25" customHeight="1" x14ac:dyDescent="0.2">
      <c r="A978" s="33">
        <v>17</v>
      </c>
      <c r="B978" s="6" t="s">
        <v>23</v>
      </c>
      <c r="C978" s="29" t="s">
        <v>6</v>
      </c>
      <c r="D978" s="28">
        <v>807</v>
      </c>
      <c r="E978" s="28">
        <v>1732</v>
      </c>
      <c r="F978" s="29" t="s">
        <v>6</v>
      </c>
      <c r="G978" s="28">
        <v>320</v>
      </c>
      <c r="H978" s="28">
        <v>457</v>
      </c>
      <c r="I978" s="29" t="s">
        <v>6</v>
      </c>
      <c r="J978" s="28">
        <v>1127</v>
      </c>
      <c r="K978" s="28">
        <v>2189</v>
      </c>
      <c r="L978" s="26" t="s">
        <v>6</v>
      </c>
      <c r="M978" s="25">
        <f>(J978/$J$994)</f>
        <v>4.1824855171697156E-3</v>
      </c>
      <c r="N978" s="25">
        <f>(K978/K$994)</f>
        <v>4.3981611708069791E-3</v>
      </c>
    </row>
    <row r="979" spans="1:14" s="2" customFormat="1" ht="11.25" customHeight="1" x14ac:dyDescent="0.2">
      <c r="A979" s="42">
        <v>18</v>
      </c>
      <c r="B979" s="82" t="s">
        <v>22</v>
      </c>
      <c r="C979" s="43">
        <v>220</v>
      </c>
      <c r="D979" s="37">
        <v>700</v>
      </c>
      <c r="E979" s="36">
        <v>1247</v>
      </c>
      <c r="F979" s="43">
        <v>41</v>
      </c>
      <c r="G979" s="37">
        <v>386</v>
      </c>
      <c r="H979" s="37">
        <v>603</v>
      </c>
      <c r="I979" s="43">
        <v>261</v>
      </c>
      <c r="J979" s="37">
        <v>1086</v>
      </c>
      <c r="K979" s="37">
        <v>1850</v>
      </c>
      <c r="L979" s="46">
        <f>(I979/$I$994)</f>
        <v>1.432806324110672E-2</v>
      </c>
      <c r="M979" s="34">
        <f>(J979/$J$994)</f>
        <v>4.030327658958572E-3</v>
      </c>
      <c r="N979" s="34">
        <f>(K979/K$994)</f>
        <v>3.7170389063466932E-3</v>
      </c>
    </row>
    <row r="980" spans="1:14" s="2" customFormat="1" ht="11.25" customHeight="1" x14ac:dyDescent="0.2">
      <c r="A980" s="33">
        <v>19</v>
      </c>
      <c r="B980" s="6" t="s">
        <v>21</v>
      </c>
      <c r="C980" s="45" t="s">
        <v>11</v>
      </c>
      <c r="D980" s="28">
        <v>575</v>
      </c>
      <c r="E980" s="27">
        <v>1233</v>
      </c>
      <c r="F980" s="45" t="s">
        <v>11</v>
      </c>
      <c r="G980" s="28">
        <v>230</v>
      </c>
      <c r="H980" s="28">
        <v>328</v>
      </c>
      <c r="I980" s="45">
        <v>18</v>
      </c>
      <c r="J980" s="28">
        <v>804</v>
      </c>
      <c r="K980" s="28">
        <v>1562</v>
      </c>
      <c r="L980" s="44">
        <f>(I980/$I$994)</f>
        <v>9.8814229249011851E-4</v>
      </c>
      <c r="M980" s="25">
        <f>(J980/$J$994)</f>
        <v>2.9837784878477829E-3</v>
      </c>
      <c r="N980" s="25">
        <f>(K980/K$994)</f>
        <v>3.1383863630883974E-3</v>
      </c>
    </row>
    <row r="981" spans="1:14" s="2" customFormat="1" ht="11.25" customHeight="1" x14ac:dyDescent="0.2">
      <c r="A981" s="42">
        <v>20</v>
      </c>
      <c r="B981" s="82" t="s">
        <v>20</v>
      </c>
      <c r="C981" s="38" t="s">
        <v>6</v>
      </c>
      <c r="D981" s="37">
        <v>674</v>
      </c>
      <c r="E981" s="36">
        <v>1332</v>
      </c>
      <c r="F981" s="43" t="s">
        <v>11</v>
      </c>
      <c r="G981" s="37">
        <v>18</v>
      </c>
      <c r="H981" s="37">
        <v>23</v>
      </c>
      <c r="I981" s="43" t="s">
        <v>11</v>
      </c>
      <c r="J981" s="37">
        <v>693</v>
      </c>
      <c r="K981" s="37">
        <v>1356</v>
      </c>
      <c r="L981" s="35" t="s">
        <v>6</v>
      </c>
      <c r="M981" s="34">
        <f>(J981/$J$994)</f>
        <v>2.5718389204956635E-3</v>
      </c>
      <c r="N981" s="34">
        <f>(K981/K$994)</f>
        <v>2.7244890578411438E-3</v>
      </c>
    </row>
    <row r="982" spans="1:14" s="2" customFormat="1" ht="11.25" customHeight="1" x14ac:dyDescent="0.2">
      <c r="A982" s="33">
        <v>21</v>
      </c>
      <c r="B982" s="6" t="s">
        <v>19</v>
      </c>
      <c r="C982" s="29" t="s">
        <v>6</v>
      </c>
      <c r="D982" s="31" t="s">
        <v>6</v>
      </c>
      <c r="E982" s="30" t="s">
        <v>6</v>
      </c>
      <c r="F982" s="45" t="s">
        <v>11</v>
      </c>
      <c r="G982" s="28">
        <v>681</v>
      </c>
      <c r="H982" s="28">
        <v>973</v>
      </c>
      <c r="I982" s="45" t="s">
        <v>11</v>
      </c>
      <c r="J982" s="28">
        <v>681</v>
      </c>
      <c r="K982" s="28">
        <v>973</v>
      </c>
      <c r="L982" s="26" t="s">
        <v>6</v>
      </c>
      <c r="M982" s="25">
        <f>(J982/$J$994)</f>
        <v>2.5273049132143533E-3</v>
      </c>
      <c r="N982" s="25">
        <f>(K982/K$994)</f>
        <v>1.954961543716396E-3</v>
      </c>
    </row>
    <row r="983" spans="1:14" s="2" customFormat="1" ht="11.25" customHeight="1" x14ac:dyDescent="0.2">
      <c r="A983" s="42">
        <v>22</v>
      </c>
      <c r="B983" s="82" t="s">
        <v>18</v>
      </c>
      <c r="C983" s="43">
        <v>5</v>
      </c>
      <c r="D983" s="37">
        <v>283</v>
      </c>
      <c r="E983" s="36">
        <v>516</v>
      </c>
      <c r="F983" s="43">
        <v>10</v>
      </c>
      <c r="G983" s="37">
        <v>184</v>
      </c>
      <c r="H983" s="37">
        <v>271</v>
      </c>
      <c r="I983" s="43">
        <v>16</v>
      </c>
      <c r="J983" s="37">
        <v>467</v>
      </c>
      <c r="K983" s="37">
        <v>787</v>
      </c>
      <c r="L983" s="46">
        <f>(I983/$I$994)</f>
        <v>8.7834870443566099E-4</v>
      </c>
      <c r="M983" s="34">
        <f>(J983/$J$994)</f>
        <v>1.7331151166976549E-3</v>
      </c>
      <c r="N983" s="34">
        <f>(K983/K$994)</f>
        <v>1.5812484428620798E-3</v>
      </c>
    </row>
    <row r="984" spans="1:14" s="2" customFormat="1" ht="11.25" customHeight="1" x14ac:dyDescent="0.2">
      <c r="A984" s="33">
        <v>23</v>
      </c>
      <c r="B984" s="6" t="s">
        <v>17</v>
      </c>
      <c r="C984" s="45" t="s">
        <v>11</v>
      </c>
      <c r="D984" s="28">
        <v>327</v>
      </c>
      <c r="E984" s="27">
        <v>597</v>
      </c>
      <c r="F984" s="45" t="s">
        <v>11</v>
      </c>
      <c r="G984" s="28">
        <v>49</v>
      </c>
      <c r="H984" s="28">
        <v>72</v>
      </c>
      <c r="I984" s="45">
        <v>65</v>
      </c>
      <c r="J984" s="28">
        <v>376</v>
      </c>
      <c r="K984" s="28">
        <v>669</v>
      </c>
      <c r="L984" s="44">
        <f>(I984/$I$994)</f>
        <v>3.5682916117698725E-3</v>
      </c>
      <c r="M984" s="25">
        <f>(J984/$J$994)</f>
        <v>1.395398894814386E-3</v>
      </c>
      <c r="N984" s="25">
        <f>(K984/K$994)</f>
        <v>1.3441616369437501E-3</v>
      </c>
    </row>
    <row r="985" spans="1:14" s="2" customFormat="1" ht="11.25" customHeight="1" x14ac:dyDescent="0.2">
      <c r="A985" s="42">
        <v>24</v>
      </c>
      <c r="B985" s="82" t="s">
        <v>16</v>
      </c>
      <c r="C985" s="38" t="s">
        <v>6</v>
      </c>
      <c r="D985" s="40" t="s">
        <v>6</v>
      </c>
      <c r="E985" s="39" t="s">
        <v>6</v>
      </c>
      <c r="F985" s="43" t="s">
        <v>11</v>
      </c>
      <c r="G985" s="37">
        <v>323</v>
      </c>
      <c r="H985" s="37">
        <v>437</v>
      </c>
      <c r="I985" s="43" t="s">
        <v>11</v>
      </c>
      <c r="J985" s="37">
        <v>323</v>
      </c>
      <c r="K985" s="37">
        <v>437</v>
      </c>
      <c r="L985" s="35" t="s">
        <v>6</v>
      </c>
      <c r="M985" s="34">
        <f>(J985/$J$994)</f>
        <v>1.1987070293219327E-3</v>
      </c>
      <c r="N985" s="34">
        <f>(K985/K$994)</f>
        <v>8.7802486598567838E-4</v>
      </c>
    </row>
    <row r="986" spans="1:14" s="2" customFormat="1" ht="11.25" customHeight="1" x14ac:dyDescent="0.2">
      <c r="A986" s="33">
        <v>25</v>
      </c>
      <c r="B986" s="6" t="s">
        <v>15</v>
      </c>
      <c r="C986" s="29" t="s">
        <v>6</v>
      </c>
      <c r="D986" s="28">
        <v>127</v>
      </c>
      <c r="E986" s="27">
        <v>272</v>
      </c>
      <c r="F986" s="45" t="s">
        <v>11</v>
      </c>
      <c r="G986" s="28">
        <v>101</v>
      </c>
      <c r="H986" s="28">
        <v>144</v>
      </c>
      <c r="I986" s="45" t="s">
        <v>11</v>
      </c>
      <c r="J986" s="28">
        <v>228</v>
      </c>
      <c r="K986" s="28">
        <v>417</v>
      </c>
      <c r="L986" s="26" t="s">
        <v>6</v>
      </c>
      <c r="M986" s="25">
        <f>(J986/$J$994)</f>
        <v>8.4614613834489358E-4</v>
      </c>
      <c r="N986" s="25">
        <f>(K986/K$994)</f>
        <v>8.3784066159274116E-4</v>
      </c>
    </row>
    <row r="987" spans="1:14" s="2" customFormat="1" ht="11.25" customHeight="1" x14ac:dyDescent="0.2">
      <c r="A987" s="42">
        <v>26</v>
      </c>
      <c r="B987" s="82" t="s">
        <v>14</v>
      </c>
      <c r="C987" s="38" t="s">
        <v>6</v>
      </c>
      <c r="D987" s="40" t="s">
        <v>6</v>
      </c>
      <c r="E987" s="39" t="s">
        <v>6</v>
      </c>
      <c r="F987" s="38" t="s">
        <v>6</v>
      </c>
      <c r="G987" s="37">
        <v>277</v>
      </c>
      <c r="H987" s="37">
        <v>366</v>
      </c>
      <c r="I987" s="38" t="s">
        <v>6</v>
      </c>
      <c r="J987" s="37">
        <v>277</v>
      </c>
      <c r="K987" s="37">
        <v>366</v>
      </c>
      <c r="L987" s="35" t="s">
        <v>6</v>
      </c>
      <c r="M987" s="34">
        <f>(J987/$J$994)</f>
        <v>1.0279933347435769E-3</v>
      </c>
      <c r="N987" s="34">
        <f>(K987/K$994)</f>
        <v>7.3537094039075122E-4</v>
      </c>
    </row>
    <row r="988" spans="1:14" s="2" customFormat="1" ht="11.25" customHeight="1" x14ac:dyDescent="0.2">
      <c r="A988" s="33">
        <v>27</v>
      </c>
      <c r="B988" s="6" t="s">
        <v>13</v>
      </c>
      <c r="C988" s="29" t="s">
        <v>6</v>
      </c>
      <c r="D988" s="28">
        <v>55</v>
      </c>
      <c r="E988" s="27">
        <v>123</v>
      </c>
      <c r="F988" s="29" t="s">
        <v>6</v>
      </c>
      <c r="G988" s="28">
        <v>3</v>
      </c>
      <c r="H988" s="28">
        <v>5</v>
      </c>
      <c r="I988" s="29" t="s">
        <v>6</v>
      </c>
      <c r="J988" s="28">
        <v>59</v>
      </c>
      <c r="K988" s="28">
        <v>128</v>
      </c>
      <c r="L988" s="26" t="s">
        <v>6</v>
      </c>
      <c r="M988" s="25">
        <f>(J988/$J$994)</f>
        <v>2.1895886913310845E-4</v>
      </c>
      <c r="N988" s="25">
        <f>(K988/K$994)</f>
        <v>2.5717890811479825E-4</v>
      </c>
    </row>
    <row r="989" spans="1:14" s="2" customFormat="1" ht="11.25" customHeight="1" x14ac:dyDescent="0.2">
      <c r="A989" s="42">
        <v>28</v>
      </c>
      <c r="B989" s="82" t="s">
        <v>12</v>
      </c>
      <c r="C989" s="38" t="s">
        <v>6</v>
      </c>
      <c r="D989" s="40" t="s">
        <v>6</v>
      </c>
      <c r="E989" s="39" t="s">
        <v>6</v>
      </c>
      <c r="F989" s="43" t="s">
        <v>11</v>
      </c>
      <c r="G989" s="37">
        <v>30</v>
      </c>
      <c r="H989" s="37">
        <v>38</v>
      </c>
      <c r="I989" s="43" t="s">
        <v>11</v>
      </c>
      <c r="J989" s="37">
        <v>30</v>
      </c>
      <c r="K989" s="37">
        <v>38</v>
      </c>
      <c r="L989" s="35" t="s">
        <v>6</v>
      </c>
      <c r="M989" s="34">
        <f>(J989/$J$994)</f>
        <v>1.1133501820327548E-4</v>
      </c>
      <c r="N989" s="34">
        <f>(K989/K$994)</f>
        <v>7.6349988346580721E-5</v>
      </c>
    </row>
    <row r="990" spans="1:14" s="2" customFormat="1" ht="11.25" customHeight="1" x14ac:dyDescent="0.2">
      <c r="A990" s="33">
        <v>29</v>
      </c>
      <c r="B990" s="6" t="s">
        <v>10</v>
      </c>
      <c r="C990" s="29" t="s">
        <v>6</v>
      </c>
      <c r="D990" s="28">
        <v>7</v>
      </c>
      <c r="E990" s="27">
        <v>15</v>
      </c>
      <c r="F990" s="29" t="s">
        <v>6</v>
      </c>
      <c r="G990" s="28">
        <v>2</v>
      </c>
      <c r="H990" s="28">
        <v>3</v>
      </c>
      <c r="I990" s="29" t="s">
        <v>6</v>
      </c>
      <c r="J990" s="28">
        <v>9</v>
      </c>
      <c r="K990" s="28">
        <v>17</v>
      </c>
      <c r="L990" s="26" t="s">
        <v>6</v>
      </c>
      <c r="M990" s="25">
        <f>(J990/$J$994)</f>
        <v>3.3400505460982645E-5</v>
      </c>
      <c r="N990" s="25">
        <f>(K990/K$994)</f>
        <v>3.4156573733996641E-5</v>
      </c>
    </row>
    <row r="991" spans="1:14" s="2" customFormat="1" ht="11.25" customHeight="1" x14ac:dyDescent="0.2">
      <c r="A991" s="42">
        <v>30</v>
      </c>
      <c r="B991" s="82" t="s">
        <v>9</v>
      </c>
      <c r="C991" s="38" t="s">
        <v>6</v>
      </c>
      <c r="D991" s="37">
        <v>5</v>
      </c>
      <c r="E991" s="36">
        <v>11</v>
      </c>
      <c r="F991" s="38" t="s">
        <v>6</v>
      </c>
      <c r="G991" s="40" t="s">
        <v>6</v>
      </c>
      <c r="H991" s="40" t="s">
        <v>6</v>
      </c>
      <c r="I991" s="38" t="s">
        <v>6</v>
      </c>
      <c r="J991" s="37">
        <v>5</v>
      </c>
      <c r="K991" s="37">
        <v>11</v>
      </c>
      <c r="L991" s="35" t="s">
        <v>6</v>
      </c>
      <c r="M991" s="34">
        <f>(J991/$J$994)</f>
        <v>1.8555836367212579E-5</v>
      </c>
      <c r="N991" s="34">
        <f>(K991/K$994)</f>
        <v>2.2101312416115473E-5</v>
      </c>
    </row>
    <row r="992" spans="1:14" s="2" customFormat="1" ht="11.25" customHeight="1" x14ac:dyDescent="0.2">
      <c r="A992" s="33">
        <v>31</v>
      </c>
      <c r="B992" s="6" t="s">
        <v>8</v>
      </c>
      <c r="C992" s="29" t="s">
        <v>6</v>
      </c>
      <c r="D992" s="28">
        <v>2</v>
      </c>
      <c r="E992" s="27">
        <v>4</v>
      </c>
      <c r="F992" s="29" t="s">
        <v>6</v>
      </c>
      <c r="G992" s="31" t="s">
        <v>6</v>
      </c>
      <c r="H992" s="31" t="s">
        <v>6</v>
      </c>
      <c r="I992" s="29" t="s">
        <v>6</v>
      </c>
      <c r="J992" s="28">
        <v>2</v>
      </c>
      <c r="K992" s="28">
        <v>4</v>
      </c>
      <c r="L992" s="26" t="s">
        <v>6</v>
      </c>
      <c r="M992" s="25">
        <f>(J992/$J$994)</f>
        <v>7.4223345468850315E-6</v>
      </c>
      <c r="N992" s="25">
        <f>(K992/K$994)</f>
        <v>8.0368408785874454E-6</v>
      </c>
    </row>
    <row r="993" spans="1:33" s="2" customFormat="1" ht="11.25" customHeight="1" thickBot="1" x14ac:dyDescent="0.25">
      <c r="A993" s="42">
        <v>31</v>
      </c>
      <c r="B993" s="82" t="s">
        <v>7</v>
      </c>
      <c r="C993" s="38" t="s">
        <v>6</v>
      </c>
      <c r="D993" s="37">
        <v>1</v>
      </c>
      <c r="E993" s="36">
        <v>2</v>
      </c>
      <c r="F993" s="38" t="s">
        <v>6</v>
      </c>
      <c r="G993" s="37">
        <v>1</v>
      </c>
      <c r="H993" s="37">
        <v>2</v>
      </c>
      <c r="I993" s="38" t="s">
        <v>6</v>
      </c>
      <c r="J993" s="37">
        <v>2</v>
      </c>
      <c r="K993" s="37">
        <v>4</v>
      </c>
      <c r="L993" s="35" t="s">
        <v>6</v>
      </c>
      <c r="M993" s="34">
        <f>(J993/$J$994)</f>
        <v>7.4223345468850315E-6</v>
      </c>
      <c r="N993" s="34">
        <f>(K993/K$994)</f>
        <v>8.0368408785874454E-6</v>
      </c>
    </row>
    <row r="994" spans="1:33" s="2" customFormat="1" ht="11.25" customHeight="1" thickBot="1" x14ac:dyDescent="0.25">
      <c r="A994" s="81"/>
      <c r="B994" s="80" t="s">
        <v>5</v>
      </c>
      <c r="C994" s="78">
        <v>5231</v>
      </c>
      <c r="D994" s="77">
        <f>SUM(D962:D966,D967:D993)</f>
        <v>151744</v>
      </c>
      <c r="E994" s="79">
        <v>336928</v>
      </c>
      <c r="F994" s="78">
        <v>12985</v>
      </c>
      <c r="G994" s="77">
        <v>117713</v>
      </c>
      <c r="H994" s="77">
        <v>160780</v>
      </c>
      <c r="I994" s="78">
        <v>18216</v>
      </c>
      <c r="J994" s="77">
        <v>269457</v>
      </c>
      <c r="K994" s="77">
        <v>497708</v>
      </c>
      <c r="L994" s="78"/>
      <c r="M994" s="77"/>
      <c r="N994" s="77"/>
    </row>
    <row r="995" spans="1:33" s="2" customFormat="1" ht="7.5" customHeight="1" x14ac:dyDescent="0.2">
      <c r="A995" s="11"/>
      <c r="B995" s="11"/>
      <c r="C995" s="11"/>
      <c r="D995" s="11"/>
      <c r="E995" s="11"/>
      <c r="F995" s="76"/>
      <c r="G995" s="76"/>
      <c r="H995" s="76"/>
      <c r="I995" s="76"/>
      <c r="J995" s="76"/>
      <c r="K995" s="76"/>
    </row>
    <row r="996" spans="1:33" s="2" customFormat="1" ht="11.25" customHeight="1" x14ac:dyDescent="0.2">
      <c r="A996" s="12" t="s">
        <v>4</v>
      </c>
      <c r="C996" s="75"/>
      <c r="D996" s="75"/>
      <c r="E996" s="75"/>
      <c r="F996" s="75"/>
      <c r="G996" s="75"/>
      <c r="H996" s="75"/>
      <c r="I996" s="75"/>
      <c r="J996" s="75"/>
      <c r="K996" s="75"/>
      <c r="L996" s="10"/>
      <c r="M996" s="10"/>
      <c r="N996" s="10"/>
    </row>
    <row r="997" spans="1:33" s="2" customFormat="1" ht="7.5" customHeight="1" x14ac:dyDescent="0.2">
      <c r="D997" s="3"/>
      <c r="E997" s="3"/>
      <c r="F997" s="3"/>
      <c r="G997" s="3"/>
      <c r="H997" s="3"/>
      <c r="I997" s="3"/>
      <c r="J997" s="3"/>
      <c r="K997" s="3"/>
    </row>
    <row r="998" spans="1:33" s="2" customFormat="1" ht="11.25" customHeight="1" x14ac:dyDescent="0.2">
      <c r="A998" s="6" t="s">
        <v>3</v>
      </c>
      <c r="B998" s="9" t="s">
        <v>2</v>
      </c>
      <c r="C998" s="8"/>
      <c r="D998" s="8"/>
      <c r="E998" s="7"/>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row>
    <row r="999" spans="1:33" ht="7.5" customHeight="1" x14ac:dyDescent="0.2"/>
    <row r="1000" spans="1:33" ht="32.25" customHeight="1" x14ac:dyDescent="0.2">
      <c r="A1000" s="5" t="s">
        <v>1</v>
      </c>
      <c r="B1000" s="4" t="s">
        <v>0</v>
      </c>
      <c r="C1000" s="4"/>
      <c r="D1000" s="4"/>
      <c r="E1000" s="4"/>
      <c r="F1000" s="4"/>
      <c r="G1000" s="4"/>
      <c r="H1000" s="4"/>
      <c r="I1000" s="4"/>
      <c r="J1000" s="4"/>
      <c r="K1000" s="4"/>
      <c r="L1000" s="4"/>
      <c r="M1000" s="4"/>
      <c r="N1000" s="4"/>
    </row>
    <row r="1001" spans="1:33" x14ac:dyDescent="0.2">
      <c r="A1001" s="1"/>
    </row>
    <row r="1002" spans="1:33" x14ac:dyDescent="0.2">
      <c r="D1002" s="3"/>
    </row>
    <row r="1003" spans="1:33" x14ac:dyDescent="0.2">
      <c r="A1003" s="1"/>
      <c r="B1003" s="6"/>
      <c r="C1003" s="6"/>
      <c r="D1003" s="74"/>
      <c r="E1003" s="6"/>
      <c r="F1003" s="6"/>
      <c r="G1003" s="6"/>
      <c r="H1003" s="6"/>
      <c r="I1003" s="6"/>
      <c r="J1003" s="6"/>
      <c r="K1003" s="6"/>
      <c r="L1003" s="6"/>
      <c r="M1003" s="6"/>
      <c r="N1003" s="6"/>
    </row>
    <row r="1004" spans="1:33" ht="15.75" x14ac:dyDescent="0.2">
      <c r="A1004" s="73" t="s">
        <v>52</v>
      </c>
      <c r="B1004" s="72" t="s">
        <v>51</v>
      </c>
      <c r="F1004" s="71"/>
      <c r="G1004" s="71"/>
      <c r="H1004" s="71"/>
      <c r="I1004" s="71"/>
      <c r="J1004" s="71"/>
      <c r="K1004" s="71"/>
    </row>
    <row r="1005" spans="1:33" x14ac:dyDescent="0.2">
      <c r="A1005" s="70"/>
      <c r="B1005" s="70" t="s">
        <v>50</v>
      </c>
      <c r="F1005" s="69"/>
      <c r="G1005" s="69"/>
      <c r="H1005" s="69"/>
      <c r="I1005" s="69"/>
      <c r="J1005" s="69"/>
      <c r="K1005" s="69"/>
      <c r="M1005" s="68"/>
    </row>
    <row r="1006" spans="1:33" ht="7.5" customHeight="1" thickBot="1" x14ac:dyDescent="0.25">
      <c r="A1006" s="67"/>
      <c r="B1006" s="67"/>
      <c r="C1006" s="67"/>
      <c r="D1006" s="67"/>
      <c r="E1006" s="67"/>
      <c r="F1006" s="67"/>
      <c r="G1006" s="67"/>
      <c r="H1006" s="67"/>
      <c r="I1006" s="67"/>
      <c r="J1006" s="67"/>
      <c r="K1006" s="67"/>
      <c r="L1006" s="66"/>
      <c r="M1006" s="66"/>
      <c r="N1006" s="66"/>
    </row>
    <row r="1007" spans="1:33" ht="13.5" thickBot="1" x14ac:dyDescent="0.25">
      <c r="A1007" s="65" t="s">
        <v>49</v>
      </c>
      <c r="B1007" s="64" t="s">
        <v>48</v>
      </c>
      <c r="C1007" s="62" t="s">
        <v>47</v>
      </c>
      <c r="D1007" s="61"/>
      <c r="E1007" s="63"/>
      <c r="F1007" s="62" t="s">
        <v>46</v>
      </c>
      <c r="G1007" s="61"/>
      <c r="H1007" s="63"/>
      <c r="I1007" s="62" t="s">
        <v>45</v>
      </c>
      <c r="J1007" s="61"/>
      <c r="K1007" s="63"/>
      <c r="L1007" s="62" t="s">
        <v>44</v>
      </c>
      <c r="M1007" s="61"/>
      <c r="N1007" s="61"/>
    </row>
    <row r="1008" spans="1:33" ht="36.75" thickBot="1" x14ac:dyDescent="0.25">
      <c r="A1008" s="60" t="s">
        <v>43</v>
      </c>
      <c r="B1008" s="59"/>
      <c r="C1008" s="57" t="s">
        <v>42</v>
      </c>
      <c r="D1008" s="55" t="s">
        <v>41</v>
      </c>
      <c r="E1008" s="58" t="s">
        <v>40</v>
      </c>
      <c r="F1008" s="57" t="s">
        <v>42</v>
      </c>
      <c r="G1008" s="55" t="s">
        <v>41</v>
      </c>
      <c r="H1008" s="58" t="s">
        <v>40</v>
      </c>
      <c r="I1008" s="57" t="s">
        <v>42</v>
      </c>
      <c r="J1008" s="55" t="s">
        <v>41</v>
      </c>
      <c r="K1008" s="58" t="s">
        <v>40</v>
      </c>
      <c r="L1008" s="57" t="s">
        <v>42</v>
      </c>
      <c r="M1008" s="56" t="s">
        <v>41</v>
      </c>
      <c r="N1008" s="55" t="s">
        <v>40</v>
      </c>
    </row>
    <row r="1009" spans="1:14" ht="11.25" customHeight="1" x14ac:dyDescent="0.2">
      <c r="A1009" s="33">
        <v>1</v>
      </c>
      <c r="B1009" s="32" t="s">
        <v>39</v>
      </c>
      <c r="C1009" s="29" t="s">
        <v>6</v>
      </c>
      <c r="D1009" s="28">
        <v>35923</v>
      </c>
      <c r="E1009" s="27">
        <v>70958</v>
      </c>
      <c r="F1009" s="45">
        <v>1155</v>
      </c>
      <c r="G1009" s="28">
        <v>39182</v>
      </c>
      <c r="H1009" s="27">
        <v>48465</v>
      </c>
      <c r="I1009" s="45">
        <v>1155</v>
      </c>
      <c r="J1009" s="28">
        <f>D1009+G1009</f>
        <v>75105</v>
      </c>
      <c r="K1009" s="27">
        <v>119423</v>
      </c>
      <c r="L1009" s="44">
        <f>(I1009/$I$1041)</f>
        <v>6.4883995281163981E-2</v>
      </c>
      <c r="M1009" s="25">
        <f>(J1009/$J$1041)</f>
        <v>0.27761452222801319</v>
      </c>
      <c r="N1009" s="25">
        <f>(K1009/$K$1041)</f>
        <v>0.23913822691328804</v>
      </c>
    </row>
    <row r="1010" spans="1:14" ht="11.25" customHeight="1" x14ac:dyDescent="0.2">
      <c r="A1010" s="42">
        <v>2</v>
      </c>
      <c r="B1010" s="41" t="s">
        <v>38</v>
      </c>
      <c r="C1010" s="43">
        <v>787</v>
      </c>
      <c r="D1010" s="37">
        <v>27995</v>
      </c>
      <c r="E1010" s="36">
        <v>88131</v>
      </c>
      <c r="F1010" s="43">
        <v>32</v>
      </c>
      <c r="G1010" s="37">
        <v>10088</v>
      </c>
      <c r="H1010" s="36">
        <v>16578</v>
      </c>
      <c r="I1010" s="43">
        <v>819</v>
      </c>
      <c r="J1010" s="37">
        <f>D1010+G1010</f>
        <v>38083</v>
      </c>
      <c r="K1010" s="36">
        <v>104710</v>
      </c>
      <c r="L1010" s="46">
        <f>(I1010/$I$1041)</f>
        <v>4.6008651199370823E-2</v>
      </c>
      <c r="M1010" s="34">
        <f>(J1010/$J$1041)</f>
        <v>0.14076817588721691</v>
      </c>
      <c r="N1010" s="34">
        <f>(K1010/$K$1041)</f>
        <v>0.20967622434615099</v>
      </c>
    </row>
    <row r="1011" spans="1:14" ht="11.25" customHeight="1" x14ac:dyDescent="0.2">
      <c r="A1011" s="33">
        <v>3</v>
      </c>
      <c r="B1011" s="32" t="s">
        <v>37</v>
      </c>
      <c r="C1011" s="29" t="s">
        <v>6</v>
      </c>
      <c r="D1011" s="28">
        <v>22950</v>
      </c>
      <c r="E1011" s="27">
        <v>42501</v>
      </c>
      <c r="F1011" s="45">
        <v>6100</v>
      </c>
      <c r="G1011" s="28">
        <v>20091</v>
      </c>
      <c r="H1011" s="27">
        <v>23257</v>
      </c>
      <c r="I1011" s="45">
        <v>6100</v>
      </c>
      <c r="J1011" s="28">
        <f>D1011+G1011</f>
        <v>43041</v>
      </c>
      <c r="K1011" s="27">
        <v>65758</v>
      </c>
      <c r="L1011" s="44">
        <f>(I1011/$I$1041)</f>
        <v>0.34267737767541151</v>
      </c>
      <c r="M1011" s="25">
        <f>(J1011/$J$1041)</f>
        <v>0.15909468945098082</v>
      </c>
      <c r="N1011" s="25">
        <f>(K1011/$K$1041)</f>
        <v>0.13167690918302166</v>
      </c>
    </row>
    <row r="1012" spans="1:14" ht="11.25" customHeight="1" x14ac:dyDescent="0.2">
      <c r="A1012" s="42">
        <v>4</v>
      </c>
      <c r="B1012" s="41" t="s">
        <v>36</v>
      </c>
      <c r="C1012" s="43">
        <v>1158</v>
      </c>
      <c r="D1012" s="37">
        <v>15956</v>
      </c>
      <c r="E1012" s="36">
        <v>29898</v>
      </c>
      <c r="F1012" s="43">
        <v>343</v>
      </c>
      <c r="G1012" s="37">
        <v>2567</v>
      </c>
      <c r="H1012" s="36">
        <v>4069</v>
      </c>
      <c r="I1012" s="43">
        <v>1502</v>
      </c>
      <c r="J1012" s="37">
        <f>D1012+G1012</f>
        <v>18523</v>
      </c>
      <c r="K1012" s="36">
        <v>33966</v>
      </c>
      <c r="L1012" s="46">
        <f>(I1012/$I$1041)</f>
        <v>8.4377282175158705E-2</v>
      </c>
      <c r="M1012" s="34">
        <f>(J1012/$J$1041)</f>
        <v>6.846752939523984E-2</v>
      </c>
      <c r="N1012" s="34">
        <f>(K1012/$K$1041)</f>
        <v>6.801511446988219E-2</v>
      </c>
    </row>
    <row r="1013" spans="1:14" ht="11.25" customHeight="1" x14ac:dyDescent="0.2">
      <c r="A1013" s="33">
        <v>5</v>
      </c>
      <c r="B1013" s="32" t="s">
        <v>35</v>
      </c>
      <c r="C1013" s="45">
        <v>812</v>
      </c>
      <c r="D1013" s="28">
        <v>7715</v>
      </c>
      <c r="E1013" s="27">
        <v>17635</v>
      </c>
      <c r="F1013" s="45">
        <v>275</v>
      </c>
      <c r="G1013" s="28">
        <v>7611</v>
      </c>
      <c r="H1013" s="27">
        <v>13191</v>
      </c>
      <c r="I1013" s="45">
        <v>1087</v>
      </c>
      <c r="J1013" s="28">
        <f>D1013+G1013</f>
        <v>15326</v>
      </c>
      <c r="K1013" s="27">
        <v>30826</v>
      </c>
      <c r="L1013" s="44">
        <f>(I1013/$I$1041)</f>
        <v>6.106398516937251E-2</v>
      </c>
      <c r="M1013" s="25">
        <f>(J1013/$J$1041)</f>
        <v>5.6650291826995935E-2</v>
      </c>
      <c r="N1013" s="25">
        <f>(K1013/$K$1041)</f>
        <v>6.1727430920584955E-2</v>
      </c>
    </row>
    <row r="1014" spans="1:14" ht="11.25" customHeight="1" x14ac:dyDescent="0.2">
      <c r="A1014" s="42">
        <v>6</v>
      </c>
      <c r="B1014" s="41" t="s">
        <v>34</v>
      </c>
      <c r="C1014" s="43">
        <v>456</v>
      </c>
      <c r="D1014" s="37">
        <v>10940</v>
      </c>
      <c r="E1014" s="36">
        <v>23652</v>
      </c>
      <c r="F1014" s="43">
        <v>101</v>
      </c>
      <c r="G1014" s="37">
        <v>1084</v>
      </c>
      <c r="H1014" s="36">
        <v>4312</v>
      </c>
      <c r="I1014" s="43">
        <v>558</v>
      </c>
      <c r="J1014" s="37">
        <f>D1014+G1014</f>
        <v>12024</v>
      </c>
      <c r="K1014" s="36">
        <v>27965</v>
      </c>
      <c r="L1014" s="46">
        <f>(I1014/$I$1041)</f>
        <v>3.1346553564406493E-2</v>
      </c>
      <c r="M1014" s="34">
        <f>(J1014/$J$1041)</f>
        <v>4.4444937291387134E-2</v>
      </c>
      <c r="N1014" s="34">
        <f>(K1014/$K$1041)</f>
        <v>5.5998430081559664E-2</v>
      </c>
    </row>
    <row r="1015" spans="1:14" ht="11.25" customHeight="1" x14ac:dyDescent="0.2">
      <c r="A1015" s="33">
        <v>7</v>
      </c>
      <c r="B1015" s="32" t="s">
        <v>33</v>
      </c>
      <c r="C1015" s="45">
        <v>242</v>
      </c>
      <c r="D1015" s="28">
        <v>7767</v>
      </c>
      <c r="E1015" s="27">
        <v>17653</v>
      </c>
      <c r="F1015" s="45">
        <v>208</v>
      </c>
      <c r="G1015" s="28">
        <v>3797</v>
      </c>
      <c r="H1015" s="27">
        <v>5801</v>
      </c>
      <c r="I1015" s="45">
        <v>450</v>
      </c>
      <c r="J1015" s="28">
        <f>D1015+G1015</f>
        <v>11564</v>
      </c>
      <c r="K1015" s="27">
        <v>23454</v>
      </c>
      <c r="L1015" s="44">
        <f>(I1015/$I$1041)</f>
        <v>2.527947868097298E-2</v>
      </c>
      <c r="M1015" s="25">
        <f>(J1015/$J$1041)</f>
        <v>4.2744615339121821E-2</v>
      </c>
      <c r="N1015" s="25">
        <f>(K1015/$K$1041)</f>
        <v>4.6965391708667995E-2</v>
      </c>
    </row>
    <row r="1016" spans="1:14" ht="11.25" customHeight="1" x14ac:dyDescent="0.2">
      <c r="A1016" s="42">
        <v>8</v>
      </c>
      <c r="B1016" s="41" t="s">
        <v>32</v>
      </c>
      <c r="C1016" s="43">
        <v>353</v>
      </c>
      <c r="D1016" s="37">
        <v>6151</v>
      </c>
      <c r="E1016" s="36">
        <v>11721</v>
      </c>
      <c r="F1016" s="43">
        <v>209</v>
      </c>
      <c r="G1016" s="37">
        <v>3754</v>
      </c>
      <c r="H1016" s="36">
        <v>4771</v>
      </c>
      <c r="I1016" s="43">
        <v>562</v>
      </c>
      <c r="J1016" s="37">
        <f>D1016+G1016</f>
        <v>9905</v>
      </c>
      <c r="K1016" s="36">
        <v>16493</v>
      </c>
      <c r="L1016" s="46">
        <f>(I1016/$I$1041)</f>
        <v>3.1571260041570695E-2</v>
      </c>
      <c r="M1016" s="34">
        <f>(J1016/$J$1041)</f>
        <v>3.6612367254756278E-2</v>
      </c>
      <c r="N1016" s="34">
        <f>(K1016/$K$1041)</f>
        <v>3.3026358209732293E-2</v>
      </c>
    </row>
    <row r="1017" spans="1:14" ht="11.25" customHeight="1" x14ac:dyDescent="0.2">
      <c r="A1017" s="33">
        <v>9</v>
      </c>
      <c r="B1017" s="32" t="s">
        <v>31</v>
      </c>
      <c r="C1017" s="29" t="s">
        <v>6</v>
      </c>
      <c r="D1017" s="31" t="s">
        <v>6</v>
      </c>
      <c r="E1017" s="30" t="s">
        <v>6</v>
      </c>
      <c r="F1017" s="45">
        <v>724</v>
      </c>
      <c r="G1017" s="28">
        <v>9711</v>
      </c>
      <c r="H1017" s="27">
        <v>12616</v>
      </c>
      <c r="I1017" s="45">
        <v>724</v>
      </c>
      <c r="J1017" s="28">
        <v>9711</v>
      </c>
      <c r="K1017" s="27">
        <v>12616</v>
      </c>
      <c r="L1017" s="44">
        <f>(I1017/$I$1041)</f>
        <v>4.0671872366720971E-2</v>
      </c>
      <c r="M1017" s="25">
        <f>(J1017/$J$1041)</f>
        <v>3.5895274953148738E-2</v>
      </c>
      <c r="N1017" s="25">
        <f>(K1017/$K$1041)</f>
        <v>2.52628712286414E-2</v>
      </c>
    </row>
    <row r="1018" spans="1:14" ht="11.25" customHeight="1" x14ac:dyDescent="0.2">
      <c r="A1018" s="42">
        <v>10</v>
      </c>
      <c r="B1018" s="41" t="s">
        <v>30</v>
      </c>
      <c r="C1018" s="43" t="s">
        <v>11</v>
      </c>
      <c r="D1018" s="37">
        <v>2862</v>
      </c>
      <c r="E1018" s="36">
        <v>6202</v>
      </c>
      <c r="F1018" s="43" t="s">
        <v>11</v>
      </c>
      <c r="G1018" s="37">
        <v>4144</v>
      </c>
      <c r="H1018" s="36">
        <v>6085</v>
      </c>
      <c r="I1018" s="43">
        <v>1404</v>
      </c>
      <c r="J1018" s="37">
        <f>D1018+G1018</f>
        <v>7006</v>
      </c>
      <c r="K1018" s="36">
        <v>12287</v>
      </c>
      <c r="L1018" s="46">
        <f>(I1018/$I$1041)</f>
        <v>7.8871973484635691E-2</v>
      </c>
      <c r="M1018" s="34">
        <f>(J1018/$J$1041)</f>
        <v>2.5896642603414691E-2</v>
      </c>
      <c r="N1018" s="34">
        <f>(K1018/$K$1041)</f>
        <v>2.4604066168858345E-2</v>
      </c>
    </row>
    <row r="1019" spans="1:14" ht="11.25" customHeight="1" x14ac:dyDescent="0.2">
      <c r="A1019" s="33">
        <v>11</v>
      </c>
      <c r="B1019" s="32" t="s">
        <v>29</v>
      </c>
      <c r="C1019" s="45">
        <v>235</v>
      </c>
      <c r="D1019" s="28">
        <v>3652</v>
      </c>
      <c r="E1019" s="27">
        <v>8817</v>
      </c>
      <c r="F1019" s="45">
        <v>162</v>
      </c>
      <c r="G1019" s="28">
        <v>509</v>
      </c>
      <c r="H1019" s="27">
        <v>870</v>
      </c>
      <c r="I1019" s="45">
        <v>397</v>
      </c>
      <c r="J1019" s="28">
        <f>D1019+G1019</f>
        <v>4161</v>
      </c>
      <c r="K1019" s="27">
        <v>9687</v>
      </c>
      <c r="L1019" s="44">
        <f>(I1019/$I$1041)</f>
        <v>2.2302117858547271E-2</v>
      </c>
      <c r="M1019" s="25">
        <f>(J1019/$J$1041)</f>
        <v>1.5380520963860765E-2</v>
      </c>
      <c r="N1019" s="25">
        <f>(K1019/$K$1041)</f>
        <v>1.939770399428101E-2</v>
      </c>
    </row>
    <row r="1020" spans="1:14" ht="11.25" customHeight="1" x14ac:dyDescent="0.2">
      <c r="A1020" s="42">
        <v>12</v>
      </c>
      <c r="B1020" s="41" t="s">
        <v>28</v>
      </c>
      <c r="C1020" s="38" t="s">
        <v>6</v>
      </c>
      <c r="D1020" s="40" t="s">
        <v>6</v>
      </c>
      <c r="E1020" s="39" t="s">
        <v>6</v>
      </c>
      <c r="F1020" s="43">
        <v>1151</v>
      </c>
      <c r="G1020" s="37">
        <v>7022</v>
      </c>
      <c r="H1020" s="36">
        <v>9205</v>
      </c>
      <c r="I1020" s="43">
        <v>1151</v>
      </c>
      <c r="J1020" s="37">
        <v>7022</v>
      </c>
      <c r="K1020" s="36">
        <v>9205</v>
      </c>
      <c r="L1020" s="46">
        <f>(I1020/$I$1041)</f>
        <v>6.4659288803999779E-2</v>
      </c>
      <c r="M1020" s="34">
        <f>(J1020/$J$1041)</f>
        <v>2.5955784236536963E-2</v>
      </c>
      <c r="N1020" s="34">
        <f>(K1020/$K$1041)</f>
        <v>1.8432524544993983E-2</v>
      </c>
    </row>
    <row r="1021" spans="1:14" ht="11.25" customHeight="1" x14ac:dyDescent="0.2">
      <c r="A1021" s="33">
        <v>13</v>
      </c>
      <c r="B1021" s="32" t="s">
        <v>27</v>
      </c>
      <c r="C1021" s="29" t="s">
        <v>6</v>
      </c>
      <c r="D1021" s="28">
        <v>2745</v>
      </c>
      <c r="E1021" s="27">
        <v>5423</v>
      </c>
      <c r="F1021" s="45" t="s">
        <v>11</v>
      </c>
      <c r="G1021" s="28">
        <v>549</v>
      </c>
      <c r="H1021" s="27">
        <v>694</v>
      </c>
      <c r="I1021" s="45" t="s">
        <v>11</v>
      </c>
      <c r="J1021" s="28">
        <f>D1021+G1021</f>
        <v>3294</v>
      </c>
      <c r="K1021" s="27">
        <v>6117</v>
      </c>
      <c r="L1021" s="26" t="s">
        <v>6</v>
      </c>
      <c r="M1021" s="25">
        <f>(J1021/$J$1041)</f>
        <v>1.2175783719047671E-2</v>
      </c>
      <c r="N1021" s="25">
        <f>(K1021/$K$1041)</f>
        <v>1.2248968239188288E-2</v>
      </c>
    </row>
    <row r="1022" spans="1:14" ht="11.25" customHeight="1" x14ac:dyDescent="0.2">
      <c r="A1022" s="42">
        <v>14</v>
      </c>
      <c r="B1022" s="41" t="s">
        <v>26</v>
      </c>
      <c r="C1022" s="38" t="s">
        <v>6</v>
      </c>
      <c r="D1022" s="37">
        <v>689</v>
      </c>
      <c r="E1022" s="36">
        <v>1479</v>
      </c>
      <c r="F1022" s="43" t="s">
        <v>11</v>
      </c>
      <c r="G1022" s="37">
        <v>3159</v>
      </c>
      <c r="H1022" s="36">
        <v>4512</v>
      </c>
      <c r="I1022" s="43" t="s">
        <v>11</v>
      </c>
      <c r="J1022" s="37">
        <f>D1022+G1022</f>
        <v>3848</v>
      </c>
      <c r="K1022" s="36">
        <v>5992</v>
      </c>
      <c r="L1022" s="35" t="s">
        <v>6</v>
      </c>
      <c r="M1022" s="34">
        <f>(J1022/$J$1041)</f>
        <v>1.4223562765906327E-2</v>
      </c>
      <c r="N1022" s="34">
        <f>(K1022/$K$1041)</f>
        <v>1.1998662365410532E-2</v>
      </c>
    </row>
    <row r="1023" spans="1:14" ht="11.25" customHeight="1" x14ac:dyDescent="0.2">
      <c r="A1023" s="54">
        <v>15</v>
      </c>
      <c r="B1023" s="53" t="s">
        <v>25</v>
      </c>
      <c r="C1023" s="51">
        <v>364</v>
      </c>
      <c r="D1023" s="50">
        <v>2607</v>
      </c>
      <c r="E1023" s="49">
        <v>5317</v>
      </c>
      <c r="F1023" s="52" t="s">
        <v>6</v>
      </c>
      <c r="G1023" s="50">
        <v>212</v>
      </c>
      <c r="H1023" s="49">
        <v>268</v>
      </c>
      <c r="I1023" s="51">
        <v>364</v>
      </c>
      <c r="J1023" s="50">
        <f>D1023+G1023</f>
        <v>2819</v>
      </c>
      <c r="K1023" s="49">
        <v>5585</v>
      </c>
      <c r="L1023" s="48">
        <f>(I1023/$I$1041)</f>
        <v>2.0448289421942586E-2</v>
      </c>
      <c r="M1023" s="47">
        <f>(J1023/$J$1041)</f>
        <v>1.0420016485730233E-2</v>
      </c>
      <c r="N1023" s="47">
        <f>(K1023/$K$1041)</f>
        <v>1.1183666440390157E-2</v>
      </c>
    </row>
    <row r="1024" spans="1:14" ht="11.25" customHeight="1" x14ac:dyDescent="0.2">
      <c r="A1024" s="42">
        <v>16</v>
      </c>
      <c r="B1024" s="41" t="s">
        <v>24</v>
      </c>
      <c r="C1024" s="43">
        <v>327</v>
      </c>
      <c r="D1024" s="37">
        <v>568</v>
      </c>
      <c r="E1024" s="36">
        <v>1127</v>
      </c>
      <c r="F1024" s="43">
        <v>24</v>
      </c>
      <c r="G1024" s="37">
        <v>2298</v>
      </c>
      <c r="H1024" s="36">
        <v>3226</v>
      </c>
      <c r="I1024" s="43">
        <v>352</v>
      </c>
      <c r="J1024" s="37">
        <f>D1024+G1024</f>
        <v>2866</v>
      </c>
      <c r="K1024" s="36">
        <v>4353</v>
      </c>
      <c r="L1024" s="46">
        <f>(I1024/$I$1041)</f>
        <v>1.9774169990449973E-2</v>
      </c>
      <c r="M1024" s="34">
        <f>(J1024/$J$1041)</f>
        <v>1.0593745033026906E-2</v>
      </c>
      <c r="N1024" s="34">
        <f>(K1024/$K$1041)</f>
        <v>8.7166517484365894E-3</v>
      </c>
    </row>
    <row r="1025" spans="1:14" ht="11.25" customHeight="1" x14ac:dyDescent="0.2">
      <c r="A1025" s="33">
        <v>17</v>
      </c>
      <c r="B1025" s="32" t="s">
        <v>23</v>
      </c>
      <c r="C1025" s="29" t="s">
        <v>6</v>
      </c>
      <c r="D1025" s="28">
        <v>807</v>
      </c>
      <c r="E1025" s="27">
        <v>1732</v>
      </c>
      <c r="F1025" s="29" t="s">
        <v>6</v>
      </c>
      <c r="G1025" s="28">
        <v>320</v>
      </c>
      <c r="H1025" s="27">
        <v>457</v>
      </c>
      <c r="I1025" s="29" t="s">
        <v>6</v>
      </c>
      <c r="J1025" s="28">
        <f>D1025+G1025</f>
        <v>1127</v>
      </c>
      <c r="K1025" s="27">
        <v>2189</v>
      </c>
      <c r="L1025" s="26" t="s">
        <v>6</v>
      </c>
      <c r="M1025" s="25">
        <f>(J1025/$J$1041)</f>
        <v>4.1657887830500078E-3</v>
      </c>
      <c r="N1025" s="25">
        <f>(K1025/$K$1041)</f>
        <v>4.3833564615960701E-3</v>
      </c>
    </row>
    <row r="1026" spans="1:14" ht="11.25" customHeight="1" x14ac:dyDescent="0.2">
      <c r="A1026" s="42">
        <v>18</v>
      </c>
      <c r="B1026" s="41" t="s">
        <v>22</v>
      </c>
      <c r="C1026" s="43">
        <v>206</v>
      </c>
      <c r="D1026" s="37">
        <v>723</v>
      </c>
      <c r="E1026" s="36">
        <v>1288</v>
      </c>
      <c r="F1026" s="43">
        <v>34</v>
      </c>
      <c r="G1026" s="37">
        <v>394</v>
      </c>
      <c r="H1026" s="36">
        <v>615</v>
      </c>
      <c r="I1026" s="43">
        <v>240</v>
      </c>
      <c r="J1026" s="37">
        <f>D1026+G1026</f>
        <v>1117</v>
      </c>
      <c r="K1026" s="36">
        <v>1902</v>
      </c>
      <c r="L1026" s="46">
        <f>(I1026/$I$1041)</f>
        <v>1.3482388629852255E-2</v>
      </c>
      <c r="M1026" s="34">
        <f>(J1026/$J$1041)</f>
        <v>4.1288252623485882E-3</v>
      </c>
      <c r="N1026" s="34">
        <f>(K1026/$K$1041)</f>
        <v>3.8086541754023418E-3</v>
      </c>
    </row>
    <row r="1027" spans="1:14" ht="11.25" customHeight="1" x14ac:dyDescent="0.2">
      <c r="A1027" s="33">
        <v>19</v>
      </c>
      <c r="B1027" s="32" t="s">
        <v>21</v>
      </c>
      <c r="C1027" s="45" t="s">
        <v>11</v>
      </c>
      <c r="D1027" s="28">
        <v>575</v>
      </c>
      <c r="E1027" s="27">
        <v>1234</v>
      </c>
      <c r="F1027" s="45" t="s">
        <v>11</v>
      </c>
      <c r="G1027" s="28">
        <v>231</v>
      </c>
      <c r="H1027" s="27">
        <v>329</v>
      </c>
      <c r="I1027" s="45">
        <v>19</v>
      </c>
      <c r="J1027" s="28">
        <f>D1027+G1027</f>
        <v>806</v>
      </c>
      <c r="K1027" s="27">
        <v>1564</v>
      </c>
      <c r="L1027" s="44">
        <f>(I1027/$I$1041)</f>
        <v>1.0673557665299702E-3</v>
      </c>
      <c r="M1027" s="25">
        <f>(J1027/$J$1041)</f>
        <v>2.9792597685344333E-3</v>
      </c>
      <c r="N1027" s="25">
        <f>(K1027/$K$1041)</f>
        <v>3.1318270927072882E-3</v>
      </c>
    </row>
    <row r="1028" spans="1:14" ht="11.25" customHeight="1" x14ac:dyDescent="0.2">
      <c r="A1028" s="42">
        <v>20</v>
      </c>
      <c r="B1028" s="41" t="s">
        <v>20</v>
      </c>
      <c r="C1028" s="38" t="s">
        <v>6</v>
      </c>
      <c r="D1028" s="37">
        <v>674</v>
      </c>
      <c r="E1028" s="36">
        <v>1332</v>
      </c>
      <c r="F1028" s="43" t="s">
        <v>11</v>
      </c>
      <c r="G1028" s="37">
        <v>24</v>
      </c>
      <c r="H1028" s="36">
        <v>31</v>
      </c>
      <c r="I1028" s="43" t="s">
        <v>11</v>
      </c>
      <c r="J1028" s="37">
        <f>D1028+G1028</f>
        <v>698</v>
      </c>
      <c r="K1028" s="36">
        <v>1363</v>
      </c>
      <c r="L1028" s="35" t="s">
        <v>6</v>
      </c>
      <c r="M1028" s="34">
        <f>(J1028/$J$1041)</f>
        <v>2.5800537449590997E-3</v>
      </c>
      <c r="N1028" s="34">
        <f>(K1028/$K$1041)</f>
        <v>2.7293352476726561E-3</v>
      </c>
    </row>
    <row r="1029" spans="1:14" ht="11.25" customHeight="1" x14ac:dyDescent="0.2">
      <c r="A1029" s="33">
        <v>21</v>
      </c>
      <c r="B1029" s="32" t="s">
        <v>19</v>
      </c>
      <c r="C1029" s="29" t="s">
        <v>6</v>
      </c>
      <c r="D1029" s="31" t="s">
        <v>6</v>
      </c>
      <c r="E1029" s="30" t="s">
        <v>6</v>
      </c>
      <c r="F1029" s="45" t="s">
        <v>11</v>
      </c>
      <c r="G1029" s="28">
        <v>681</v>
      </c>
      <c r="H1029" s="27">
        <v>973</v>
      </c>
      <c r="I1029" s="45" t="s">
        <v>11</v>
      </c>
      <c r="J1029" s="28">
        <v>681</v>
      </c>
      <c r="K1029" s="27">
        <v>973</v>
      </c>
      <c r="L1029" s="26" t="s">
        <v>6</v>
      </c>
      <c r="M1029" s="25">
        <f>(J1029/$J$1041)</f>
        <v>2.5172157597666864E-3</v>
      </c>
      <c r="N1029" s="25">
        <f>(K1029/$K$1041)</f>
        <v>1.9483809214860559E-3</v>
      </c>
    </row>
    <row r="1030" spans="1:14" ht="11.25" customHeight="1" x14ac:dyDescent="0.2">
      <c r="A1030" s="42">
        <v>22</v>
      </c>
      <c r="B1030" s="41" t="s">
        <v>18</v>
      </c>
      <c r="C1030" s="43">
        <v>10</v>
      </c>
      <c r="D1030" s="37">
        <v>284</v>
      </c>
      <c r="E1030" s="36">
        <v>518</v>
      </c>
      <c r="F1030" s="43">
        <v>14</v>
      </c>
      <c r="G1030" s="37">
        <v>186</v>
      </c>
      <c r="H1030" s="36">
        <v>274</v>
      </c>
      <c r="I1030" s="43">
        <v>24</v>
      </c>
      <c r="J1030" s="37">
        <f>D1030+G1030</f>
        <v>470</v>
      </c>
      <c r="K1030" s="36">
        <v>792</v>
      </c>
      <c r="L1030" s="46">
        <f>(I1030/$I$1041)</f>
        <v>1.3482388629852255E-3</v>
      </c>
      <c r="M1030" s="34">
        <f>(J1030/$J$1041)</f>
        <v>1.7372854729667292E-3</v>
      </c>
      <c r="N1030" s="34">
        <f>(K1030/$K$1041)</f>
        <v>1.5859380162558648E-3</v>
      </c>
    </row>
    <row r="1031" spans="1:14" ht="11.25" customHeight="1" x14ac:dyDescent="0.2">
      <c r="A1031" s="33">
        <v>23</v>
      </c>
      <c r="B1031" s="32" t="s">
        <v>17</v>
      </c>
      <c r="C1031" s="45" t="s">
        <v>11</v>
      </c>
      <c r="D1031" s="28">
        <v>331</v>
      </c>
      <c r="E1031" s="27">
        <v>604</v>
      </c>
      <c r="F1031" s="45" t="s">
        <v>11</v>
      </c>
      <c r="G1031" s="28">
        <v>50</v>
      </c>
      <c r="H1031" s="27">
        <v>74</v>
      </c>
      <c r="I1031" s="45">
        <v>72</v>
      </c>
      <c r="J1031" s="28">
        <f>D1031+G1031</f>
        <v>381</v>
      </c>
      <c r="K1031" s="27">
        <v>678</v>
      </c>
      <c r="L1031" s="44">
        <f>(I1031/$I$1041)</f>
        <v>4.044716588955677E-3</v>
      </c>
      <c r="M1031" s="25">
        <f>(J1031/$J$1041)</f>
        <v>1.4083101387240933E-3</v>
      </c>
      <c r="N1031" s="25">
        <f>(K1031/$K$1041)</f>
        <v>1.3576590593705508E-3</v>
      </c>
    </row>
    <row r="1032" spans="1:14" ht="11.25" customHeight="1" x14ac:dyDescent="0.2">
      <c r="A1032" s="42">
        <v>24</v>
      </c>
      <c r="B1032" s="41" t="s">
        <v>16</v>
      </c>
      <c r="C1032" s="38" t="s">
        <v>6</v>
      </c>
      <c r="D1032" s="40" t="s">
        <v>6</v>
      </c>
      <c r="E1032" s="39" t="s">
        <v>6</v>
      </c>
      <c r="F1032" s="43" t="s">
        <v>11</v>
      </c>
      <c r="G1032" s="37">
        <v>327</v>
      </c>
      <c r="H1032" s="36">
        <v>441</v>
      </c>
      <c r="I1032" s="43" t="s">
        <v>11</v>
      </c>
      <c r="J1032" s="37">
        <v>327</v>
      </c>
      <c r="K1032" s="36">
        <v>441</v>
      </c>
      <c r="L1032" s="35" t="s">
        <v>6</v>
      </c>
      <c r="M1032" s="34">
        <f>(J1032/$J$1041)</f>
        <v>1.2087071269364265E-3</v>
      </c>
      <c r="N1032" s="34">
        <f>(K1032/$K$1041)</f>
        <v>8.8307912268792465E-4</v>
      </c>
    </row>
    <row r="1033" spans="1:14" ht="11.25" customHeight="1" x14ac:dyDescent="0.2">
      <c r="A1033" s="33">
        <v>25</v>
      </c>
      <c r="B1033" s="32" t="s">
        <v>15</v>
      </c>
      <c r="C1033" s="29" t="s">
        <v>6</v>
      </c>
      <c r="D1033" s="28">
        <v>127</v>
      </c>
      <c r="E1033" s="27">
        <v>272</v>
      </c>
      <c r="F1033" s="29" t="s">
        <v>6</v>
      </c>
      <c r="G1033" s="28">
        <v>101</v>
      </c>
      <c r="H1033" s="27">
        <v>144</v>
      </c>
      <c r="I1033" s="29" t="s">
        <v>6</v>
      </c>
      <c r="J1033" s="28">
        <f>D1033+G1033</f>
        <v>228</v>
      </c>
      <c r="K1033" s="27">
        <v>417</v>
      </c>
      <c r="L1033" s="26" t="s">
        <v>6</v>
      </c>
      <c r="M1033" s="25">
        <f>(J1033/$J$1041)</f>
        <v>8.4276827199237072E-4</v>
      </c>
      <c r="N1033" s="25">
        <f>(K1033/$K$1041)</f>
        <v>8.350203949225954E-4</v>
      </c>
    </row>
    <row r="1034" spans="1:14" ht="11.25" customHeight="1" x14ac:dyDescent="0.2">
      <c r="A1034" s="42">
        <v>26</v>
      </c>
      <c r="B1034" s="41" t="s">
        <v>14</v>
      </c>
      <c r="C1034" s="38" t="s">
        <v>6</v>
      </c>
      <c r="D1034" s="40" t="s">
        <v>6</v>
      </c>
      <c r="E1034" s="39" t="s">
        <v>6</v>
      </c>
      <c r="F1034" s="38" t="s">
        <v>6</v>
      </c>
      <c r="G1034" s="37">
        <v>277</v>
      </c>
      <c r="H1034" s="36">
        <v>366</v>
      </c>
      <c r="I1034" s="38" t="s">
        <v>6</v>
      </c>
      <c r="J1034" s="37">
        <v>277</v>
      </c>
      <c r="K1034" s="36">
        <v>366</v>
      </c>
      <c r="L1034" s="35" t="s">
        <v>6</v>
      </c>
      <c r="M1034" s="34">
        <f>(J1034/$J$1041)</f>
        <v>1.0238895234293275E-3</v>
      </c>
      <c r="N1034" s="34">
        <f>(K1034/$K$1041)</f>
        <v>7.3289559842127077E-4</v>
      </c>
    </row>
    <row r="1035" spans="1:14" ht="11.25" customHeight="1" x14ac:dyDescent="0.2">
      <c r="A1035" s="33">
        <v>27</v>
      </c>
      <c r="B1035" s="32" t="s">
        <v>13</v>
      </c>
      <c r="C1035" s="29" t="s">
        <v>6</v>
      </c>
      <c r="D1035" s="28">
        <v>55</v>
      </c>
      <c r="E1035" s="27">
        <v>123</v>
      </c>
      <c r="F1035" s="29" t="s">
        <v>6</v>
      </c>
      <c r="G1035" s="28">
        <v>3</v>
      </c>
      <c r="H1035" s="27">
        <v>5</v>
      </c>
      <c r="I1035" s="29" t="s">
        <v>6</v>
      </c>
      <c r="J1035" s="28">
        <f>D1035+G1035</f>
        <v>58</v>
      </c>
      <c r="K1035" s="27">
        <v>128</v>
      </c>
      <c r="L1035" s="26" t="s">
        <v>6</v>
      </c>
      <c r="M1035" s="25">
        <f>(J1035/$J$1041)</f>
        <v>2.1438842006823465E-4</v>
      </c>
      <c r="N1035" s="25">
        <f>(K1035/$K$1041)</f>
        <v>2.5631321474842259E-4</v>
      </c>
    </row>
    <row r="1036" spans="1:14" ht="11.25" customHeight="1" x14ac:dyDescent="0.2">
      <c r="A1036" s="42">
        <v>28</v>
      </c>
      <c r="B1036" s="41" t="s">
        <v>12</v>
      </c>
      <c r="C1036" s="38" t="s">
        <v>6</v>
      </c>
      <c r="D1036" s="37">
        <v>51</v>
      </c>
      <c r="E1036" s="36">
        <v>102</v>
      </c>
      <c r="F1036" s="43" t="s">
        <v>11</v>
      </c>
      <c r="G1036" s="40" t="s">
        <v>6</v>
      </c>
      <c r="H1036" s="39" t="s">
        <v>6</v>
      </c>
      <c r="I1036" s="43" t="s">
        <v>11</v>
      </c>
      <c r="J1036" s="37">
        <v>51</v>
      </c>
      <c r="K1036" s="36">
        <v>102</v>
      </c>
      <c r="L1036" s="35" t="s">
        <v>6</v>
      </c>
      <c r="M1036" s="34">
        <f>(J1036/$J$1041)</f>
        <v>1.8851395557724083E-4</v>
      </c>
      <c r="N1036" s="34">
        <f>(K1036/$K$1041)</f>
        <v>2.0424959300264923E-4</v>
      </c>
    </row>
    <row r="1037" spans="1:14" ht="11.25" customHeight="1" x14ac:dyDescent="0.2">
      <c r="A1037" s="33">
        <v>29</v>
      </c>
      <c r="B1037" s="32" t="s">
        <v>10</v>
      </c>
      <c r="C1037" s="29" t="s">
        <v>6</v>
      </c>
      <c r="D1037" s="28">
        <v>7</v>
      </c>
      <c r="E1037" s="27">
        <v>15</v>
      </c>
      <c r="F1037" s="29" t="s">
        <v>6</v>
      </c>
      <c r="G1037" s="28">
        <v>2</v>
      </c>
      <c r="H1037" s="27">
        <v>3</v>
      </c>
      <c r="I1037" s="29" t="s">
        <v>6</v>
      </c>
      <c r="J1037" s="28">
        <f>D1037+G1037</f>
        <v>9</v>
      </c>
      <c r="K1037" s="27">
        <v>18</v>
      </c>
      <c r="L1037" s="26" t="s">
        <v>6</v>
      </c>
      <c r="M1037" s="25">
        <f>(J1037/$J$1041)</f>
        <v>3.326716863127779E-5</v>
      </c>
      <c r="N1037" s="25">
        <f>(K1037/$K$1041)</f>
        <v>3.6044045823996923E-5</v>
      </c>
    </row>
    <row r="1038" spans="1:14" ht="11.25" customHeight="1" x14ac:dyDescent="0.2">
      <c r="A1038" s="42">
        <v>30</v>
      </c>
      <c r="B1038" s="41" t="s">
        <v>9</v>
      </c>
      <c r="C1038" s="38" t="s">
        <v>6</v>
      </c>
      <c r="D1038" s="37">
        <v>5</v>
      </c>
      <c r="E1038" s="36">
        <v>11</v>
      </c>
      <c r="F1038" s="38" t="s">
        <v>6</v>
      </c>
      <c r="G1038" s="40" t="s">
        <v>6</v>
      </c>
      <c r="H1038" s="39" t="s">
        <v>6</v>
      </c>
      <c r="I1038" s="38" t="s">
        <v>6</v>
      </c>
      <c r="J1038" s="37">
        <v>5</v>
      </c>
      <c r="K1038" s="36">
        <v>11</v>
      </c>
      <c r="L1038" s="35" t="s">
        <v>6</v>
      </c>
      <c r="M1038" s="34">
        <f>(J1038/$J$1041)</f>
        <v>1.8481760350709886E-5</v>
      </c>
      <c r="N1038" s="34">
        <f>(K1038/$K$1041)</f>
        <v>2.2026916892442564E-5</v>
      </c>
    </row>
    <row r="1039" spans="1:14" ht="11.25" customHeight="1" x14ac:dyDescent="0.2">
      <c r="A1039" s="33">
        <v>31</v>
      </c>
      <c r="B1039" s="32" t="s">
        <v>8</v>
      </c>
      <c r="C1039" s="29" t="s">
        <v>6</v>
      </c>
      <c r="D1039" s="28">
        <v>2</v>
      </c>
      <c r="E1039" s="27">
        <v>4</v>
      </c>
      <c r="F1039" s="29" t="s">
        <v>6</v>
      </c>
      <c r="G1039" s="31" t="s">
        <v>6</v>
      </c>
      <c r="H1039" s="30" t="s">
        <v>6</v>
      </c>
      <c r="I1039" s="29" t="s">
        <v>6</v>
      </c>
      <c r="J1039" s="28">
        <v>2</v>
      </c>
      <c r="K1039" s="27">
        <v>4</v>
      </c>
      <c r="L1039" s="26" t="s">
        <v>6</v>
      </c>
      <c r="M1039" s="25">
        <f>(J1039/$J$1041)</f>
        <v>7.392704140283954E-6</v>
      </c>
      <c r="N1039" s="25">
        <f>(K1039/$K$1041)</f>
        <v>8.0097879608882058E-6</v>
      </c>
    </row>
    <row r="1040" spans="1:14" ht="11.25" customHeight="1" thickBot="1" x14ac:dyDescent="0.25">
      <c r="A1040" s="24">
        <v>31</v>
      </c>
      <c r="B1040" s="23" t="s">
        <v>7</v>
      </c>
      <c r="C1040" s="22" t="s">
        <v>6</v>
      </c>
      <c r="D1040" s="21">
        <v>1</v>
      </c>
      <c r="E1040" s="20">
        <v>2</v>
      </c>
      <c r="F1040" s="22" t="s">
        <v>6</v>
      </c>
      <c r="G1040" s="21">
        <v>1</v>
      </c>
      <c r="H1040" s="20">
        <v>2</v>
      </c>
      <c r="I1040" s="22" t="s">
        <v>6</v>
      </c>
      <c r="J1040" s="21">
        <f>D1040+G1040</f>
        <v>2</v>
      </c>
      <c r="K1040" s="20">
        <v>4</v>
      </c>
      <c r="L1040" s="19" t="s">
        <v>6</v>
      </c>
      <c r="M1040" s="18">
        <f>(J1040/$J$1041)</f>
        <v>7.392704140283954E-6</v>
      </c>
      <c r="N1040" s="18">
        <f>(K1040/$K$1041)</f>
        <v>8.0097879608882058E-6</v>
      </c>
    </row>
    <row r="1041" spans="1:33" ht="11.25" customHeight="1" thickBot="1" x14ac:dyDescent="0.25">
      <c r="A1041" s="17"/>
      <c r="B1041" s="16" t="s">
        <v>5</v>
      </c>
      <c r="C1041" s="15">
        <v>5172</v>
      </c>
      <c r="D1041" s="14">
        <f>SUM(D1009:D1013,D1014:D1040)</f>
        <v>152162</v>
      </c>
      <c r="E1041" s="14">
        <f>SUM(E1009:E1013,E1014:E1040)</f>
        <v>337751</v>
      </c>
      <c r="F1041" s="15">
        <v>12629</v>
      </c>
      <c r="G1041" s="14">
        <f>SUM(G1009:G1013,G1014:G1040)</f>
        <v>118375</v>
      </c>
      <c r="H1041" s="14">
        <f>SUM(H1009:H1013,H1014:H1040)</f>
        <v>161634</v>
      </c>
      <c r="I1041" s="15">
        <v>17801</v>
      </c>
      <c r="J1041" s="14">
        <f>SUM(J1009:J1013,J1014:J1040)</f>
        <v>270537</v>
      </c>
      <c r="K1041" s="14">
        <f>SUM(K1009:K1013,K1014:K1040)</f>
        <v>499389</v>
      </c>
      <c r="L1041" s="15"/>
      <c r="M1041" s="14"/>
      <c r="N1041" s="13"/>
    </row>
    <row r="1042" spans="1:33" ht="7.5" customHeight="1" x14ac:dyDescent="0.2">
      <c r="A1042" s="11"/>
      <c r="B1042" s="11"/>
      <c r="C1042" s="11"/>
      <c r="D1042" s="11"/>
      <c r="E1042" s="11"/>
      <c r="F1042" s="11"/>
      <c r="G1042" s="11"/>
      <c r="H1042" s="11"/>
      <c r="I1042" s="11"/>
      <c r="J1042" s="11"/>
      <c r="K1042" s="11"/>
    </row>
    <row r="1043" spans="1:33" ht="11.25" customHeight="1" x14ac:dyDescent="0.2">
      <c r="A1043" s="12" t="s">
        <v>4</v>
      </c>
      <c r="B1043" s="11"/>
      <c r="C1043" s="11"/>
      <c r="D1043" s="10"/>
      <c r="E1043" s="10"/>
      <c r="F1043" s="10"/>
      <c r="G1043" s="10"/>
      <c r="H1043" s="10"/>
      <c r="I1043" s="10"/>
      <c r="J1043" s="10"/>
      <c r="K1043" s="10"/>
    </row>
    <row r="1044" spans="1:33" ht="7.5" customHeight="1" x14ac:dyDescent="0.2">
      <c r="D1044" s="3"/>
      <c r="E1044" s="3"/>
      <c r="F1044" s="3"/>
      <c r="G1044" s="3"/>
      <c r="H1044" s="3"/>
      <c r="I1044" s="3"/>
      <c r="J1044" s="3"/>
      <c r="K1044" s="3"/>
    </row>
    <row r="1045" spans="1:33" s="2" customFormat="1" ht="11.25" customHeight="1" x14ac:dyDescent="0.2">
      <c r="A1045" s="6" t="s">
        <v>3</v>
      </c>
      <c r="B1045" s="9" t="s">
        <v>2</v>
      </c>
      <c r="C1045" s="8"/>
      <c r="D1045" s="8"/>
      <c r="E1045" s="7"/>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row>
    <row r="1046" spans="1:33" ht="7.5" customHeight="1" x14ac:dyDescent="0.2">
      <c r="A1046" s="1"/>
      <c r="B1046" s="1"/>
      <c r="C1046" s="1"/>
      <c r="D1046" s="1"/>
      <c r="E1046" s="1"/>
      <c r="F1046" s="1"/>
      <c r="G1046" s="1"/>
      <c r="H1046" s="1"/>
      <c r="I1046" s="1"/>
      <c r="J1046" s="1"/>
      <c r="K1046" s="1"/>
      <c r="L1046" s="1"/>
      <c r="M1046" s="1"/>
      <c r="N1046" s="1"/>
    </row>
    <row r="1047" spans="1:33" ht="32.25" customHeight="1" x14ac:dyDescent="0.2">
      <c r="A1047" s="5" t="s">
        <v>1</v>
      </c>
      <c r="B1047" s="4" t="s">
        <v>0</v>
      </c>
      <c r="C1047" s="4"/>
      <c r="D1047" s="4"/>
      <c r="E1047" s="4"/>
      <c r="F1047" s="4"/>
      <c r="G1047" s="4"/>
      <c r="H1047" s="4"/>
      <c r="I1047" s="4"/>
      <c r="J1047" s="4"/>
      <c r="K1047" s="4"/>
      <c r="L1047" s="4"/>
      <c r="M1047" s="4"/>
      <c r="N1047" s="4"/>
    </row>
    <row r="1049" spans="1:33" x14ac:dyDescent="0.2">
      <c r="D1049" s="3"/>
    </row>
    <row r="1050" spans="1:33" x14ac:dyDescent="0.2">
      <c r="D1050" s="3"/>
    </row>
  </sheetData>
  <mergeCells count="132">
    <mergeCell ref="L577:N577"/>
    <mergeCell ref="B568:D568"/>
    <mergeCell ref="B570:N570"/>
    <mergeCell ref="B714:N714"/>
    <mergeCell ref="B998:D998"/>
    <mergeCell ref="B1045:D1045"/>
    <mergeCell ref="B472:D472"/>
    <mergeCell ref="L1007:N1007"/>
    <mergeCell ref="B858:N858"/>
    <mergeCell ref="C817:E817"/>
    <mergeCell ref="F817:H817"/>
    <mergeCell ref="I817:K817"/>
    <mergeCell ref="L817:N817"/>
    <mergeCell ref="C865:E865"/>
    <mergeCell ref="B762:N762"/>
    <mergeCell ref="C673:E673"/>
    <mergeCell ref="F673:H673"/>
    <mergeCell ref="B808:D808"/>
    <mergeCell ref="B856:D856"/>
    <mergeCell ref="B904:D904"/>
    <mergeCell ref="F865:H865"/>
    <mergeCell ref="B810:N810"/>
    <mergeCell ref="I865:K865"/>
    <mergeCell ref="L865:N865"/>
    <mergeCell ref="L960:N960"/>
    <mergeCell ref="B953:N953"/>
    <mergeCell ref="C913:E913"/>
    <mergeCell ref="F913:H913"/>
    <mergeCell ref="I913:K913"/>
    <mergeCell ref="C769:E769"/>
    <mergeCell ref="F769:H769"/>
    <mergeCell ref="I769:K769"/>
    <mergeCell ref="L769:N769"/>
    <mergeCell ref="B951:D951"/>
    <mergeCell ref="B1047:N1047"/>
    <mergeCell ref="C1007:E1007"/>
    <mergeCell ref="F1007:H1007"/>
    <mergeCell ref="I1007:K1007"/>
    <mergeCell ref="B1000:N1000"/>
    <mergeCell ref="B906:N906"/>
    <mergeCell ref="L913:N913"/>
    <mergeCell ref="C960:E960"/>
    <mergeCell ref="F960:H960"/>
    <mergeCell ref="I960:K960"/>
    <mergeCell ref="L625:N625"/>
    <mergeCell ref="C721:E721"/>
    <mergeCell ref="F721:H721"/>
    <mergeCell ref="I721:K721"/>
    <mergeCell ref="B616:D616"/>
    <mergeCell ref="B618:N618"/>
    <mergeCell ref="L721:N721"/>
    <mergeCell ref="B712:D712"/>
    <mergeCell ref="F577:H577"/>
    <mergeCell ref="I577:K577"/>
    <mergeCell ref="I673:K673"/>
    <mergeCell ref="L673:N673"/>
    <mergeCell ref="B760:D760"/>
    <mergeCell ref="B664:D664"/>
    <mergeCell ref="B666:N666"/>
    <mergeCell ref="C625:E625"/>
    <mergeCell ref="F625:H625"/>
    <mergeCell ref="I625:K625"/>
    <mergeCell ref="B424:D424"/>
    <mergeCell ref="B520:D520"/>
    <mergeCell ref="B474:N474"/>
    <mergeCell ref="C433:E433"/>
    <mergeCell ref="F433:H433"/>
    <mergeCell ref="I433:K433"/>
    <mergeCell ref="L433:N433"/>
    <mergeCell ref="C577:E577"/>
    <mergeCell ref="C481:E481"/>
    <mergeCell ref="F481:H481"/>
    <mergeCell ref="I481:K481"/>
    <mergeCell ref="B426:N426"/>
    <mergeCell ref="L481:N481"/>
    <mergeCell ref="C529:E529"/>
    <mergeCell ref="F529:H529"/>
    <mergeCell ref="I529:K529"/>
    <mergeCell ref="L529:N529"/>
    <mergeCell ref="C337:E337"/>
    <mergeCell ref="F337:H337"/>
    <mergeCell ref="I337:K337"/>
    <mergeCell ref="L337:N337"/>
    <mergeCell ref="B376:D376"/>
    <mergeCell ref="B522:N522"/>
    <mergeCell ref="C385:E385"/>
    <mergeCell ref="F385:H385"/>
    <mergeCell ref="I385:K385"/>
    <mergeCell ref="L385:N385"/>
    <mergeCell ref="L193:N193"/>
    <mergeCell ref="B232:D232"/>
    <mergeCell ref="B234:N234"/>
    <mergeCell ref="B282:N282"/>
    <mergeCell ref="C241:E241"/>
    <mergeCell ref="F241:H241"/>
    <mergeCell ref="I241:K241"/>
    <mergeCell ref="L241:N241"/>
    <mergeCell ref="B280:D280"/>
    <mergeCell ref="B378:N378"/>
    <mergeCell ref="C145:E145"/>
    <mergeCell ref="F145:H145"/>
    <mergeCell ref="I145:K145"/>
    <mergeCell ref="L145:N145"/>
    <mergeCell ref="B184:D184"/>
    <mergeCell ref="B186:N186"/>
    <mergeCell ref="C193:E193"/>
    <mergeCell ref="F193:H193"/>
    <mergeCell ref="I193:K193"/>
    <mergeCell ref="C98:E98"/>
    <mergeCell ref="F98:H98"/>
    <mergeCell ref="I98:K98"/>
    <mergeCell ref="L98:N98"/>
    <mergeCell ref="B136:D136"/>
    <mergeCell ref="B138:N138"/>
    <mergeCell ref="B330:N330"/>
    <mergeCell ref="C289:E289"/>
    <mergeCell ref="F289:H289"/>
    <mergeCell ref="I289:K289"/>
    <mergeCell ref="L289:N289"/>
    <mergeCell ref="B328:D328"/>
    <mergeCell ref="C51:E51"/>
    <mergeCell ref="F51:H51"/>
    <mergeCell ref="I51:K51"/>
    <mergeCell ref="L51:N51"/>
    <mergeCell ref="B89:D89"/>
    <mergeCell ref="B91:N91"/>
    <mergeCell ref="C4:E4"/>
    <mergeCell ref="F4:H4"/>
    <mergeCell ref="I4:K4"/>
    <mergeCell ref="L4:N4"/>
    <mergeCell ref="B42:D42"/>
    <mergeCell ref="B44:N44"/>
  </mergeCells>
  <hyperlinks>
    <hyperlink ref="B42:D42" r:id="rId1" display="EIA, Annual Coal Report" xr:uid="{1C0CA75B-0C52-4AB9-868C-140B61742BAE}"/>
    <hyperlink ref="B89:D89" r:id="rId2" display="EIA, Annual Coal Report" xr:uid="{4664A556-F589-486E-9DD0-D978D952B74F}"/>
    <hyperlink ref="B136:D136" r:id="rId3" display="EIA, Annual Coal Report" xr:uid="{EA690EC8-58D1-45C9-A814-1F2C8663C690}"/>
    <hyperlink ref="B184:D184" r:id="rId4" display="EIA, Annual Coal Report" xr:uid="{F9390F27-8A2F-4546-AE51-B46CC26A4250}"/>
    <hyperlink ref="B232:D232" r:id="rId5" display="EIA, Annual Coal Report" xr:uid="{D91C05ED-8F57-4A8C-92B7-87239A675665}"/>
    <hyperlink ref="B280:D280" r:id="rId6" display="EIA, Annual Coal Report" xr:uid="{C2E8D70C-E6D7-4FF3-A55B-AFC04CE1E0A0}"/>
    <hyperlink ref="B328:D328" r:id="rId7" display="EIA, Annual Coal Report" xr:uid="{87C1E042-2DCF-4FBF-A8CA-D06781ABA68C}"/>
    <hyperlink ref="B376:D376" r:id="rId8" display="EIA, Annual Coal Report" xr:uid="{89AF5204-C258-4345-A5B2-5A72FFF4F4BD}"/>
    <hyperlink ref="B424:D424" r:id="rId9" display="EIA, Annual Coal Report" xr:uid="{3FAE6B8E-262F-4882-956D-265725AD484D}"/>
    <hyperlink ref="B472:D472" r:id="rId10" display="EIA, Annual Coal Report" xr:uid="{73EB9DEA-588A-4341-B668-CA6B6F0970C2}"/>
    <hyperlink ref="B520:D520" r:id="rId11" display="EIA, Annual Coal Report" xr:uid="{C30CD49D-662A-4FC1-A705-1E1C8A31DCFA}"/>
    <hyperlink ref="B568:D568" r:id="rId12" display="EIA, Annual Coal Report" xr:uid="{41E0E20E-F166-489F-974E-F0F737BE704C}"/>
    <hyperlink ref="B616:D616" r:id="rId13" display="EIA, Annual Coal Report" xr:uid="{398675CE-3A28-41FF-80F9-A72AB364619A}"/>
    <hyperlink ref="B664:D664" r:id="rId14" display="EIA, Annual Coal Report" xr:uid="{F01AABD8-CE82-4A71-9254-F3F8FDDD1FFB}"/>
    <hyperlink ref="B712:D712" r:id="rId15" display="EIA, Annual Coal Report" xr:uid="{27F7B577-7CEA-4F31-AA68-668CFD3236B4}"/>
    <hyperlink ref="B760:D760" r:id="rId16" display="EIA, Annual Coal Report" xr:uid="{73BBC884-F12C-4BF8-96E8-3C0EDF8B8E2B}"/>
    <hyperlink ref="B808:D808" r:id="rId17" display="EIA, Annual Coal Report" xr:uid="{633216F6-A8C6-4885-BFD1-D0296D483A32}"/>
    <hyperlink ref="B856:D856" r:id="rId18" display="EIA, Annual Coal Report" xr:uid="{48DA0264-1170-4311-94E8-8A7AC1511203}"/>
    <hyperlink ref="B904:D904" r:id="rId19" display="EIA, Annual Coal Report" xr:uid="{6A601F15-B084-4042-9F4B-F014168F05A4}"/>
    <hyperlink ref="B951:D951" r:id="rId20" display="EIA, Annual Coal Report" xr:uid="{1C4C1D3A-1BE0-4001-855F-3EC8C9E303B5}"/>
    <hyperlink ref="B998:D998" r:id="rId21" display="EIA, Annual Coal Report" xr:uid="{488409CC-E2B5-4792-AFF2-AAE691686977}"/>
    <hyperlink ref="B1045:D1045" r:id="rId22" display="EIA, Annual Coal Report" xr:uid="{F8F646EB-8625-4FA3-8E51-B6801BBFACFB}"/>
  </hyperlinks>
  <printOptions horizontalCentered="1"/>
  <pageMargins left="0.25" right="0.25" top="0.25" bottom="0.25" header="0.5" footer="0.5"/>
  <pageSetup scale="82" orientation="landscape" r:id="rId23"/>
  <headerFooter alignWithMargins="0"/>
  <rowBreaks count="21" manualBreakCount="21">
    <brk id="47" max="13" man="1"/>
    <brk id="94" max="13" man="1"/>
    <brk id="141" max="13" man="1"/>
    <brk id="189" max="13" man="1"/>
    <brk id="237" max="13" man="1"/>
    <brk id="285" max="13" man="1"/>
    <brk id="333" max="13" man="1"/>
    <brk id="381" max="13" man="1"/>
    <brk id="429" max="13" man="1"/>
    <brk id="477" max="13" man="1"/>
    <brk id="525" max="13" man="1"/>
    <brk id="573" max="13" man="1"/>
    <brk id="621" max="13" man="1"/>
    <brk id="669" max="13" man="1"/>
    <brk id="717" max="13" man="1"/>
    <brk id="765" max="13" man="1"/>
    <brk id="813" max="13" man="1"/>
    <brk id="861" max="13" man="1"/>
    <brk id="909" max="13" man="1"/>
    <brk id="956" max="13" man="1"/>
    <brk id="100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2.2</vt:lpstr>
      <vt:lpstr>'T 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2024-03-07T20:26:08Z</dcterms:created>
  <dcterms:modified xsi:type="dcterms:W3CDTF">2024-03-07T20:26:20Z</dcterms:modified>
</cp:coreProperties>
</file>