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3725A823-06AF-4D7A-9F90-85A24891EE5A}" xr6:coauthVersionLast="47" xr6:coauthVersionMax="47" xr10:uidLastSave="{00000000-0000-0000-0000-000000000000}"/>
  <bookViews>
    <workbookView xWindow="-120" yWindow="-120" windowWidth="29040" windowHeight="15720" xr2:uid="{55EF7BC0-3543-407B-BAAB-4162B56DFF8F}"/>
  </bookViews>
  <sheets>
    <sheet name="T 2.10 &amp; F 2.2" sheetId="1" r:id="rId1"/>
  </sheets>
  <definedNames>
    <definedName name="_xlnm.Print_Area" localSheetId="0">'T 2.10 &amp; F 2.2'!$A$1:$V$74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J55" i="1"/>
  <c r="AF55" i="1"/>
  <c r="J56" i="1"/>
  <c r="AF56" i="1"/>
  <c r="J57" i="1"/>
  <c r="AF57" i="1"/>
  <c r="J58" i="1"/>
  <c r="J72" i="1" s="1"/>
  <c r="AF58" i="1"/>
  <c r="J59" i="1"/>
  <c r="AF59" i="1"/>
  <c r="J60" i="1"/>
  <c r="AF60" i="1"/>
  <c r="J61" i="1"/>
  <c r="AF61" i="1"/>
  <c r="J62" i="1"/>
  <c r="AF62" i="1"/>
  <c r="J63" i="1"/>
  <c r="AF63" i="1"/>
  <c r="J64" i="1"/>
  <c r="AF64" i="1"/>
  <c r="J65" i="1"/>
  <c r="AF65" i="1"/>
  <c r="J66" i="1"/>
  <c r="AF66" i="1"/>
  <c r="J67" i="1"/>
  <c r="AF67" i="1"/>
  <c r="J68" i="1"/>
  <c r="AF68" i="1"/>
  <c r="J69" i="1"/>
  <c r="AF69" i="1"/>
  <c r="J70" i="1"/>
  <c r="AF70" i="1"/>
  <c r="J71" i="1"/>
  <c r="AF71" i="1"/>
  <c r="B72" i="1"/>
  <c r="C72" i="1"/>
  <c r="D72" i="1"/>
  <c r="E72" i="1"/>
  <c r="F72" i="1"/>
  <c r="G72" i="1"/>
  <c r="H72" i="1"/>
  <c r="I72" i="1"/>
</calcChain>
</file>

<file path=xl/sharedStrings.xml><?xml version="1.0" encoding="utf-8"?>
<sst xmlns="http://schemas.openxmlformats.org/spreadsheetml/2006/main" count="19" uniqueCount="19">
  <si>
    <t>UGS coal company questionnaires, MSHA</t>
  </si>
  <si>
    <t>Source:</t>
  </si>
  <si>
    <t>Cumulative Production</t>
  </si>
  <si>
    <t>1994</t>
  </si>
  <si>
    <t>other for graph</t>
  </si>
  <si>
    <t>1870-1959</t>
  </si>
  <si>
    <t>Total</t>
  </si>
  <si>
    <t>Others</t>
  </si>
  <si>
    <t>Kane</t>
  </si>
  <si>
    <t>Iron</t>
  </si>
  <si>
    <t>Summit</t>
  </si>
  <si>
    <t>Sanpete</t>
  </si>
  <si>
    <t>Sevier</t>
  </si>
  <si>
    <t>Emery</t>
  </si>
  <si>
    <t>Carbon</t>
  </si>
  <si>
    <t>Year</t>
  </si>
  <si>
    <t>Thousand Short Tons</t>
  </si>
  <si>
    <t>Coal Production in Utah by County, 1960-2023</t>
  </si>
  <si>
    <t>Table 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</si>
</sst>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0"/>
    <xf numFmtId="0" fontId="1" fillId="0" borderId="0"/>
    <xf numFmtId="3" fontId="2" fillId="2" borderId="0"/>
    <xf numFmtId="0" fontId="2" fillId="2" borderId="0"/>
    <xf numFmtId="0" fontId="2" fillId="2" borderId="0"/>
    <xf numFmtId="0" fontId="2" fillId="2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3" fillId="4" borderId="3" xfId="1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4" borderId="0" xfId="1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0" xfId="1" applyNumberFormat="1" applyFont="1" applyFill="1" applyAlignment="1">
      <alignment horizontal="right" vertical="center"/>
    </xf>
    <xf numFmtId="3" fontId="3" fillId="3" borderId="0" xfId="2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3" fillId="0" borderId="0" xfId="3" applyFont="1" applyFill="1" applyAlignment="1">
      <alignment horizontal="right" vertical="center"/>
    </xf>
    <xf numFmtId="0" fontId="3" fillId="0" borderId="0" xfId="4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5" applyFont="1" applyFill="1" applyAlignment="1">
      <alignment horizontal="right" vertical="center"/>
    </xf>
    <xf numFmtId="0" fontId="5" fillId="0" borderId="0" xfId="5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6" fillId="5" borderId="1" xfId="5" applyFont="1" applyFill="1" applyBorder="1" applyAlignment="1">
      <alignment horizontal="right" vertical="center"/>
    </xf>
    <xf numFmtId="0" fontId="6" fillId="5" borderId="1" xfId="5" applyFont="1" applyFill="1" applyBorder="1" applyAlignment="1">
      <alignment horizontal="center" vertical="center"/>
    </xf>
    <xf numFmtId="0" fontId="1" fillId="0" borderId="3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0" borderId="0" xfId="6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8" fillId="0" borderId="0" xfId="5" applyFont="1" applyFill="1" applyAlignment="1">
      <alignment vertical="center"/>
    </xf>
  </cellXfs>
  <cellStyles count="7">
    <cellStyle name="Comma0" xfId="3" xr:uid="{C912A8F9-5B09-4C07-A9EC-7079803DC111}"/>
    <cellStyle name="F3" xfId="4" xr:uid="{B64E6EE2-0F60-4389-9EA9-79E15E8DB418}"/>
    <cellStyle name="F5" xfId="6" xr:uid="{0C228020-23B5-4050-8B98-E68ACCF595B9}"/>
    <cellStyle name="F6" xfId="5" xr:uid="{FDC97805-EFA9-42D4-ADB1-13CB01CF9C87}"/>
    <cellStyle name="F7" xfId="1" xr:uid="{A5ADD26A-EB7F-46D8-8B88-735D8AD4B984}"/>
    <cellStyle name="Normal" xfId="0" builtinId="0"/>
    <cellStyle name="Normal_T 2.8" xfId="2" xr:uid="{09352DE3-49F1-41E4-963E-B7FC9047D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2.2 - Coal Production in Utah by County, 1960-2023</a:t>
            </a:r>
          </a:p>
        </c:rich>
      </c:tx>
      <c:layout>
        <c:manualLayout>
          <c:xMode val="edge"/>
          <c:yMode val="edge"/>
          <c:x val="0.22306264427789899"/>
          <c:y val="4.42492056913938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64332922240141"/>
          <c:y val="0.12460596887631609"/>
          <c:w val="0.81131786990481614"/>
          <c:h val="0.77682504789876095"/>
        </c:manualLayout>
      </c:layout>
      <c:areaChart>
        <c:grouping val="stacked"/>
        <c:varyColors val="0"/>
        <c:ser>
          <c:idx val="0"/>
          <c:order val="0"/>
          <c:tx>
            <c:strRef>
              <c:f>'T 2.10 &amp; F 2.2'!$B$4</c:f>
              <c:strCache>
                <c:ptCount val="1"/>
                <c:pt idx="0">
                  <c:v>Carbon</c:v>
                </c:pt>
              </c:strCache>
            </c:strRef>
          </c:tx>
          <c:cat>
            <c:strRef>
              <c:f>'T 2.10 &amp; F 2.2'!$A$8:$A$71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'T 2.10 &amp; F 2.2'!$B$8:$B$71</c:f>
              <c:numCache>
                <c:formatCode>#,##0</c:formatCode>
                <c:ptCount val="64"/>
                <c:pt idx="0">
                  <c:v>3698</c:v>
                </c:pt>
                <c:pt idx="1">
                  <c:v>3916</c:v>
                </c:pt>
                <c:pt idx="2">
                  <c:v>3105</c:v>
                </c:pt>
                <c:pt idx="3">
                  <c:v>3493</c:v>
                </c:pt>
                <c:pt idx="4">
                  <c:v>3752</c:v>
                </c:pt>
                <c:pt idx="5">
                  <c:v>3779</c:v>
                </c:pt>
                <c:pt idx="6">
                  <c:v>3380</c:v>
                </c:pt>
                <c:pt idx="7">
                  <c:v>2971</c:v>
                </c:pt>
                <c:pt idx="8">
                  <c:v>3062</c:v>
                </c:pt>
                <c:pt idx="9">
                  <c:v>3367</c:v>
                </c:pt>
                <c:pt idx="10">
                  <c:v>3349</c:v>
                </c:pt>
                <c:pt idx="11">
                  <c:v>3347</c:v>
                </c:pt>
                <c:pt idx="12">
                  <c:v>2956</c:v>
                </c:pt>
                <c:pt idx="13">
                  <c:v>2866</c:v>
                </c:pt>
                <c:pt idx="14">
                  <c:v>2754</c:v>
                </c:pt>
                <c:pt idx="15">
                  <c:v>2984</c:v>
                </c:pt>
                <c:pt idx="16">
                  <c:v>3868</c:v>
                </c:pt>
                <c:pt idx="17">
                  <c:v>4390</c:v>
                </c:pt>
                <c:pt idx="18">
                  <c:v>4005</c:v>
                </c:pt>
                <c:pt idx="19">
                  <c:v>5292</c:v>
                </c:pt>
                <c:pt idx="20">
                  <c:v>5096</c:v>
                </c:pt>
                <c:pt idx="21">
                  <c:v>6123</c:v>
                </c:pt>
                <c:pt idx="22">
                  <c:v>8335</c:v>
                </c:pt>
                <c:pt idx="23">
                  <c:v>4194</c:v>
                </c:pt>
                <c:pt idx="24">
                  <c:v>5293</c:v>
                </c:pt>
                <c:pt idx="25">
                  <c:v>6518</c:v>
                </c:pt>
                <c:pt idx="26">
                  <c:v>6505</c:v>
                </c:pt>
                <c:pt idx="27">
                  <c:v>7495</c:v>
                </c:pt>
                <c:pt idx="28">
                  <c:v>7703</c:v>
                </c:pt>
                <c:pt idx="29">
                  <c:v>8927</c:v>
                </c:pt>
                <c:pt idx="30">
                  <c:v>8810</c:v>
                </c:pt>
                <c:pt idx="31">
                  <c:v>5816</c:v>
                </c:pt>
                <c:pt idx="32">
                  <c:v>3386</c:v>
                </c:pt>
                <c:pt idx="33">
                  <c:v>2642</c:v>
                </c:pt>
                <c:pt idx="34">
                  <c:v>4523</c:v>
                </c:pt>
                <c:pt idx="35">
                  <c:v>3801</c:v>
                </c:pt>
                <c:pt idx="36">
                  <c:v>5985.0919999999996</c:v>
                </c:pt>
                <c:pt idx="37">
                  <c:v>6956</c:v>
                </c:pt>
                <c:pt idx="38">
                  <c:v>7206</c:v>
                </c:pt>
                <c:pt idx="39">
                  <c:v>4514</c:v>
                </c:pt>
                <c:pt idx="40">
                  <c:v>4615</c:v>
                </c:pt>
                <c:pt idx="41">
                  <c:v>5689</c:v>
                </c:pt>
                <c:pt idx="42">
                  <c:v>6007</c:v>
                </c:pt>
                <c:pt idx="43">
                  <c:v>7091</c:v>
                </c:pt>
                <c:pt idx="44">
                  <c:v>8772</c:v>
                </c:pt>
                <c:pt idx="45">
                  <c:v>9617.7759999999998</c:v>
                </c:pt>
                <c:pt idx="46">
                  <c:v>11560.244000000001</c:v>
                </c:pt>
                <c:pt idx="47">
                  <c:v>11811.383000000002</c:v>
                </c:pt>
                <c:pt idx="48">
                  <c:v>11532.853999999999</c:v>
                </c:pt>
                <c:pt idx="49">
                  <c:v>9457.2170000000006</c:v>
                </c:pt>
                <c:pt idx="50">
                  <c:v>8981.8529999999992</c:v>
                </c:pt>
                <c:pt idx="51">
                  <c:v>9281.06</c:v>
                </c:pt>
                <c:pt idx="52">
                  <c:v>6331.0949999999993</c:v>
                </c:pt>
                <c:pt idx="53">
                  <c:v>6325.6170000000002</c:v>
                </c:pt>
                <c:pt idx="54">
                  <c:v>7359.817</c:v>
                </c:pt>
                <c:pt idx="55">
                  <c:v>6751.8219999999992</c:v>
                </c:pt>
                <c:pt idx="56">
                  <c:v>5417.2079999999996</c:v>
                </c:pt>
                <c:pt idx="57">
                  <c:v>4834.9949999999999</c:v>
                </c:pt>
                <c:pt idx="58">
                  <c:v>1498.6190000000001</c:v>
                </c:pt>
                <c:pt idx="59">
                  <c:v>430.488</c:v>
                </c:pt>
                <c:pt idx="60">
                  <c:v>0</c:v>
                </c:pt>
                <c:pt idx="61" formatCode="General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A-42F3-9997-E3C3B023C00B}"/>
            </c:ext>
          </c:extLst>
        </c:ser>
        <c:ser>
          <c:idx val="1"/>
          <c:order val="1"/>
          <c:tx>
            <c:strRef>
              <c:f>'T 2.10 &amp; F 2.2'!$C$4</c:f>
              <c:strCache>
                <c:ptCount val="1"/>
                <c:pt idx="0">
                  <c:v>Emery</c:v>
                </c:pt>
              </c:strCache>
            </c:strRef>
          </c:tx>
          <c:cat>
            <c:strRef>
              <c:f>'T 2.10 &amp; F 2.2'!$A$8:$A$71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'T 2.10 &amp; F 2.2'!$C$8:$C$71</c:f>
              <c:numCache>
                <c:formatCode>#,##0</c:formatCode>
                <c:ptCount val="64"/>
                <c:pt idx="0">
                  <c:v>1137</c:v>
                </c:pt>
                <c:pt idx="1">
                  <c:v>1124</c:v>
                </c:pt>
                <c:pt idx="2">
                  <c:v>1077</c:v>
                </c:pt>
                <c:pt idx="3">
                  <c:v>752</c:v>
                </c:pt>
                <c:pt idx="4">
                  <c:v>848</c:v>
                </c:pt>
                <c:pt idx="5">
                  <c:v>1101</c:v>
                </c:pt>
                <c:pt idx="6">
                  <c:v>1170</c:v>
                </c:pt>
                <c:pt idx="7">
                  <c:v>1113</c:v>
                </c:pt>
                <c:pt idx="8">
                  <c:v>1167</c:v>
                </c:pt>
                <c:pt idx="9">
                  <c:v>1200</c:v>
                </c:pt>
                <c:pt idx="10">
                  <c:v>1292</c:v>
                </c:pt>
                <c:pt idx="11">
                  <c:v>1097</c:v>
                </c:pt>
                <c:pt idx="12">
                  <c:v>1656</c:v>
                </c:pt>
                <c:pt idx="13">
                  <c:v>2445</c:v>
                </c:pt>
                <c:pt idx="14">
                  <c:v>2901</c:v>
                </c:pt>
                <c:pt idx="15">
                  <c:v>3126</c:v>
                </c:pt>
                <c:pt idx="16">
                  <c:v>3057</c:v>
                </c:pt>
                <c:pt idx="17">
                  <c:v>3107</c:v>
                </c:pt>
                <c:pt idx="18">
                  <c:v>3640</c:v>
                </c:pt>
                <c:pt idx="19">
                  <c:v>5147</c:v>
                </c:pt>
                <c:pt idx="20">
                  <c:v>6319</c:v>
                </c:pt>
                <c:pt idx="21">
                  <c:v>5609</c:v>
                </c:pt>
                <c:pt idx="22">
                  <c:v>6329</c:v>
                </c:pt>
                <c:pt idx="23">
                  <c:v>5404</c:v>
                </c:pt>
                <c:pt idx="24">
                  <c:v>4825</c:v>
                </c:pt>
                <c:pt idx="25">
                  <c:v>4516</c:v>
                </c:pt>
                <c:pt idx="26">
                  <c:v>5404</c:v>
                </c:pt>
                <c:pt idx="27">
                  <c:v>6765</c:v>
                </c:pt>
                <c:pt idx="28">
                  <c:v>7801</c:v>
                </c:pt>
                <c:pt idx="29">
                  <c:v>8531</c:v>
                </c:pt>
                <c:pt idx="30">
                  <c:v>10315</c:v>
                </c:pt>
                <c:pt idx="31">
                  <c:v>12980</c:v>
                </c:pt>
                <c:pt idx="32">
                  <c:v>15049</c:v>
                </c:pt>
                <c:pt idx="33">
                  <c:v>15528</c:v>
                </c:pt>
                <c:pt idx="34">
                  <c:v>16330</c:v>
                </c:pt>
                <c:pt idx="35">
                  <c:v>17344</c:v>
                </c:pt>
                <c:pt idx="36">
                  <c:v>16871.907999999999</c:v>
                </c:pt>
                <c:pt idx="37">
                  <c:v>14533</c:v>
                </c:pt>
                <c:pt idx="38">
                  <c:v>13675</c:v>
                </c:pt>
                <c:pt idx="39">
                  <c:v>16214</c:v>
                </c:pt>
                <c:pt idx="40">
                  <c:v>16399</c:v>
                </c:pt>
                <c:pt idx="41">
                  <c:v>14334</c:v>
                </c:pt>
                <c:pt idx="42">
                  <c:v>11692</c:v>
                </c:pt>
                <c:pt idx="43">
                  <c:v>8852</c:v>
                </c:pt>
                <c:pt idx="44">
                  <c:v>5477</c:v>
                </c:pt>
                <c:pt idx="45">
                  <c:v>7371.8550000000005</c:v>
                </c:pt>
                <c:pt idx="46">
                  <c:v>6662.4120000000003</c:v>
                </c:pt>
                <c:pt idx="47">
                  <c:v>5764.7190000000001</c:v>
                </c:pt>
                <c:pt idx="48">
                  <c:v>5796.4620000000004</c:v>
                </c:pt>
                <c:pt idx="49">
                  <c:v>5721.5689999999995</c:v>
                </c:pt>
                <c:pt idx="50">
                  <c:v>4025.8090000000002</c:v>
                </c:pt>
                <c:pt idx="51">
                  <c:v>3891.0709999999999</c:v>
                </c:pt>
                <c:pt idx="52">
                  <c:v>4602.7260000000006</c:v>
                </c:pt>
                <c:pt idx="53">
                  <c:v>3921.165</c:v>
                </c:pt>
                <c:pt idx="54">
                  <c:v>3478.9319999999998</c:v>
                </c:pt>
                <c:pt idx="55">
                  <c:v>1339.5139999999999</c:v>
                </c:pt>
                <c:pt idx="56">
                  <c:v>2480.9079999999999</c:v>
                </c:pt>
                <c:pt idx="57">
                  <c:v>2867.47</c:v>
                </c:pt>
                <c:pt idx="58">
                  <c:v>6018.58</c:v>
                </c:pt>
                <c:pt idx="59">
                  <c:v>5657.4009999999989</c:v>
                </c:pt>
                <c:pt idx="60">
                  <c:v>5154.6890000000003</c:v>
                </c:pt>
                <c:pt idx="61">
                  <c:v>5931.4050000000007</c:v>
                </c:pt>
                <c:pt idx="62">
                  <c:v>4724.3450000000003</c:v>
                </c:pt>
                <c:pt idx="63">
                  <c:v>2027.3510000000001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A-42F3-9997-E3C3B023C00B}"/>
            </c:ext>
          </c:extLst>
        </c:ser>
        <c:ser>
          <c:idx val="2"/>
          <c:order val="2"/>
          <c:tx>
            <c:strRef>
              <c:f>'T 2.10 &amp; F 2.2'!$D$4</c:f>
              <c:strCache>
                <c:ptCount val="1"/>
                <c:pt idx="0">
                  <c:v>Sevier</c:v>
                </c:pt>
              </c:strCache>
            </c:strRef>
          </c:tx>
          <c:cat>
            <c:strRef>
              <c:f>'T 2.10 &amp; F 2.2'!$A$8:$A$71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'T 2.10 &amp; F 2.2'!$D$8:$D$71</c:f>
              <c:numCache>
                <c:formatCode>#,##0</c:formatCode>
                <c:ptCount val="64"/>
                <c:pt idx="0">
                  <c:v>49</c:v>
                </c:pt>
                <c:pt idx="1">
                  <c:v>47</c:v>
                </c:pt>
                <c:pt idx="2">
                  <c:v>49</c:v>
                </c:pt>
                <c:pt idx="3">
                  <c:v>47</c:v>
                </c:pt>
                <c:pt idx="4">
                  <c:v>47</c:v>
                </c:pt>
                <c:pt idx="5">
                  <c:v>61</c:v>
                </c:pt>
                <c:pt idx="6">
                  <c:v>65</c:v>
                </c:pt>
                <c:pt idx="7">
                  <c:v>72</c:v>
                </c:pt>
                <c:pt idx="8">
                  <c:v>70</c:v>
                </c:pt>
                <c:pt idx="9">
                  <c:v>72</c:v>
                </c:pt>
                <c:pt idx="10">
                  <c:v>79</c:v>
                </c:pt>
                <c:pt idx="11">
                  <c:v>158</c:v>
                </c:pt>
                <c:pt idx="12">
                  <c:v>184</c:v>
                </c:pt>
                <c:pt idx="13">
                  <c:v>339</c:v>
                </c:pt>
                <c:pt idx="14">
                  <c:v>391</c:v>
                </c:pt>
                <c:pt idx="15">
                  <c:v>827</c:v>
                </c:pt>
                <c:pt idx="16">
                  <c:v>1043</c:v>
                </c:pt>
                <c:pt idx="17">
                  <c:v>1337</c:v>
                </c:pt>
                <c:pt idx="18">
                  <c:v>1558</c:v>
                </c:pt>
                <c:pt idx="19">
                  <c:v>1657</c:v>
                </c:pt>
                <c:pt idx="20">
                  <c:v>1821</c:v>
                </c:pt>
                <c:pt idx="21">
                  <c:v>2076</c:v>
                </c:pt>
                <c:pt idx="22">
                  <c:v>2248</c:v>
                </c:pt>
                <c:pt idx="23">
                  <c:v>2231</c:v>
                </c:pt>
                <c:pt idx="24">
                  <c:v>2141</c:v>
                </c:pt>
                <c:pt idx="25">
                  <c:v>1797</c:v>
                </c:pt>
                <c:pt idx="26">
                  <c:v>2360</c:v>
                </c:pt>
                <c:pt idx="27">
                  <c:v>2228</c:v>
                </c:pt>
                <c:pt idx="28">
                  <c:v>2625</c:v>
                </c:pt>
                <c:pt idx="29">
                  <c:v>3059</c:v>
                </c:pt>
                <c:pt idx="30">
                  <c:v>2887</c:v>
                </c:pt>
                <c:pt idx="31">
                  <c:v>3079</c:v>
                </c:pt>
                <c:pt idx="32">
                  <c:v>2580</c:v>
                </c:pt>
                <c:pt idx="33">
                  <c:v>3553</c:v>
                </c:pt>
                <c:pt idx="34">
                  <c:v>3569</c:v>
                </c:pt>
                <c:pt idx="35">
                  <c:v>3906</c:v>
                </c:pt>
                <c:pt idx="36">
                  <c:v>4214</c:v>
                </c:pt>
                <c:pt idx="37">
                  <c:v>4939</c:v>
                </c:pt>
                <c:pt idx="38">
                  <c:v>5719</c:v>
                </c:pt>
                <c:pt idx="39">
                  <c:v>5763</c:v>
                </c:pt>
                <c:pt idx="40">
                  <c:v>5906</c:v>
                </c:pt>
                <c:pt idx="41">
                  <c:v>7001</c:v>
                </c:pt>
                <c:pt idx="42">
                  <c:v>7600</c:v>
                </c:pt>
                <c:pt idx="43">
                  <c:v>7126</c:v>
                </c:pt>
                <c:pt idx="44">
                  <c:v>7568</c:v>
                </c:pt>
                <c:pt idx="45">
                  <c:v>7566.83</c:v>
                </c:pt>
                <c:pt idx="46">
                  <c:v>7907.9350000000004</c:v>
                </c:pt>
                <c:pt idx="47">
                  <c:v>6711.9250000000002</c:v>
                </c:pt>
                <c:pt idx="48">
                  <c:v>6946.0749999999998</c:v>
                </c:pt>
                <c:pt idx="49">
                  <c:v>6748.3109999999997</c:v>
                </c:pt>
                <c:pt idx="50">
                  <c:v>6398.35</c:v>
                </c:pt>
                <c:pt idx="51">
                  <c:v>6498.0110000000004</c:v>
                </c:pt>
                <c:pt idx="52">
                  <c:v>5650.8</c:v>
                </c:pt>
                <c:pt idx="53">
                  <c:v>5959.2209999999995</c:v>
                </c:pt>
                <c:pt idx="54">
                  <c:v>6539.3220000000001</c:v>
                </c:pt>
                <c:pt idx="55">
                  <c:v>6095.152</c:v>
                </c:pt>
                <c:pt idx="56">
                  <c:v>5375.1710000000003</c:v>
                </c:pt>
                <c:pt idx="57">
                  <c:v>5946.9750000000004</c:v>
                </c:pt>
                <c:pt idx="58">
                  <c:v>4841.8879999999999</c:v>
                </c:pt>
                <c:pt idx="59">
                  <c:v>4373.95</c:v>
                </c:pt>
                <c:pt idx="60">
                  <c:v>4600.5540000000001</c:v>
                </c:pt>
                <c:pt idx="61">
                  <c:v>3425.3290000000002</c:v>
                </c:pt>
                <c:pt idx="62">
                  <c:v>3881.6329999999998</c:v>
                </c:pt>
                <c:pt idx="63">
                  <c:v>2692.3040000000001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1A-42F3-9997-E3C3B023C00B}"/>
            </c:ext>
          </c:extLst>
        </c:ser>
        <c:ser>
          <c:idx val="3"/>
          <c:order val="3"/>
          <c:tx>
            <c:v>Kane</c:v>
          </c:tx>
          <c:cat>
            <c:strRef>
              <c:f>'T 2.10 &amp; F 2.2'!$A$8:$A$71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'T 2.10 &amp; F 2.2'!$H$8:$H$71</c:f>
              <c:numCache>
                <c:formatCode>#,##0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402.82900000000001</c:v>
                </c:pt>
                <c:pt idx="52">
                  <c:v>570.13800000000003</c:v>
                </c:pt>
                <c:pt idx="53">
                  <c:v>746.83</c:v>
                </c:pt>
                <c:pt idx="54">
                  <c:v>555.26700000000005</c:v>
                </c:pt>
                <c:pt idx="55">
                  <c:v>326.79400000000004</c:v>
                </c:pt>
                <c:pt idx="56">
                  <c:v>704.98300000000006</c:v>
                </c:pt>
                <c:pt idx="57">
                  <c:v>723.89499999999998</c:v>
                </c:pt>
                <c:pt idx="58">
                  <c:v>487.59199999999998</c:v>
                </c:pt>
                <c:pt idx="59">
                  <c:v>240.01</c:v>
                </c:pt>
                <c:pt idx="60">
                  <c:v>569.09199999999998</c:v>
                </c:pt>
                <c:pt idx="61">
                  <c:v>434.29500000000002</c:v>
                </c:pt>
                <c:pt idx="62">
                  <c:v>354.26400000000001</c:v>
                </c:pt>
                <c:pt idx="63">
                  <c:v>66.659000000000006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1A-42F3-9997-E3C3B023C00B}"/>
            </c:ext>
          </c:extLst>
        </c:ser>
        <c:ser>
          <c:idx val="5"/>
          <c:order val="4"/>
          <c:tx>
            <c:strRef>
              <c:f>'T 2.10 &amp; F 2.2'!$E$4</c:f>
              <c:strCache>
                <c:ptCount val="1"/>
                <c:pt idx="0">
                  <c:v>Sanpete</c:v>
                </c:pt>
              </c:strCache>
            </c:strRef>
          </c:tx>
          <c:spPr>
            <a:ln w="25400">
              <a:noFill/>
            </a:ln>
          </c:spPr>
          <c:cat>
            <c:strRef>
              <c:f>'T 2.10 &amp; F 2.2'!$A$8:$A$71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'T 2.10 &amp; F 2.2'!$E$8:$E$71</c:f>
              <c:numCache>
                <c:formatCode>#,##0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43.948999999999998</c:v>
                </c:pt>
                <c:pt idx="58">
                  <c:v>906.71600000000001</c:v>
                </c:pt>
                <c:pt idx="59">
                  <c:v>3645.1329999999998</c:v>
                </c:pt>
                <c:pt idx="60">
                  <c:v>3000.319</c:v>
                </c:pt>
                <c:pt idx="61">
                  <c:v>2750.7730000000001</c:v>
                </c:pt>
                <c:pt idx="62">
                  <c:v>1758.9559999999999</c:v>
                </c:pt>
                <c:pt idx="63">
                  <c:v>2179.6660000000002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1A-42F3-9997-E3C3B023C00B}"/>
            </c:ext>
          </c:extLst>
        </c:ser>
        <c:ser>
          <c:idx val="4"/>
          <c:order val="5"/>
          <c:tx>
            <c:v>Other</c:v>
          </c:tx>
          <c:spPr>
            <a:ln w="25400">
              <a:noFill/>
            </a:ln>
          </c:spPr>
          <c:cat>
            <c:strRef>
              <c:f>'T 2.10 &amp; F 2.2'!$A$8:$A$71</c:f>
              <c:strCache>
                <c:ptCount val="6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</c:strCache>
            </c:strRef>
          </c:cat>
          <c:val>
            <c:numRef>
              <c:f>'T 2.10 &amp; F 2.2'!$AF$8:$AF$71</c:f>
              <c:numCache>
                <c:formatCode>#,##0</c:formatCode>
                <c:ptCount val="64"/>
                <c:pt idx="0">
                  <c:v>71</c:v>
                </c:pt>
                <c:pt idx="1">
                  <c:v>72</c:v>
                </c:pt>
                <c:pt idx="2">
                  <c:v>66</c:v>
                </c:pt>
                <c:pt idx="3">
                  <c:v>66</c:v>
                </c:pt>
                <c:pt idx="4">
                  <c:v>71</c:v>
                </c:pt>
                <c:pt idx="5">
                  <c:v>49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13</c:v>
                </c:pt>
                <c:pt idx="11">
                  <c:v>12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</c:v>
                </c:pt>
                <c:pt idx="28">
                  <c:v>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1A-42F3-9997-E3C3B023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42208"/>
        <c:axId val="186943744"/>
      </c:areaChart>
      <c:catAx>
        <c:axId val="18694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69437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694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 Short Tons</a:t>
                </a:r>
              </a:p>
            </c:rich>
          </c:tx>
          <c:layout>
            <c:manualLayout>
              <c:xMode val="edge"/>
              <c:yMode val="edge"/>
              <c:x val="1.5122873345935728E-2"/>
              <c:y val="0.35849056603773582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6942208"/>
        <c:crosses val="autoZero"/>
        <c:crossBetween val="midCat"/>
        <c:minorUnit val="2500"/>
      </c:valAx>
    </c:plotArea>
    <c:legend>
      <c:legendPos val="b"/>
      <c:layout>
        <c:manualLayout>
          <c:xMode val="edge"/>
          <c:yMode val="edge"/>
          <c:x val="0.14960424374664011"/>
          <c:y val="0.14237806086596158"/>
          <c:w val="0.5375732852670525"/>
          <c:h val="5.5172885997945911E-2"/>
        </c:manualLayout>
      </c:layout>
      <c:overlay val="0"/>
    </c:legend>
    <c:plotVisOnly val="1"/>
    <c:dispBlanksAs val="zero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5</xdr:row>
      <xdr:rowOff>47625</xdr:rowOff>
    </xdr:from>
    <xdr:to>
      <xdr:col>21</xdr:col>
      <xdr:colOff>314325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B8D400-EA55-4008-94AF-72495708E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B0F68-8ACC-46A1-B4CF-6318A64C5F1A}">
  <dimension ref="A1:IR74"/>
  <sheetViews>
    <sheetView showGridLines="0" tabSelected="1" zoomScaleNormal="100" workbookViewId="0">
      <pane ySplit="4" topLeftCell="A5" activePane="bottomLeft" state="frozen"/>
      <selection pane="bottomLeft" activeCell="N44" sqref="N44"/>
    </sheetView>
  </sheetViews>
  <sheetFormatPr defaultColWidth="9.140625" defaultRowHeight="12.75" x14ac:dyDescent="0.2"/>
  <cols>
    <col min="1" max="1" width="10.7109375" style="2" customWidth="1"/>
    <col min="2" max="10" width="9.28515625" style="2" customWidth="1"/>
    <col min="11" max="31" width="8.42578125" style="2" customWidth="1"/>
    <col min="32" max="32" width="12.28515625" style="2" bestFit="1" customWidth="1"/>
    <col min="33" max="252" width="8.42578125" style="2" customWidth="1"/>
    <col min="253" max="16384" width="9.140625" style="1"/>
  </cols>
  <sheetData>
    <row r="1" spans="1:252" ht="15.75" x14ac:dyDescent="0.2">
      <c r="A1" s="44" t="s">
        <v>18</v>
      </c>
      <c r="B1" s="43" t="s">
        <v>17</v>
      </c>
      <c r="F1" s="42"/>
      <c r="G1" s="42"/>
      <c r="H1" s="42"/>
      <c r="I1" s="42"/>
      <c r="J1" s="42"/>
      <c r="K1" s="37"/>
    </row>
    <row r="2" spans="1:252" x14ac:dyDescent="0.2">
      <c r="A2" s="41"/>
      <c r="B2" s="41" t="s">
        <v>16</v>
      </c>
      <c r="C2" s="41"/>
      <c r="D2" s="41"/>
      <c r="E2" s="41"/>
      <c r="F2" s="41"/>
      <c r="G2" s="41"/>
      <c r="H2" s="41"/>
      <c r="I2" s="41"/>
      <c r="J2" s="41"/>
      <c r="K2" s="37"/>
    </row>
    <row r="3" spans="1:252" ht="7.5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37"/>
    </row>
    <row r="4" spans="1:252" ht="15.75" customHeight="1" thickBot="1" x14ac:dyDescent="0.25">
      <c r="A4" s="39" t="s">
        <v>15</v>
      </c>
      <c r="B4" s="38" t="s">
        <v>14</v>
      </c>
      <c r="C4" s="38" t="s">
        <v>13</v>
      </c>
      <c r="D4" s="38" t="s">
        <v>12</v>
      </c>
      <c r="E4" s="38" t="s">
        <v>11</v>
      </c>
      <c r="F4" s="38" t="s">
        <v>10</v>
      </c>
      <c r="G4" s="38" t="s">
        <v>9</v>
      </c>
      <c r="H4" s="38" t="s">
        <v>8</v>
      </c>
      <c r="I4" s="38" t="s">
        <v>7</v>
      </c>
      <c r="J4" s="38" t="s">
        <v>6</v>
      </c>
      <c r="K4" s="37"/>
    </row>
    <row r="5" spans="1:252" s="6" customFormat="1" ht="7.5" customHeight="1" thickBot="1" x14ac:dyDescent="0.25">
      <c r="A5" s="36"/>
      <c r="B5" s="35"/>
      <c r="C5" s="35"/>
      <c r="D5" s="35"/>
      <c r="E5" s="35"/>
      <c r="F5" s="35"/>
      <c r="G5" s="35"/>
      <c r="H5" s="35"/>
      <c r="I5" s="35"/>
      <c r="J5" s="35"/>
      <c r="K5" s="3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6" customFormat="1" ht="11.25" x14ac:dyDescent="0.2">
      <c r="A6" s="32" t="s">
        <v>5</v>
      </c>
      <c r="B6" s="17">
        <v>211028</v>
      </c>
      <c r="C6" s="17">
        <v>49166</v>
      </c>
      <c r="D6" s="17">
        <v>4046</v>
      </c>
      <c r="E6" s="17">
        <v>724</v>
      </c>
      <c r="F6" s="17">
        <v>4012</v>
      </c>
      <c r="G6" s="17">
        <v>521</v>
      </c>
      <c r="H6" s="17">
        <v>113</v>
      </c>
      <c r="I6" s="17">
        <v>2884</v>
      </c>
      <c r="J6" s="17">
        <f>SUM(B6:I6)</f>
        <v>272494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34" t="s">
        <v>4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6" customFormat="1" ht="7.5" customHeight="1" x14ac:dyDescent="0.2">
      <c r="A7" s="31"/>
      <c r="B7" s="27"/>
      <c r="C7" s="27"/>
      <c r="D7" s="27"/>
      <c r="E7" s="27"/>
      <c r="F7" s="27"/>
      <c r="G7" s="27"/>
      <c r="H7" s="27"/>
      <c r="I7" s="27"/>
      <c r="J7" s="2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33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6" customFormat="1" ht="11.25" x14ac:dyDescent="0.2">
      <c r="A8" s="32">
        <v>1960</v>
      </c>
      <c r="B8" s="17">
        <v>3698</v>
      </c>
      <c r="C8" s="17">
        <v>1137</v>
      </c>
      <c r="D8" s="17">
        <v>49</v>
      </c>
      <c r="E8" s="17">
        <v>0</v>
      </c>
      <c r="F8" s="17">
        <v>20</v>
      </c>
      <c r="G8" s="17">
        <v>50</v>
      </c>
      <c r="H8" s="17">
        <v>0</v>
      </c>
      <c r="I8" s="17">
        <v>1</v>
      </c>
      <c r="J8" s="17">
        <v>4955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6">
        <f>SUM(F8:G8,I8)</f>
        <v>71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6" customFormat="1" ht="11.25" x14ac:dyDescent="0.2">
      <c r="A9" s="31">
        <v>1961</v>
      </c>
      <c r="B9" s="27">
        <v>3916</v>
      </c>
      <c r="C9" s="27">
        <v>1124</v>
      </c>
      <c r="D9" s="27">
        <v>47</v>
      </c>
      <c r="E9" s="27">
        <v>0</v>
      </c>
      <c r="F9" s="27">
        <v>20</v>
      </c>
      <c r="G9" s="27">
        <v>52</v>
      </c>
      <c r="H9" s="27">
        <v>0</v>
      </c>
      <c r="I9" s="27">
        <v>0</v>
      </c>
      <c r="J9" s="27">
        <v>5159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6">
        <f>SUM(F9:G9,I9)</f>
        <v>72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6" customFormat="1" ht="11.25" x14ac:dyDescent="0.2">
      <c r="A10" s="32">
        <v>1962</v>
      </c>
      <c r="B10" s="17">
        <v>3105</v>
      </c>
      <c r="C10" s="17">
        <v>1077</v>
      </c>
      <c r="D10" s="17">
        <v>49</v>
      </c>
      <c r="E10" s="17">
        <v>0</v>
      </c>
      <c r="F10" s="17">
        <v>20</v>
      </c>
      <c r="G10" s="17">
        <v>46</v>
      </c>
      <c r="H10" s="17">
        <v>0</v>
      </c>
      <c r="I10" s="17">
        <v>0</v>
      </c>
      <c r="J10" s="17">
        <v>4297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16">
        <f>SUM(F10:G10,I10)</f>
        <v>66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6" customFormat="1" ht="11.25" x14ac:dyDescent="0.2">
      <c r="A11" s="31">
        <v>1963</v>
      </c>
      <c r="B11" s="27">
        <v>3493</v>
      </c>
      <c r="C11" s="27">
        <v>752</v>
      </c>
      <c r="D11" s="27">
        <v>47</v>
      </c>
      <c r="E11" s="27">
        <v>0</v>
      </c>
      <c r="F11" s="27">
        <v>18</v>
      </c>
      <c r="G11" s="27">
        <v>48</v>
      </c>
      <c r="H11" s="27">
        <v>1</v>
      </c>
      <c r="I11" s="27">
        <v>0</v>
      </c>
      <c r="J11" s="27">
        <v>4359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16">
        <f>SUM(F11:G11,I11)</f>
        <v>66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6" customFormat="1" ht="11.25" x14ac:dyDescent="0.2">
      <c r="A12" s="32">
        <v>1964</v>
      </c>
      <c r="B12" s="17">
        <v>3752</v>
      </c>
      <c r="C12" s="17">
        <v>848</v>
      </c>
      <c r="D12" s="17">
        <v>47</v>
      </c>
      <c r="E12" s="17">
        <v>0</v>
      </c>
      <c r="F12" s="17">
        <v>17</v>
      </c>
      <c r="G12" s="17">
        <v>54</v>
      </c>
      <c r="H12" s="17">
        <v>2</v>
      </c>
      <c r="I12" s="17">
        <v>0</v>
      </c>
      <c r="J12" s="17">
        <v>4720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16">
        <f>SUM(F12:G12,I12)</f>
        <v>71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6" customFormat="1" ht="11.25" x14ac:dyDescent="0.2">
      <c r="A13" s="31">
        <v>1965</v>
      </c>
      <c r="B13" s="27">
        <v>3779</v>
      </c>
      <c r="C13" s="27">
        <v>1101</v>
      </c>
      <c r="D13" s="27">
        <v>61</v>
      </c>
      <c r="E13" s="27">
        <v>0</v>
      </c>
      <c r="F13" s="27">
        <v>13</v>
      </c>
      <c r="G13" s="27">
        <v>36</v>
      </c>
      <c r="H13" s="27">
        <v>2</v>
      </c>
      <c r="I13" s="27">
        <v>0</v>
      </c>
      <c r="J13" s="27">
        <v>4992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6">
        <f>SUM(F13:G13,I13)</f>
        <v>49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6" customFormat="1" ht="11.25" x14ac:dyDescent="0.2">
      <c r="A14" s="32">
        <v>1966</v>
      </c>
      <c r="B14" s="17">
        <v>3380</v>
      </c>
      <c r="C14" s="17">
        <v>1170</v>
      </c>
      <c r="D14" s="17">
        <v>65</v>
      </c>
      <c r="E14" s="17">
        <v>0</v>
      </c>
      <c r="F14" s="17">
        <v>15</v>
      </c>
      <c r="G14" s="17">
        <v>4</v>
      </c>
      <c r="H14" s="17">
        <v>2</v>
      </c>
      <c r="I14" s="17">
        <v>0</v>
      </c>
      <c r="J14" s="17">
        <v>4636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6">
        <f>SUM(F14:G14,I14)</f>
        <v>19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6" customFormat="1" ht="11.25" x14ac:dyDescent="0.2">
      <c r="A15" s="31">
        <v>1967</v>
      </c>
      <c r="B15" s="27">
        <v>2971</v>
      </c>
      <c r="C15" s="27">
        <v>1113</v>
      </c>
      <c r="D15" s="27">
        <v>72</v>
      </c>
      <c r="E15" s="27">
        <v>0</v>
      </c>
      <c r="F15" s="27">
        <v>13</v>
      </c>
      <c r="G15" s="27">
        <v>3</v>
      </c>
      <c r="H15" s="27">
        <v>2</v>
      </c>
      <c r="I15" s="27">
        <v>0</v>
      </c>
      <c r="J15" s="27">
        <v>4174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16">
        <f>SUM(F15:G15,I15)</f>
        <v>16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6" customFormat="1" ht="11.25" x14ac:dyDescent="0.2">
      <c r="A16" s="32">
        <v>1968</v>
      </c>
      <c r="B16" s="17">
        <v>3062</v>
      </c>
      <c r="C16" s="17">
        <v>1167</v>
      </c>
      <c r="D16" s="17">
        <v>70</v>
      </c>
      <c r="E16" s="17">
        <v>0</v>
      </c>
      <c r="F16" s="17">
        <v>13</v>
      </c>
      <c r="G16" s="17">
        <v>3</v>
      </c>
      <c r="H16" s="17">
        <v>2</v>
      </c>
      <c r="I16" s="17">
        <v>0</v>
      </c>
      <c r="J16" s="17">
        <v>4317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6">
        <f>SUM(F16:G16,I16)</f>
        <v>16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6" customFormat="1" ht="11.25" x14ac:dyDescent="0.2">
      <c r="A17" s="31">
        <v>1969</v>
      </c>
      <c r="B17" s="27">
        <v>3367</v>
      </c>
      <c r="C17" s="27">
        <v>1200</v>
      </c>
      <c r="D17" s="27">
        <v>72</v>
      </c>
      <c r="E17" s="27">
        <v>0</v>
      </c>
      <c r="F17" s="27">
        <v>12</v>
      </c>
      <c r="G17" s="27">
        <v>4</v>
      </c>
      <c r="H17" s="27">
        <v>2</v>
      </c>
      <c r="I17" s="27">
        <v>0</v>
      </c>
      <c r="J17" s="27">
        <v>4657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6">
        <f>SUM(F17:G17,I17)</f>
        <v>16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11.25" x14ac:dyDescent="0.2">
      <c r="A18" s="32">
        <v>1970</v>
      </c>
      <c r="B18" s="17">
        <v>3349</v>
      </c>
      <c r="C18" s="17">
        <v>1292</v>
      </c>
      <c r="D18" s="17">
        <v>79</v>
      </c>
      <c r="E18" s="17">
        <v>0</v>
      </c>
      <c r="F18" s="17">
        <v>13</v>
      </c>
      <c r="G18" s="17">
        <v>0</v>
      </c>
      <c r="H18" s="17">
        <v>0</v>
      </c>
      <c r="I18" s="17">
        <v>0</v>
      </c>
      <c r="J18" s="17">
        <v>4733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6">
        <f>SUM(F18:G18,I18)</f>
        <v>13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6" customFormat="1" ht="11.25" x14ac:dyDescent="0.2">
      <c r="A19" s="31">
        <v>1971</v>
      </c>
      <c r="B19" s="27">
        <v>3347</v>
      </c>
      <c r="C19" s="27">
        <v>1097</v>
      </c>
      <c r="D19" s="27">
        <v>158</v>
      </c>
      <c r="E19" s="27">
        <v>0</v>
      </c>
      <c r="F19" s="27">
        <v>12</v>
      </c>
      <c r="G19" s="27">
        <v>0</v>
      </c>
      <c r="H19" s="27">
        <v>12</v>
      </c>
      <c r="I19" s="27">
        <v>0</v>
      </c>
      <c r="J19" s="27">
        <v>4626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6">
        <f>SUM(F19:G19,I19)</f>
        <v>12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11.25" x14ac:dyDescent="0.2">
      <c r="A20" s="32">
        <v>1972</v>
      </c>
      <c r="B20" s="17">
        <v>2956</v>
      </c>
      <c r="C20" s="17">
        <v>1656</v>
      </c>
      <c r="D20" s="17">
        <v>184</v>
      </c>
      <c r="E20" s="17">
        <v>0</v>
      </c>
      <c r="F20" s="17">
        <v>6</v>
      </c>
      <c r="G20" s="17">
        <v>0</v>
      </c>
      <c r="H20" s="17">
        <v>0</v>
      </c>
      <c r="I20" s="17">
        <v>0</v>
      </c>
      <c r="J20" s="17">
        <v>4802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6">
        <f>SUM(F20:G20,I20)</f>
        <v>6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11.25" x14ac:dyDescent="0.2">
      <c r="A21" s="31">
        <v>1973</v>
      </c>
      <c r="B21" s="27">
        <v>2866</v>
      </c>
      <c r="C21" s="27">
        <v>2445</v>
      </c>
      <c r="D21" s="27">
        <v>339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5650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6">
        <f>SUM(F21:G21,I21)</f>
        <v>0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11.25" x14ac:dyDescent="0.2">
      <c r="A22" s="32">
        <v>1974</v>
      </c>
      <c r="B22" s="17">
        <v>2754</v>
      </c>
      <c r="C22" s="17">
        <v>2901</v>
      </c>
      <c r="D22" s="17">
        <v>391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6046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6">
        <f>SUM(F22:G22,I22)</f>
        <v>0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11.25" x14ac:dyDescent="0.2">
      <c r="A23" s="31">
        <v>1975</v>
      </c>
      <c r="B23" s="27">
        <v>2984</v>
      </c>
      <c r="C23" s="27">
        <v>3126</v>
      </c>
      <c r="D23" s="27">
        <v>827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6937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6">
        <f>SUM(F23:G23,I23)</f>
        <v>0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11.25" x14ac:dyDescent="0.2">
      <c r="A24" s="32">
        <v>1976</v>
      </c>
      <c r="B24" s="17">
        <v>3868</v>
      </c>
      <c r="C24" s="17">
        <v>3057</v>
      </c>
      <c r="D24" s="17">
        <v>1043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7968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6">
        <f>SUM(F24:G24,I24)</f>
        <v>0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11.25" x14ac:dyDescent="0.2">
      <c r="A25" s="31">
        <v>1977</v>
      </c>
      <c r="B25" s="27">
        <v>4390</v>
      </c>
      <c r="C25" s="27">
        <v>3107</v>
      </c>
      <c r="D25" s="27">
        <v>1337</v>
      </c>
      <c r="E25" s="27">
        <v>0</v>
      </c>
      <c r="F25" s="27">
        <v>0</v>
      </c>
      <c r="G25" s="27">
        <v>0</v>
      </c>
      <c r="H25" s="27">
        <v>0</v>
      </c>
      <c r="I25" s="27">
        <v>4</v>
      </c>
      <c r="J25" s="27">
        <v>8838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6">
        <f>SUM(F25:G25,I25)</f>
        <v>4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6" customFormat="1" ht="11.25" x14ac:dyDescent="0.2">
      <c r="A26" s="32">
        <v>1978</v>
      </c>
      <c r="B26" s="17">
        <v>4005</v>
      </c>
      <c r="C26" s="17">
        <v>3640</v>
      </c>
      <c r="D26" s="17">
        <v>1558</v>
      </c>
      <c r="E26" s="17">
        <v>0</v>
      </c>
      <c r="F26" s="17">
        <v>0</v>
      </c>
      <c r="G26" s="17">
        <v>0</v>
      </c>
      <c r="H26" s="17">
        <v>0</v>
      </c>
      <c r="I26" s="17">
        <v>50</v>
      </c>
      <c r="J26" s="17">
        <v>9253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6">
        <f>SUM(F26:G26,I26)</f>
        <v>50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11.25" x14ac:dyDescent="0.2">
      <c r="A27" s="31">
        <v>1979</v>
      </c>
      <c r="B27" s="27">
        <v>5292</v>
      </c>
      <c r="C27" s="27">
        <v>5147</v>
      </c>
      <c r="D27" s="27">
        <v>1657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12096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6">
        <f>SUM(F27:G27,I27)</f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11.25" x14ac:dyDescent="0.2">
      <c r="A28" s="32">
        <v>1980</v>
      </c>
      <c r="B28" s="17">
        <v>5096</v>
      </c>
      <c r="C28" s="17">
        <v>6319</v>
      </c>
      <c r="D28" s="17">
        <v>1821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13236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6">
        <f>SUM(F28:G28,I28)</f>
        <v>0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11.25" x14ac:dyDescent="0.2">
      <c r="A29" s="31">
        <v>1981</v>
      </c>
      <c r="B29" s="27">
        <v>6123</v>
      </c>
      <c r="C29" s="27">
        <v>5609</v>
      </c>
      <c r="D29" s="27">
        <v>2076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13808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6">
        <f>SUM(F29:G29,I29)</f>
        <v>0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11.25" x14ac:dyDescent="0.2">
      <c r="A30" s="32">
        <v>1982</v>
      </c>
      <c r="B30" s="17">
        <v>8335</v>
      </c>
      <c r="C30" s="17">
        <v>6329</v>
      </c>
      <c r="D30" s="17">
        <v>2248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16912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6">
        <f>SUM(F30:G30,I30)</f>
        <v>0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11.25" x14ac:dyDescent="0.2">
      <c r="A31" s="31">
        <v>1983</v>
      </c>
      <c r="B31" s="27">
        <v>4194</v>
      </c>
      <c r="C31" s="27">
        <v>5404</v>
      </c>
      <c r="D31" s="27">
        <v>2231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11829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6">
        <f>SUM(F31:G31,I31)</f>
        <v>0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11.25" x14ac:dyDescent="0.2">
      <c r="A32" s="32">
        <v>1984</v>
      </c>
      <c r="B32" s="17">
        <v>5293</v>
      </c>
      <c r="C32" s="17">
        <v>4825</v>
      </c>
      <c r="D32" s="17">
        <v>2141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12259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6">
        <f>SUM(F32:G32,I32)</f>
        <v>0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6" customFormat="1" ht="11.25" x14ac:dyDescent="0.2">
      <c r="A33" s="31">
        <v>1985</v>
      </c>
      <c r="B33" s="27">
        <v>6518</v>
      </c>
      <c r="C33" s="27">
        <v>4516</v>
      </c>
      <c r="D33" s="27">
        <v>1797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12831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6">
        <f>SUM(F33:G33,I33)</f>
        <v>0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6" customFormat="1" ht="11.25" x14ac:dyDescent="0.2">
      <c r="A34" s="32">
        <v>1986</v>
      </c>
      <c r="B34" s="17">
        <v>6505</v>
      </c>
      <c r="C34" s="17">
        <v>5404</v>
      </c>
      <c r="D34" s="17">
        <v>2360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14269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6">
        <f>SUM(F34:G34,I34)</f>
        <v>0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6" customFormat="1" ht="11.25" x14ac:dyDescent="0.2">
      <c r="A35" s="31">
        <v>1987</v>
      </c>
      <c r="B35" s="27">
        <v>7495</v>
      </c>
      <c r="C35" s="27">
        <v>6765</v>
      </c>
      <c r="D35" s="27">
        <v>2228</v>
      </c>
      <c r="E35" s="27">
        <v>0</v>
      </c>
      <c r="F35" s="27">
        <v>33</v>
      </c>
      <c r="G35" s="27">
        <v>0</v>
      </c>
      <c r="H35" s="27">
        <v>0</v>
      </c>
      <c r="I35" s="27">
        <v>0</v>
      </c>
      <c r="J35" s="27">
        <v>16521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6">
        <f>SUM(F35:G35,I35)</f>
        <v>33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6" customFormat="1" ht="11.25" x14ac:dyDescent="0.2">
      <c r="A36" s="32">
        <v>1988</v>
      </c>
      <c r="B36" s="17">
        <v>7703</v>
      </c>
      <c r="C36" s="17">
        <v>7801</v>
      </c>
      <c r="D36" s="17">
        <v>2625</v>
      </c>
      <c r="E36" s="17">
        <v>0</v>
      </c>
      <c r="F36" s="17">
        <v>35</v>
      </c>
      <c r="G36" s="17">
        <v>0</v>
      </c>
      <c r="H36" s="17">
        <v>0</v>
      </c>
      <c r="I36" s="17">
        <v>0</v>
      </c>
      <c r="J36" s="17">
        <v>18164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6">
        <f>SUM(F36:G36,I36)</f>
        <v>35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6" customFormat="1" ht="11.25" x14ac:dyDescent="0.2">
      <c r="A37" s="31">
        <v>1989</v>
      </c>
      <c r="B37" s="27">
        <v>8927</v>
      </c>
      <c r="C37" s="27">
        <v>8531</v>
      </c>
      <c r="D37" s="27">
        <v>3059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20517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6">
        <f>SUM(F37:G37,I37)</f>
        <v>0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" customFormat="1" ht="11.25" x14ac:dyDescent="0.2">
      <c r="A38" s="32">
        <v>1990</v>
      </c>
      <c r="B38" s="17">
        <v>8810</v>
      </c>
      <c r="C38" s="17">
        <v>10315</v>
      </c>
      <c r="D38" s="17">
        <v>2887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22012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6">
        <f>SUM(F38:G38,I38)</f>
        <v>0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6" customFormat="1" ht="11.25" x14ac:dyDescent="0.2">
      <c r="A39" s="31">
        <v>1991</v>
      </c>
      <c r="B39" s="27">
        <v>5816</v>
      </c>
      <c r="C39" s="27">
        <v>12980</v>
      </c>
      <c r="D39" s="27">
        <v>3079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21875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6">
        <f>SUM(F39:G39,I39)</f>
        <v>0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6" customFormat="1" ht="11.25" x14ac:dyDescent="0.2">
      <c r="A40" s="32">
        <v>1992</v>
      </c>
      <c r="B40" s="17">
        <v>3386</v>
      </c>
      <c r="C40" s="17">
        <v>15049</v>
      </c>
      <c r="D40" s="17">
        <v>2580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21015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6">
        <f>SUM(F40:G40,I40)</f>
        <v>0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6" customFormat="1" ht="11.25" x14ac:dyDescent="0.2">
      <c r="A41" s="31">
        <v>1993</v>
      </c>
      <c r="B41" s="27">
        <v>2642</v>
      </c>
      <c r="C41" s="27">
        <v>15528</v>
      </c>
      <c r="D41" s="27">
        <v>3553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21723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6">
        <f>SUM(F41:G41,I41)</f>
        <v>0</v>
      </c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6" customFormat="1" ht="11.25" x14ac:dyDescent="0.2">
      <c r="A42" s="18" t="s">
        <v>3</v>
      </c>
      <c r="B42" s="14">
        <v>4523</v>
      </c>
      <c r="C42" s="14">
        <v>16330</v>
      </c>
      <c r="D42" s="14">
        <v>3569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7">
        <v>24422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6">
        <f>SUM(F42:G42,I42)</f>
        <v>0</v>
      </c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6" customFormat="1" ht="11.25" x14ac:dyDescent="0.2">
      <c r="A43" s="30">
        <v>1995</v>
      </c>
      <c r="B43" s="29">
        <v>3801</v>
      </c>
      <c r="C43" s="29">
        <v>17344</v>
      </c>
      <c r="D43" s="29">
        <v>3906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7">
        <v>25051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6">
        <f>SUM(F43:G43,I43)</f>
        <v>0</v>
      </c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6" customFormat="1" ht="11.25" x14ac:dyDescent="0.2">
      <c r="A44" s="18">
        <v>1996</v>
      </c>
      <c r="B44" s="14">
        <v>5985.0919999999996</v>
      </c>
      <c r="C44" s="14">
        <v>16871.907999999999</v>
      </c>
      <c r="D44" s="14">
        <v>4214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7">
        <v>27071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16">
        <f>SUM(F44:G44,I44)</f>
        <v>0</v>
      </c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6" customFormat="1" ht="11.25" x14ac:dyDescent="0.2">
      <c r="A45" s="28">
        <v>1997</v>
      </c>
      <c r="B45" s="24">
        <v>6956</v>
      </c>
      <c r="C45" s="24">
        <v>14533</v>
      </c>
      <c r="D45" s="24">
        <v>4939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7">
        <v>26428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16">
        <f>SUM(F45:G45,I45)</f>
        <v>0</v>
      </c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6" customFormat="1" ht="11.25" x14ac:dyDescent="0.2">
      <c r="A46" s="18">
        <v>1998</v>
      </c>
      <c r="B46" s="14">
        <v>7206</v>
      </c>
      <c r="C46" s="14">
        <v>13675</v>
      </c>
      <c r="D46" s="14">
        <v>5719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7">
        <v>26600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6">
        <f>SUM(F46:G46,I46)</f>
        <v>0</v>
      </c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6" customFormat="1" ht="11.25" x14ac:dyDescent="0.2">
      <c r="A47" s="28">
        <v>1999</v>
      </c>
      <c r="B47" s="24">
        <v>4514</v>
      </c>
      <c r="C47" s="24">
        <v>16214</v>
      </c>
      <c r="D47" s="24">
        <v>5763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7">
        <v>26491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6">
        <f>SUM(F47:G47,I47)</f>
        <v>0</v>
      </c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6" customFormat="1" ht="11.25" x14ac:dyDescent="0.2">
      <c r="A48" s="18">
        <v>2000</v>
      </c>
      <c r="B48" s="14">
        <v>4615</v>
      </c>
      <c r="C48" s="14">
        <v>16399</v>
      </c>
      <c r="D48" s="14">
        <v>5906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7">
        <v>26920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6">
        <f>SUM(F48:G48,I48)</f>
        <v>0</v>
      </c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6" customFormat="1" ht="11.25" x14ac:dyDescent="0.2">
      <c r="A49" s="28">
        <v>2001</v>
      </c>
      <c r="B49" s="24">
        <v>5689</v>
      </c>
      <c r="C49" s="24">
        <v>14334</v>
      </c>
      <c r="D49" s="24">
        <v>7001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7">
        <v>27024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16">
        <f>SUM(F49:G49,I49)</f>
        <v>0</v>
      </c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6" customFormat="1" ht="11.25" x14ac:dyDescent="0.2">
      <c r="A50" s="18">
        <v>2002</v>
      </c>
      <c r="B50" s="14">
        <v>6007</v>
      </c>
      <c r="C50" s="14">
        <v>11692</v>
      </c>
      <c r="D50" s="14">
        <v>7600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7">
        <v>25299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6">
        <f>SUM(F50:G50,I50)</f>
        <v>0</v>
      </c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6" customFormat="1" ht="11.25" x14ac:dyDescent="0.2">
      <c r="A51" s="28">
        <v>2003</v>
      </c>
      <c r="B51" s="24">
        <v>7091</v>
      </c>
      <c r="C51" s="24">
        <v>8852</v>
      </c>
      <c r="D51" s="24">
        <v>7126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7">
        <v>23069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6">
        <f>SUM(F51:G51,I51)</f>
        <v>0</v>
      </c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" customFormat="1" ht="11.25" x14ac:dyDescent="0.2">
      <c r="A52" s="18">
        <v>2004</v>
      </c>
      <c r="B52" s="14">
        <v>8772</v>
      </c>
      <c r="C52" s="14">
        <v>5477</v>
      </c>
      <c r="D52" s="14">
        <v>7568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7">
        <v>21818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6">
        <f>SUM(F52:G52,I52)</f>
        <v>0</v>
      </c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" customFormat="1" ht="11.25" customHeight="1" x14ac:dyDescent="0.2">
      <c r="A53" s="28">
        <v>2005</v>
      </c>
      <c r="B53" s="24">
        <v>9617.7759999999998</v>
      </c>
      <c r="C53" s="24">
        <v>7371.8550000000005</v>
      </c>
      <c r="D53" s="24">
        <v>7566.83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7">
        <v>24556</v>
      </c>
      <c r="K53" s="2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6">
        <f>SUM(F53:G53,I53)</f>
        <v>0</v>
      </c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" customFormat="1" ht="11.25" customHeight="1" x14ac:dyDescent="0.2">
      <c r="A54" s="18">
        <v>2006</v>
      </c>
      <c r="B54" s="14">
        <v>11560.244000000001</v>
      </c>
      <c r="C54" s="14">
        <v>6662.4120000000003</v>
      </c>
      <c r="D54" s="14">
        <v>7907.9350000000004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7">
        <v>26131</v>
      </c>
      <c r="K54" s="2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6">
        <f>SUM(F54:G54,I54)</f>
        <v>0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" customFormat="1" ht="11.25" customHeight="1" x14ac:dyDescent="0.2">
      <c r="A55" s="28">
        <v>2007</v>
      </c>
      <c r="B55" s="24">
        <v>11811.383000000002</v>
      </c>
      <c r="C55" s="24">
        <v>5764.7190000000001</v>
      </c>
      <c r="D55" s="24">
        <v>6711.9250000000002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7">
        <f>SUM(B55:I55)</f>
        <v>24288.027000000002</v>
      </c>
      <c r="K55" s="2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6">
        <f>SUM(F55:G55,I55)</f>
        <v>0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" customFormat="1" ht="11.25" customHeight="1" x14ac:dyDescent="0.2">
      <c r="A56" s="18">
        <v>2008</v>
      </c>
      <c r="B56" s="14">
        <v>11532.853999999999</v>
      </c>
      <c r="C56" s="14">
        <v>5796.4620000000004</v>
      </c>
      <c r="D56" s="14">
        <v>6946.0749999999998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7">
        <f>SUM(B56:I56)</f>
        <v>24275.391</v>
      </c>
      <c r="K56" s="2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6">
        <f>SUM(F56:G56,I56)</f>
        <v>0</v>
      </c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" customFormat="1" ht="11.25" customHeight="1" x14ac:dyDescent="0.2">
      <c r="A57" s="28">
        <v>2009</v>
      </c>
      <c r="B57" s="24">
        <v>9457.2170000000006</v>
      </c>
      <c r="C57" s="24">
        <v>5721.5689999999995</v>
      </c>
      <c r="D57" s="24">
        <v>6748.3109999999997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7">
        <f>SUM(B57:I57)</f>
        <v>21927.097000000002</v>
      </c>
      <c r="K57" s="2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6">
        <f>SUM(F57:G57,I57)</f>
        <v>0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" customFormat="1" ht="11.25" customHeight="1" x14ac:dyDescent="0.2">
      <c r="A58" s="18">
        <v>2010</v>
      </c>
      <c r="B58" s="14">
        <v>8981.8529999999992</v>
      </c>
      <c r="C58" s="14">
        <v>4025.8090000000002</v>
      </c>
      <c r="D58" s="14">
        <v>6398.35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7">
        <f>SUM(B58:I58)</f>
        <v>19406.012000000002</v>
      </c>
      <c r="K58" s="2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6">
        <f>SUM(F58:G58,I58)</f>
        <v>0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" customFormat="1" ht="11.25" customHeight="1" x14ac:dyDescent="0.2">
      <c r="A59" s="28">
        <v>2011</v>
      </c>
      <c r="B59" s="24">
        <v>9281.06</v>
      </c>
      <c r="C59" s="24">
        <v>3891.0709999999999</v>
      </c>
      <c r="D59" s="24">
        <v>6498.0110000000004</v>
      </c>
      <c r="E59" s="24">
        <v>0</v>
      </c>
      <c r="F59" s="24">
        <v>0</v>
      </c>
      <c r="G59" s="24">
        <v>0</v>
      </c>
      <c r="H59" s="24">
        <v>402.82900000000001</v>
      </c>
      <c r="I59" s="24">
        <v>0</v>
      </c>
      <c r="J59" s="27">
        <f>SUM(B59:I59)</f>
        <v>20072.971000000001</v>
      </c>
      <c r="K59" s="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6">
        <f>SUM(F59:G59,I59)</f>
        <v>0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" customFormat="1" ht="11.25" customHeight="1" x14ac:dyDescent="0.2">
      <c r="A60" s="18">
        <v>2012</v>
      </c>
      <c r="B60" s="14">
        <v>6331.0949999999993</v>
      </c>
      <c r="C60" s="14">
        <v>4602.7260000000006</v>
      </c>
      <c r="D60" s="14">
        <v>5650.8</v>
      </c>
      <c r="E60" s="14">
        <v>0</v>
      </c>
      <c r="F60" s="14">
        <v>0</v>
      </c>
      <c r="G60" s="14">
        <v>0</v>
      </c>
      <c r="H60" s="14">
        <v>570.13800000000003</v>
      </c>
      <c r="I60" s="14">
        <v>0</v>
      </c>
      <c r="J60" s="17">
        <f>SUM(B60:I60)</f>
        <v>17154.758999999998</v>
      </c>
      <c r="K60" s="2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6">
        <f>SUM(F60:G60,I60)</f>
        <v>0</v>
      </c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" customFormat="1" ht="11.25" customHeight="1" x14ac:dyDescent="0.2">
      <c r="A61" s="28">
        <v>2013</v>
      </c>
      <c r="B61" s="24">
        <v>6325.6170000000002</v>
      </c>
      <c r="C61" s="24">
        <v>3921.165</v>
      </c>
      <c r="D61" s="24">
        <v>5959.2209999999995</v>
      </c>
      <c r="E61" s="24">
        <v>0</v>
      </c>
      <c r="F61" s="24">
        <v>0</v>
      </c>
      <c r="G61" s="24">
        <v>0</v>
      </c>
      <c r="H61" s="24">
        <v>746.83</v>
      </c>
      <c r="I61" s="24">
        <v>0</v>
      </c>
      <c r="J61" s="27">
        <f>SUM(B61:I61)</f>
        <v>16952.832999999999</v>
      </c>
      <c r="K61" s="2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6">
        <f>SUM(F61:G61,I61)</f>
        <v>0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" customFormat="1" ht="11.25" customHeight="1" x14ac:dyDescent="0.2">
      <c r="A62" s="18">
        <v>2014</v>
      </c>
      <c r="B62" s="14">
        <v>7359.817</v>
      </c>
      <c r="C62" s="14">
        <v>3478.9319999999998</v>
      </c>
      <c r="D62" s="14">
        <v>6539.3220000000001</v>
      </c>
      <c r="E62" s="14">
        <v>0</v>
      </c>
      <c r="F62" s="14">
        <v>0</v>
      </c>
      <c r="G62" s="14">
        <v>0</v>
      </c>
      <c r="H62" s="14">
        <v>555.26700000000005</v>
      </c>
      <c r="I62" s="14">
        <v>0</v>
      </c>
      <c r="J62" s="17">
        <f>SUM(B62:I62)</f>
        <v>17933.338</v>
      </c>
      <c r="K62" s="2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6">
        <f>SUM(F62:G62,I62)</f>
        <v>0</v>
      </c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" customFormat="1" ht="11.25" customHeight="1" x14ac:dyDescent="0.2">
      <c r="A63" s="28">
        <v>2015</v>
      </c>
      <c r="B63" s="24">
        <v>6751.8219999999992</v>
      </c>
      <c r="C63" s="24">
        <v>1339.5139999999999</v>
      </c>
      <c r="D63" s="24">
        <v>6095.152</v>
      </c>
      <c r="E63" s="24">
        <v>0</v>
      </c>
      <c r="F63" s="24">
        <v>0</v>
      </c>
      <c r="G63" s="24">
        <v>0</v>
      </c>
      <c r="H63" s="24">
        <v>326.79400000000004</v>
      </c>
      <c r="I63" s="24">
        <v>0</v>
      </c>
      <c r="J63" s="27">
        <f>SUM(B63:I63)</f>
        <v>14513.281999999999</v>
      </c>
      <c r="K63" s="2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6">
        <f>SUM(F63:G63,I63)</f>
        <v>0</v>
      </c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" customFormat="1" ht="11.25" customHeight="1" x14ac:dyDescent="0.2">
      <c r="A64" s="18">
        <v>2016</v>
      </c>
      <c r="B64" s="14">
        <v>5417.2079999999996</v>
      </c>
      <c r="C64" s="14">
        <v>2480.9079999999999</v>
      </c>
      <c r="D64" s="14">
        <v>5375.1710000000003</v>
      </c>
      <c r="E64" s="14">
        <v>0</v>
      </c>
      <c r="F64" s="14">
        <v>0</v>
      </c>
      <c r="G64" s="14">
        <v>0</v>
      </c>
      <c r="H64" s="14">
        <v>704.98300000000006</v>
      </c>
      <c r="I64" s="14">
        <v>0</v>
      </c>
      <c r="J64" s="17">
        <f>SUM(B64:I64)</f>
        <v>13978.27</v>
      </c>
      <c r="K64" s="26"/>
      <c r="L64" s="5"/>
      <c r="M64" s="5"/>
      <c r="N64" s="5"/>
      <c r="O64" s="2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6">
        <f>SUM(F64:G64,I64)</f>
        <v>0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" customFormat="1" ht="11.25" customHeight="1" x14ac:dyDescent="0.2">
      <c r="A65" s="25">
        <v>2017</v>
      </c>
      <c r="B65" s="21">
        <v>4834.9949999999999</v>
      </c>
      <c r="C65" s="21">
        <v>2867.47</v>
      </c>
      <c r="D65" s="21">
        <v>5946.9750000000004</v>
      </c>
      <c r="E65" s="21">
        <v>43.948999999999998</v>
      </c>
      <c r="F65" s="21">
        <v>0</v>
      </c>
      <c r="G65" s="21">
        <v>0</v>
      </c>
      <c r="H65" s="21">
        <v>723.89499999999998</v>
      </c>
      <c r="I65" s="21">
        <v>0</v>
      </c>
      <c r="J65" s="27">
        <f>SUM(B65:I65)</f>
        <v>14417.284000000001</v>
      </c>
      <c r="K65" s="2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6">
        <f>SUM(F65:G65,I65)</f>
        <v>0</v>
      </c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" customFormat="1" ht="11.25" customHeight="1" x14ac:dyDescent="0.2">
      <c r="A66" s="18">
        <v>2018</v>
      </c>
      <c r="B66" s="14">
        <v>1498.6190000000001</v>
      </c>
      <c r="C66" s="14">
        <v>6018.58</v>
      </c>
      <c r="D66" s="14">
        <v>4841.8879999999999</v>
      </c>
      <c r="E66" s="14">
        <v>906.71600000000001</v>
      </c>
      <c r="F66" s="14">
        <v>0</v>
      </c>
      <c r="G66" s="14">
        <v>0</v>
      </c>
      <c r="H66" s="14">
        <v>487.59199999999998</v>
      </c>
      <c r="I66" s="14">
        <v>0</v>
      </c>
      <c r="J66" s="17">
        <f>SUM(B66:I66)</f>
        <v>13753.395</v>
      </c>
      <c r="K66" s="2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6">
        <f>SUM(F66:G66,I66)</f>
        <v>0</v>
      </c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" customFormat="1" ht="11.25" customHeight="1" x14ac:dyDescent="0.2">
      <c r="A67" s="25">
        <v>2019</v>
      </c>
      <c r="B67" s="21">
        <v>430.488</v>
      </c>
      <c r="C67" s="21">
        <v>5657.4009999999989</v>
      </c>
      <c r="D67" s="21">
        <v>4373.95</v>
      </c>
      <c r="E67" s="21">
        <v>3645.1329999999998</v>
      </c>
      <c r="F67" s="21">
        <v>0</v>
      </c>
      <c r="G67" s="21">
        <v>0</v>
      </c>
      <c r="H67" s="21">
        <v>240.01</v>
      </c>
      <c r="I67" s="21">
        <v>0</v>
      </c>
      <c r="J67" s="27">
        <f>SUM(B67:I67)</f>
        <v>14346.982</v>
      </c>
      <c r="K67" s="2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16">
        <f>SUM(F67:G67,I67)</f>
        <v>0</v>
      </c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" customFormat="1" ht="11.25" customHeight="1" x14ac:dyDescent="0.2">
      <c r="A68" s="18">
        <v>2020</v>
      </c>
      <c r="B68" s="14">
        <v>0</v>
      </c>
      <c r="C68" s="14">
        <v>5154.6890000000003</v>
      </c>
      <c r="D68" s="14">
        <v>4600.5540000000001</v>
      </c>
      <c r="E68" s="14">
        <v>3000.319</v>
      </c>
      <c r="F68" s="14">
        <v>0</v>
      </c>
      <c r="G68" s="14">
        <v>0</v>
      </c>
      <c r="H68" s="14">
        <v>569.09199999999998</v>
      </c>
      <c r="I68" s="14">
        <v>0</v>
      </c>
      <c r="J68" s="17">
        <f>SUM(B68:I68)</f>
        <v>13324.654</v>
      </c>
      <c r="K68" s="2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16">
        <f>SUM(F68:G68,I68)</f>
        <v>0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19" customFormat="1" ht="11.25" customHeight="1" x14ac:dyDescent="0.2">
      <c r="A69" s="25">
        <v>2021</v>
      </c>
      <c r="B69" s="19">
        <v>0</v>
      </c>
      <c r="C69" s="24">
        <v>5931.4050000000007</v>
      </c>
      <c r="D69" s="23">
        <v>3425.3290000000002</v>
      </c>
      <c r="E69" s="21">
        <v>2750.7730000000001</v>
      </c>
      <c r="F69" s="19">
        <v>0</v>
      </c>
      <c r="G69" s="19">
        <v>0</v>
      </c>
      <c r="H69" s="23">
        <v>434.29500000000002</v>
      </c>
      <c r="I69" s="19">
        <v>0</v>
      </c>
      <c r="J69" s="22">
        <f>SUM(B69:I69)</f>
        <v>12541.802000000001</v>
      </c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16">
        <f>SUM(F69:G69,I69)</f>
        <v>0</v>
      </c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</row>
    <row r="70" spans="1:252" s="9" customFormat="1" ht="11.25" customHeight="1" x14ac:dyDescent="0.2">
      <c r="A70" s="18">
        <v>2022</v>
      </c>
      <c r="B70" s="14">
        <v>0</v>
      </c>
      <c r="C70" s="14">
        <v>4724.3450000000003</v>
      </c>
      <c r="D70" s="14">
        <v>3881.6329999999998</v>
      </c>
      <c r="E70" s="14">
        <v>1758.9559999999999</v>
      </c>
      <c r="F70" s="14">
        <v>0</v>
      </c>
      <c r="G70" s="14">
        <v>0</v>
      </c>
      <c r="H70" s="14">
        <v>354.26400000000001</v>
      </c>
      <c r="I70" s="14">
        <v>0</v>
      </c>
      <c r="J70" s="17">
        <f>SUM(B70:I70)</f>
        <v>10719.197999999999</v>
      </c>
      <c r="K70" s="12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6">
        <f>SUM(F70:G70,I70)</f>
        <v>0</v>
      </c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s="9" customFormat="1" ht="11.25" customHeight="1" thickBot="1" x14ac:dyDescent="0.25">
      <c r="A71" s="15">
        <v>2023</v>
      </c>
      <c r="B71" s="14">
        <v>0</v>
      </c>
      <c r="C71" s="14">
        <v>2027.3510000000001</v>
      </c>
      <c r="D71" s="14">
        <v>2692.3040000000001</v>
      </c>
      <c r="E71" s="14">
        <v>2179.6660000000002</v>
      </c>
      <c r="F71" s="14">
        <v>0</v>
      </c>
      <c r="G71" s="14">
        <v>0</v>
      </c>
      <c r="H71" s="14">
        <v>66.659000000000006</v>
      </c>
      <c r="I71" s="14">
        <v>0</v>
      </c>
      <c r="J71" s="13">
        <f>SUM(B71:I71)</f>
        <v>6965.9800000000005</v>
      </c>
      <c r="K71" s="12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1">
        <f>SUM(F71:G71,I71)</f>
        <v>0</v>
      </c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s="6" customFormat="1" ht="21.75" thickBot="1" x14ac:dyDescent="0.25">
      <c r="A72" s="8" t="s">
        <v>2</v>
      </c>
      <c r="B72" s="7">
        <f>SUM(B6:B71)</f>
        <v>544556.14</v>
      </c>
      <c r="C72" s="7">
        <f>SUM(C6:C71)</f>
        <v>441858.29100000003</v>
      </c>
      <c r="D72" s="7">
        <f>SUM(D6:D71)</f>
        <v>218353.736</v>
      </c>
      <c r="E72" s="7">
        <f>SUM(E6:E71)</f>
        <v>15009.511999999999</v>
      </c>
      <c r="F72" s="7">
        <f>SUM(F6:F71)</f>
        <v>4272</v>
      </c>
      <c r="G72" s="7">
        <f>SUM(G6:G71)</f>
        <v>821</v>
      </c>
      <c r="H72" s="7">
        <f>SUM(H6:H71)</f>
        <v>6320.6480000000001</v>
      </c>
      <c r="I72" s="7">
        <f>SUM(I6:I71)</f>
        <v>2939</v>
      </c>
      <c r="J72" s="7">
        <f>SUM(J6:J71)</f>
        <v>1234131.2750000001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ht="7.5" customHeight="1" x14ac:dyDescent="0.2"/>
    <row r="74" spans="1:252" ht="11.25" customHeight="1" x14ac:dyDescent="0.2">
      <c r="A74" s="5" t="s">
        <v>1</v>
      </c>
      <c r="B74" s="4" t="s">
        <v>0</v>
      </c>
      <c r="C74" s="3"/>
      <c r="D74" s="3"/>
      <c r="E74" s="3"/>
      <c r="J74" s="3"/>
    </row>
  </sheetData>
  <printOptions horizontalCentered="1"/>
  <pageMargins left="0.25" right="0.25" top="0.25" bottom="0.25" header="0.5" footer="0.5"/>
  <pageSetup scale="90" orientation="portrait" r:id="rId1"/>
  <headerFooter alignWithMargins="0"/>
  <colBreaks count="1" manualBreakCount="1">
    <brk id="10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2.10 &amp; F 2.2</vt:lpstr>
      <vt:lpstr>'T 2.10 &amp; F 2.2'!Print_Area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2024-04-17T22:13:08Z</dcterms:created>
  <dcterms:modified xsi:type="dcterms:W3CDTF">2024-04-17T22:13:23Z</dcterms:modified>
</cp:coreProperties>
</file>