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renewables6.0\"/>
    </mc:Choice>
  </mc:AlternateContent>
  <xr:revisionPtr revIDLastSave="0" documentId="8_{B0E84D8A-75D8-4718-8BF3-8E75D2BFAB6C}" xr6:coauthVersionLast="47" xr6:coauthVersionMax="47" xr10:uidLastSave="{00000000-0000-0000-0000-000000000000}"/>
  <bookViews>
    <workbookView xWindow="-120" yWindow="-120" windowWidth="29040" windowHeight="15720" xr2:uid="{26CB8BF6-023F-4B90-88E1-53877EDDF83D}"/>
  </bookViews>
  <sheets>
    <sheet name="T 6.1" sheetId="1" r:id="rId1"/>
  </sheets>
  <definedNames>
    <definedName name="_xlnm.Print_Area" localSheetId="0">'T 6.1'!$A$1:$W$907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U6" i="1"/>
  <c r="W6" i="1"/>
  <c r="I7" i="1"/>
  <c r="K7" i="1" s="1"/>
  <c r="U7" i="1"/>
  <c r="W7" i="1" s="1"/>
  <c r="I8" i="1"/>
  <c r="K8" i="1" s="1"/>
  <c r="U8" i="1"/>
  <c r="W8" i="1"/>
  <c r="I9" i="1"/>
  <c r="K9" i="1" s="1"/>
  <c r="U9" i="1"/>
  <c r="W9" i="1" s="1"/>
  <c r="I10" i="1"/>
  <c r="K10" i="1" s="1"/>
  <c r="U10" i="1"/>
  <c r="W10" i="1"/>
  <c r="I11" i="1"/>
  <c r="K11" i="1" s="1"/>
  <c r="U11" i="1"/>
  <c r="W11" i="1" s="1"/>
  <c r="I12" i="1"/>
  <c r="K12" i="1" s="1"/>
  <c r="U12" i="1"/>
  <c r="W12" i="1"/>
  <c r="I13" i="1"/>
  <c r="K13" i="1" s="1"/>
  <c r="U13" i="1"/>
  <c r="W13" i="1" s="1"/>
  <c r="I14" i="1"/>
  <c r="K14" i="1" s="1"/>
  <c r="U14" i="1"/>
  <c r="W14" i="1"/>
  <c r="I15" i="1"/>
  <c r="K15" i="1" s="1"/>
  <c r="U15" i="1"/>
  <c r="W15" i="1" s="1"/>
  <c r="I16" i="1"/>
  <c r="K16" i="1" s="1"/>
  <c r="U16" i="1"/>
  <c r="W16" i="1"/>
  <c r="I17" i="1"/>
  <c r="K17" i="1" s="1"/>
  <c r="U17" i="1"/>
  <c r="W17" i="1" s="1"/>
  <c r="I18" i="1"/>
  <c r="K18" i="1" s="1"/>
  <c r="U18" i="1"/>
  <c r="W18" i="1"/>
  <c r="I19" i="1"/>
  <c r="K19" i="1" s="1"/>
  <c r="U19" i="1"/>
  <c r="W19" i="1" s="1"/>
  <c r="I20" i="1"/>
  <c r="K20" i="1" s="1"/>
  <c r="U20" i="1"/>
  <c r="W20" i="1"/>
  <c r="I21" i="1"/>
  <c r="K21" i="1" s="1"/>
  <c r="U21" i="1"/>
  <c r="W21" i="1" s="1"/>
  <c r="I22" i="1"/>
  <c r="K22" i="1" s="1"/>
  <c r="U22" i="1"/>
  <c r="W22" i="1"/>
  <c r="I23" i="1"/>
  <c r="K23" i="1" s="1"/>
  <c r="U23" i="1"/>
  <c r="W23" i="1" s="1"/>
  <c r="I24" i="1"/>
  <c r="K24" i="1" s="1"/>
  <c r="U24" i="1"/>
  <c r="W24" i="1"/>
  <c r="I25" i="1"/>
  <c r="K25" i="1" s="1"/>
  <c r="U25" i="1"/>
  <c r="W25" i="1" s="1"/>
  <c r="I26" i="1"/>
  <c r="K26" i="1" s="1"/>
  <c r="U26" i="1"/>
  <c r="W26" i="1"/>
  <c r="I27" i="1"/>
  <c r="K27" i="1" s="1"/>
  <c r="U27" i="1"/>
  <c r="W27" i="1" s="1"/>
  <c r="I28" i="1"/>
  <c r="K28" i="1" s="1"/>
  <c r="U28" i="1"/>
  <c r="W28" i="1"/>
  <c r="I29" i="1"/>
  <c r="K29" i="1" s="1"/>
  <c r="U29" i="1"/>
  <c r="W29" i="1" s="1"/>
  <c r="I30" i="1"/>
  <c r="K30" i="1" s="1"/>
  <c r="U30" i="1"/>
  <c r="W30" i="1"/>
  <c r="I31" i="1"/>
  <c r="K31" i="1" s="1"/>
  <c r="U31" i="1"/>
  <c r="W31" i="1" s="1"/>
  <c r="I32" i="1"/>
  <c r="K32" i="1" s="1"/>
  <c r="U32" i="1"/>
  <c r="W32" i="1"/>
  <c r="I33" i="1"/>
  <c r="K33" i="1" s="1"/>
  <c r="U33" i="1"/>
  <c r="W33" i="1" s="1"/>
  <c r="I34" i="1"/>
  <c r="K34" i="1" s="1"/>
  <c r="U34" i="1"/>
  <c r="W34" i="1"/>
  <c r="I35" i="1"/>
  <c r="K35" i="1" s="1"/>
  <c r="U35" i="1"/>
  <c r="W35" i="1" s="1"/>
  <c r="I36" i="1"/>
  <c r="K36" i="1" s="1"/>
  <c r="U36" i="1"/>
  <c r="W36" i="1"/>
  <c r="I37" i="1"/>
  <c r="K37" i="1" s="1"/>
  <c r="U37" i="1"/>
  <c r="W37" i="1" s="1"/>
  <c r="I38" i="1"/>
  <c r="K38" i="1" s="1"/>
  <c r="U38" i="1"/>
  <c r="W38" i="1"/>
  <c r="I39" i="1"/>
  <c r="K39" i="1" s="1"/>
  <c r="U39" i="1"/>
  <c r="W39" i="1" s="1"/>
  <c r="I40" i="1"/>
  <c r="K40" i="1" s="1"/>
  <c r="U40" i="1"/>
  <c r="W40" i="1"/>
  <c r="I41" i="1"/>
  <c r="K41" i="1" s="1"/>
  <c r="U41" i="1"/>
  <c r="W41" i="1" s="1"/>
  <c r="I42" i="1"/>
  <c r="K42" i="1" s="1"/>
  <c r="U42" i="1"/>
  <c r="W42" i="1"/>
  <c r="I43" i="1"/>
  <c r="K43" i="1" s="1"/>
  <c r="U43" i="1"/>
  <c r="W43" i="1" s="1"/>
  <c r="I44" i="1"/>
  <c r="K44" i="1" s="1"/>
  <c r="U44" i="1"/>
  <c r="W44" i="1"/>
  <c r="I45" i="1"/>
  <c r="K45" i="1" s="1"/>
  <c r="U45" i="1"/>
  <c r="W45" i="1" s="1"/>
  <c r="I46" i="1"/>
  <c r="K46" i="1" s="1"/>
  <c r="U46" i="1"/>
  <c r="W46" i="1"/>
  <c r="I47" i="1"/>
  <c r="K47" i="1" s="1"/>
  <c r="U47" i="1"/>
  <c r="W47" i="1" s="1"/>
  <c r="I48" i="1"/>
  <c r="K48" i="1" s="1"/>
  <c r="U48" i="1"/>
  <c r="W48" i="1"/>
  <c r="I49" i="1"/>
  <c r="K49" i="1" s="1"/>
  <c r="U49" i="1"/>
  <c r="W49" i="1" s="1"/>
  <c r="I50" i="1"/>
  <c r="K50" i="1" s="1"/>
  <c r="U50" i="1"/>
  <c r="W50" i="1" s="1"/>
  <c r="I51" i="1"/>
  <c r="K51" i="1" s="1"/>
  <c r="U51" i="1"/>
  <c r="W51" i="1" s="1"/>
  <c r="I52" i="1"/>
  <c r="K52" i="1" s="1"/>
  <c r="U52" i="1"/>
  <c r="W52" i="1"/>
  <c r="I53" i="1"/>
  <c r="K53" i="1" s="1"/>
  <c r="U53" i="1"/>
  <c r="W53" i="1" s="1"/>
  <c r="I54" i="1"/>
  <c r="K54" i="1" s="1"/>
  <c r="U54" i="1"/>
  <c r="W54" i="1"/>
  <c r="I55" i="1"/>
  <c r="K55" i="1" s="1"/>
  <c r="U55" i="1"/>
  <c r="W55" i="1" s="1"/>
  <c r="I56" i="1"/>
  <c r="K56" i="1" s="1"/>
  <c r="U56" i="1"/>
  <c r="W56" i="1" s="1"/>
  <c r="K57" i="1"/>
  <c r="U57" i="1"/>
  <c r="W57" i="1"/>
  <c r="I71" i="1"/>
  <c r="K71" i="1"/>
  <c r="U71" i="1"/>
  <c r="W71" i="1"/>
  <c r="I72" i="1"/>
  <c r="K72" i="1"/>
  <c r="U72" i="1"/>
  <c r="W72" i="1"/>
  <c r="I73" i="1"/>
  <c r="K73" i="1"/>
  <c r="U73" i="1"/>
  <c r="W73" i="1"/>
  <c r="I74" i="1"/>
  <c r="K74" i="1"/>
  <c r="U74" i="1"/>
  <c r="W74" i="1"/>
  <c r="I75" i="1"/>
  <c r="K75" i="1"/>
  <c r="U75" i="1"/>
  <c r="W75" i="1"/>
  <c r="I76" i="1"/>
  <c r="K76" i="1"/>
  <c r="U76" i="1"/>
  <c r="W76" i="1"/>
  <c r="I77" i="1"/>
  <c r="K77" i="1"/>
  <c r="U77" i="1"/>
  <c r="W77" i="1"/>
  <c r="I78" i="1"/>
  <c r="K78" i="1"/>
  <c r="U78" i="1"/>
  <c r="W78" i="1"/>
  <c r="I79" i="1"/>
  <c r="K79" i="1"/>
  <c r="U79" i="1"/>
  <c r="W79" i="1"/>
  <c r="I80" i="1"/>
  <c r="K80" i="1"/>
  <c r="U80" i="1"/>
  <c r="W80" i="1"/>
  <c r="I81" i="1"/>
  <c r="K81" i="1"/>
  <c r="U81" i="1"/>
  <c r="W81" i="1"/>
  <c r="I82" i="1"/>
  <c r="K82" i="1"/>
  <c r="U82" i="1"/>
  <c r="W82" i="1"/>
  <c r="I83" i="1"/>
  <c r="K83" i="1"/>
  <c r="U83" i="1"/>
  <c r="W83" i="1"/>
  <c r="I84" i="1"/>
  <c r="K84" i="1"/>
  <c r="U84" i="1"/>
  <c r="W84" i="1"/>
  <c r="I85" i="1"/>
  <c r="K85" i="1"/>
  <c r="U85" i="1"/>
  <c r="W85" i="1"/>
  <c r="I86" i="1"/>
  <c r="K86" i="1"/>
  <c r="U86" i="1"/>
  <c r="W86" i="1"/>
  <c r="I87" i="1"/>
  <c r="K87" i="1"/>
  <c r="U87" i="1"/>
  <c r="W87" i="1"/>
  <c r="I88" i="1"/>
  <c r="K88" i="1"/>
  <c r="U88" i="1"/>
  <c r="W88" i="1"/>
  <c r="I89" i="1"/>
  <c r="K89" i="1"/>
  <c r="U89" i="1"/>
  <c r="W89" i="1"/>
  <c r="I90" i="1"/>
  <c r="K90" i="1"/>
  <c r="U90" i="1"/>
  <c r="W90" i="1"/>
  <c r="I91" i="1"/>
  <c r="K91" i="1"/>
  <c r="U91" i="1"/>
  <c r="W91" i="1"/>
  <c r="I92" i="1"/>
  <c r="K92" i="1"/>
  <c r="U92" i="1"/>
  <c r="W92" i="1"/>
  <c r="I93" i="1"/>
  <c r="K93" i="1"/>
  <c r="U93" i="1"/>
  <c r="W93" i="1"/>
  <c r="I94" i="1"/>
  <c r="K94" i="1"/>
  <c r="U94" i="1"/>
  <c r="W94" i="1"/>
  <c r="I95" i="1"/>
  <c r="K95" i="1"/>
  <c r="U95" i="1"/>
  <c r="W95" i="1"/>
  <c r="I96" i="1"/>
  <c r="K96" i="1"/>
  <c r="U96" i="1"/>
  <c r="W96" i="1"/>
  <c r="I97" i="1"/>
  <c r="K97" i="1"/>
  <c r="U97" i="1"/>
  <c r="W97" i="1"/>
  <c r="I98" i="1"/>
  <c r="K98" i="1"/>
  <c r="U98" i="1"/>
  <c r="W98" i="1"/>
  <c r="I99" i="1"/>
  <c r="K99" i="1"/>
  <c r="U99" i="1"/>
  <c r="W99" i="1"/>
  <c r="I100" i="1"/>
  <c r="K100" i="1"/>
  <c r="U100" i="1"/>
  <c r="W100" i="1"/>
  <c r="I101" i="1"/>
  <c r="K101" i="1"/>
  <c r="U101" i="1"/>
  <c r="W101" i="1"/>
  <c r="I102" i="1"/>
  <c r="K102" i="1"/>
  <c r="U102" i="1"/>
  <c r="W102" i="1"/>
  <c r="I103" i="1"/>
  <c r="K103" i="1"/>
  <c r="U103" i="1"/>
  <c r="W103" i="1"/>
  <c r="I104" i="1"/>
  <c r="K104" i="1"/>
  <c r="U104" i="1"/>
  <c r="W104" i="1"/>
  <c r="I105" i="1"/>
  <c r="K105" i="1"/>
  <c r="U105" i="1"/>
  <c r="W105" i="1"/>
  <c r="I106" i="1"/>
  <c r="K106" i="1"/>
  <c r="U106" i="1"/>
  <c r="W106" i="1"/>
  <c r="I107" i="1"/>
  <c r="K107" i="1"/>
  <c r="U107" i="1"/>
  <c r="W107" i="1"/>
  <c r="I108" i="1"/>
  <c r="K108" i="1"/>
  <c r="U108" i="1"/>
  <c r="W108" i="1"/>
  <c r="I109" i="1"/>
  <c r="K109" i="1"/>
  <c r="U109" i="1"/>
  <c r="W109" i="1"/>
  <c r="I110" i="1"/>
  <c r="K110" i="1"/>
  <c r="U110" i="1"/>
  <c r="W110" i="1"/>
  <c r="I111" i="1"/>
  <c r="K111" i="1"/>
  <c r="U111" i="1"/>
  <c r="W111" i="1"/>
  <c r="I112" i="1"/>
  <c r="K112" i="1"/>
  <c r="U112" i="1"/>
  <c r="W112" i="1"/>
  <c r="I113" i="1"/>
  <c r="K113" i="1"/>
  <c r="U113" i="1"/>
  <c r="W113" i="1"/>
  <c r="I114" i="1"/>
  <c r="K114" i="1"/>
  <c r="U114" i="1"/>
  <c r="W114" i="1"/>
  <c r="I115" i="1"/>
  <c r="K115" i="1"/>
  <c r="U115" i="1"/>
  <c r="W115" i="1"/>
  <c r="I116" i="1"/>
  <c r="K116" i="1"/>
  <c r="U116" i="1"/>
  <c r="W116" i="1"/>
  <c r="I117" i="1"/>
  <c r="K117" i="1"/>
  <c r="U117" i="1"/>
  <c r="W117" i="1"/>
  <c r="I118" i="1"/>
  <c r="K118" i="1"/>
  <c r="U118" i="1"/>
  <c r="W118" i="1"/>
  <c r="I119" i="1"/>
  <c r="K119" i="1"/>
  <c r="U119" i="1"/>
  <c r="W119" i="1"/>
  <c r="I120" i="1"/>
  <c r="K120" i="1"/>
  <c r="U120" i="1"/>
  <c r="W120" i="1"/>
  <c r="I121" i="1"/>
  <c r="K121" i="1"/>
  <c r="U121" i="1"/>
  <c r="W121" i="1"/>
  <c r="I122" i="1"/>
  <c r="K122" i="1"/>
  <c r="U122" i="1"/>
  <c r="W122" i="1"/>
  <c r="I136" i="1"/>
  <c r="K136" i="1"/>
  <c r="U136" i="1"/>
  <c r="W136" i="1"/>
  <c r="I137" i="1"/>
  <c r="K137" i="1"/>
  <c r="U137" i="1"/>
  <c r="W137" i="1"/>
  <c r="I138" i="1"/>
  <c r="K138" i="1"/>
  <c r="U138" i="1"/>
  <c r="W138" i="1"/>
  <c r="I139" i="1"/>
  <c r="K139" i="1"/>
  <c r="U139" i="1"/>
  <c r="W139" i="1"/>
  <c r="I140" i="1"/>
  <c r="K140" i="1"/>
  <c r="U140" i="1"/>
  <c r="W140" i="1"/>
  <c r="I141" i="1"/>
  <c r="K141" i="1"/>
  <c r="U141" i="1"/>
  <c r="W141" i="1"/>
  <c r="I142" i="1"/>
  <c r="K142" i="1"/>
  <c r="U142" i="1"/>
  <c r="W142" i="1"/>
  <c r="I143" i="1"/>
  <c r="K143" i="1"/>
  <c r="U143" i="1"/>
  <c r="W143" i="1"/>
  <c r="I144" i="1"/>
  <c r="K144" i="1"/>
  <c r="U144" i="1"/>
  <c r="W144" i="1"/>
  <c r="I145" i="1"/>
  <c r="K145" i="1"/>
  <c r="U145" i="1"/>
  <c r="W145" i="1"/>
  <c r="I146" i="1"/>
  <c r="K146" i="1"/>
  <c r="U146" i="1"/>
  <c r="W146" i="1"/>
  <c r="I147" i="1"/>
  <c r="K147" i="1"/>
  <c r="U147" i="1"/>
  <c r="W147" i="1"/>
  <c r="I148" i="1"/>
  <c r="K148" i="1"/>
  <c r="U148" i="1"/>
  <c r="W148" i="1"/>
  <c r="I149" i="1"/>
  <c r="K149" i="1"/>
  <c r="U149" i="1"/>
  <c r="W149" i="1"/>
  <c r="I150" i="1"/>
  <c r="K150" i="1"/>
  <c r="U150" i="1"/>
  <c r="W150" i="1"/>
  <c r="I151" i="1"/>
  <c r="K151" i="1"/>
  <c r="U151" i="1"/>
  <c r="W151" i="1"/>
  <c r="I152" i="1"/>
  <c r="K152" i="1"/>
  <c r="U152" i="1"/>
  <c r="W152" i="1"/>
  <c r="I153" i="1"/>
  <c r="K153" i="1"/>
  <c r="U153" i="1"/>
  <c r="W153" i="1"/>
  <c r="I154" i="1"/>
  <c r="K154" i="1"/>
  <c r="U154" i="1"/>
  <c r="W154" i="1"/>
  <c r="I155" i="1"/>
  <c r="K155" i="1"/>
  <c r="U155" i="1"/>
  <c r="W155" i="1"/>
  <c r="I156" i="1"/>
  <c r="K156" i="1"/>
  <c r="U156" i="1"/>
  <c r="W156" i="1"/>
  <c r="I157" i="1"/>
  <c r="K157" i="1"/>
  <c r="U157" i="1"/>
  <c r="W157" i="1"/>
  <c r="I158" i="1"/>
  <c r="K158" i="1"/>
  <c r="U158" i="1"/>
  <c r="W158" i="1"/>
  <c r="I159" i="1"/>
  <c r="K159" i="1"/>
  <c r="U159" i="1"/>
  <c r="W159" i="1"/>
  <c r="I160" i="1"/>
  <c r="K160" i="1"/>
  <c r="U160" i="1"/>
  <c r="W160" i="1"/>
  <c r="I161" i="1"/>
  <c r="K161" i="1"/>
  <c r="U161" i="1"/>
  <c r="W161" i="1"/>
  <c r="I162" i="1"/>
  <c r="K162" i="1"/>
  <c r="U162" i="1"/>
  <c r="W162" i="1"/>
  <c r="I163" i="1"/>
  <c r="K163" i="1"/>
  <c r="U163" i="1"/>
  <c r="W163" i="1"/>
  <c r="I164" i="1"/>
  <c r="K164" i="1"/>
  <c r="U164" i="1"/>
  <c r="W164" i="1"/>
  <c r="I165" i="1"/>
  <c r="K165" i="1"/>
  <c r="U165" i="1"/>
  <c r="W165" i="1"/>
  <c r="I166" i="1"/>
  <c r="K166" i="1"/>
  <c r="U166" i="1"/>
  <c r="W166" i="1"/>
  <c r="I167" i="1"/>
  <c r="K167" i="1"/>
  <c r="U167" i="1"/>
  <c r="W167" i="1"/>
  <c r="I168" i="1"/>
  <c r="K168" i="1"/>
  <c r="U168" i="1"/>
  <c r="W168" i="1"/>
  <c r="I169" i="1"/>
  <c r="K169" i="1"/>
  <c r="U169" i="1"/>
  <c r="W169" i="1"/>
  <c r="I170" i="1"/>
  <c r="K170" i="1"/>
  <c r="U170" i="1"/>
  <c r="W170" i="1"/>
  <c r="I171" i="1"/>
  <c r="K171" i="1"/>
  <c r="U171" i="1"/>
  <c r="W171" i="1"/>
  <c r="I172" i="1"/>
  <c r="K172" i="1"/>
  <c r="U172" i="1"/>
  <c r="W172" i="1"/>
  <c r="I173" i="1"/>
  <c r="K173" i="1"/>
  <c r="U173" i="1"/>
  <c r="W173" i="1"/>
  <c r="I174" i="1"/>
  <c r="K174" i="1"/>
  <c r="U174" i="1"/>
  <c r="W174" i="1"/>
  <c r="I175" i="1"/>
  <c r="K175" i="1"/>
  <c r="U175" i="1"/>
  <c r="W175" i="1"/>
  <c r="I176" i="1"/>
  <c r="K176" i="1"/>
  <c r="U176" i="1"/>
  <c r="W176" i="1"/>
  <c r="I177" i="1"/>
  <c r="K177" i="1"/>
  <c r="U177" i="1"/>
  <c r="W177" i="1"/>
  <c r="I178" i="1"/>
  <c r="K178" i="1"/>
  <c r="U178" i="1"/>
  <c r="W178" i="1" s="1"/>
  <c r="I179" i="1"/>
  <c r="K179" i="1"/>
  <c r="U179" i="1"/>
  <c r="W179" i="1"/>
  <c r="I180" i="1"/>
  <c r="K180" i="1"/>
  <c r="U180" i="1"/>
  <c r="W180" i="1"/>
  <c r="I181" i="1"/>
  <c r="K181" i="1"/>
  <c r="U181" i="1"/>
  <c r="W181" i="1"/>
  <c r="I182" i="1"/>
  <c r="K182" i="1"/>
  <c r="U182" i="1"/>
  <c r="W182" i="1"/>
  <c r="I183" i="1"/>
  <c r="K183" i="1"/>
  <c r="U183" i="1"/>
  <c r="W183" i="1"/>
  <c r="I184" i="1"/>
  <c r="K184" i="1"/>
  <c r="U184" i="1"/>
  <c r="W184" i="1"/>
  <c r="I185" i="1"/>
  <c r="K185" i="1"/>
  <c r="U185" i="1"/>
  <c r="W185" i="1"/>
  <c r="I186" i="1"/>
  <c r="K186" i="1"/>
  <c r="U186" i="1"/>
  <c r="W186" i="1"/>
  <c r="I187" i="1"/>
  <c r="K187" i="1"/>
  <c r="U187" i="1"/>
  <c r="W187" i="1"/>
  <c r="I201" i="1"/>
  <c r="K201" i="1"/>
  <c r="U201" i="1"/>
  <c r="W201" i="1" s="1"/>
  <c r="I202" i="1"/>
  <c r="K202" i="1"/>
  <c r="U202" i="1"/>
  <c r="W202" i="1"/>
  <c r="I203" i="1"/>
  <c r="K203" i="1"/>
  <c r="U203" i="1"/>
  <c r="W203" i="1" s="1"/>
  <c r="I204" i="1"/>
  <c r="K204" i="1"/>
  <c r="U204" i="1"/>
  <c r="W204" i="1"/>
  <c r="I205" i="1"/>
  <c r="K205" i="1"/>
  <c r="U205" i="1"/>
  <c r="W205" i="1" s="1"/>
  <c r="I206" i="1"/>
  <c r="K206" i="1"/>
  <c r="U206" i="1"/>
  <c r="W206" i="1"/>
  <c r="I207" i="1"/>
  <c r="K207" i="1"/>
  <c r="U207" i="1"/>
  <c r="W207" i="1" s="1"/>
  <c r="I208" i="1"/>
  <c r="K208" i="1"/>
  <c r="U208" i="1"/>
  <c r="W208" i="1"/>
  <c r="I209" i="1"/>
  <c r="K209" i="1"/>
  <c r="U209" i="1"/>
  <c r="W209" i="1" s="1"/>
  <c r="I210" i="1"/>
  <c r="K210" i="1"/>
  <c r="U210" i="1"/>
  <c r="W210" i="1"/>
  <c r="I211" i="1"/>
  <c r="K211" i="1"/>
  <c r="U211" i="1"/>
  <c r="W211" i="1" s="1"/>
  <c r="I212" i="1"/>
  <c r="K212" i="1"/>
  <c r="U212" i="1"/>
  <c r="W212" i="1"/>
  <c r="I213" i="1"/>
  <c r="K213" i="1"/>
  <c r="U213" i="1"/>
  <c r="W213" i="1" s="1"/>
  <c r="I214" i="1"/>
  <c r="K214" i="1"/>
  <c r="U214" i="1"/>
  <c r="W214" i="1"/>
  <c r="I215" i="1"/>
  <c r="K215" i="1"/>
  <c r="U215" i="1"/>
  <c r="W215" i="1" s="1"/>
  <c r="I216" i="1"/>
  <c r="K216" i="1"/>
  <c r="U216" i="1"/>
  <c r="W216" i="1"/>
  <c r="I217" i="1"/>
  <c r="K217" i="1"/>
  <c r="U217" i="1"/>
  <c r="W217" i="1" s="1"/>
  <c r="I218" i="1"/>
  <c r="K218" i="1"/>
  <c r="U218" i="1"/>
  <c r="W218" i="1"/>
  <c r="I219" i="1"/>
  <c r="K219" i="1"/>
  <c r="U219" i="1"/>
  <c r="W219" i="1" s="1"/>
  <c r="I220" i="1"/>
  <c r="K220" i="1"/>
  <c r="U220" i="1"/>
  <c r="W220" i="1"/>
  <c r="I221" i="1"/>
  <c r="K221" i="1"/>
  <c r="U221" i="1"/>
  <c r="W221" i="1" s="1"/>
  <c r="I222" i="1"/>
  <c r="K222" i="1"/>
  <c r="U222" i="1"/>
  <c r="W222" i="1"/>
  <c r="I223" i="1"/>
  <c r="K223" i="1"/>
  <c r="U223" i="1"/>
  <c r="W223" i="1" s="1"/>
  <c r="I224" i="1"/>
  <c r="K224" i="1"/>
  <c r="U224" i="1"/>
  <c r="W224" i="1"/>
  <c r="I225" i="1"/>
  <c r="K225" i="1"/>
  <c r="U225" i="1"/>
  <c r="W225" i="1" s="1"/>
  <c r="I226" i="1"/>
  <c r="K226" i="1"/>
  <c r="U226" i="1"/>
  <c r="W226" i="1"/>
  <c r="I227" i="1"/>
  <c r="K227" i="1"/>
  <c r="U227" i="1"/>
  <c r="W227" i="1" s="1"/>
  <c r="I228" i="1"/>
  <c r="K228" i="1"/>
  <c r="U228" i="1"/>
  <c r="W228" i="1"/>
  <c r="I229" i="1"/>
  <c r="K229" i="1"/>
  <c r="U229" i="1"/>
  <c r="W229" i="1" s="1"/>
  <c r="I230" i="1"/>
  <c r="K230" i="1"/>
  <c r="U230" i="1"/>
  <c r="W230" i="1"/>
  <c r="I231" i="1"/>
  <c r="K231" i="1"/>
  <c r="U231" i="1"/>
  <c r="W231" i="1" s="1"/>
  <c r="I232" i="1"/>
  <c r="K232" i="1"/>
  <c r="U232" i="1"/>
  <c r="W232" i="1"/>
  <c r="I233" i="1"/>
  <c r="K233" i="1"/>
  <c r="U233" i="1"/>
  <c r="W233" i="1" s="1"/>
  <c r="I234" i="1"/>
  <c r="K234" i="1"/>
  <c r="U234" i="1"/>
  <c r="W234" i="1"/>
  <c r="I235" i="1"/>
  <c r="K235" i="1"/>
  <c r="U235" i="1"/>
  <c r="W235" i="1" s="1"/>
  <c r="I236" i="1"/>
  <c r="K236" i="1"/>
  <c r="U236" i="1"/>
  <c r="W236" i="1"/>
  <c r="I237" i="1"/>
  <c r="K237" i="1"/>
  <c r="U237" i="1"/>
  <c r="W237" i="1" s="1"/>
  <c r="I238" i="1"/>
  <c r="K238" i="1"/>
  <c r="U238" i="1"/>
  <c r="W238" i="1"/>
  <c r="I239" i="1"/>
  <c r="K239" i="1"/>
  <c r="U239" i="1"/>
  <c r="W239" i="1" s="1"/>
  <c r="I240" i="1"/>
  <c r="K240" i="1"/>
  <c r="U240" i="1"/>
  <c r="W240" i="1"/>
  <c r="I241" i="1"/>
  <c r="K241" i="1"/>
  <c r="U241" i="1"/>
  <c r="W241" i="1" s="1"/>
  <c r="I242" i="1"/>
  <c r="K242" i="1"/>
  <c r="U242" i="1"/>
  <c r="W242" i="1"/>
  <c r="I243" i="1"/>
  <c r="K243" i="1"/>
  <c r="U243" i="1"/>
  <c r="W243" i="1" s="1"/>
  <c r="I244" i="1"/>
  <c r="K244" i="1"/>
  <c r="U244" i="1"/>
  <c r="W244" i="1"/>
  <c r="I245" i="1"/>
  <c r="K245" i="1"/>
  <c r="U245" i="1"/>
  <c r="W245" i="1" s="1"/>
  <c r="I246" i="1"/>
  <c r="K246" i="1"/>
  <c r="U246" i="1"/>
  <c r="W246" i="1"/>
  <c r="I247" i="1"/>
  <c r="K247" i="1"/>
  <c r="U247" i="1"/>
  <c r="W247" i="1" s="1"/>
  <c r="I248" i="1"/>
  <c r="K248" i="1"/>
  <c r="U248" i="1"/>
  <c r="W248" i="1"/>
  <c r="I249" i="1"/>
  <c r="K249" i="1"/>
  <c r="U249" i="1"/>
  <c r="W249" i="1" s="1"/>
  <c r="I250" i="1"/>
  <c r="K250" i="1"/>
  <c r="U250" i="1"/>
  <c r="W250" i="1"/>
  <c r="I251" i="1"/>
  <c r="K251" i="1"/>
  <c r="U251" i="1"/>
  <c r="W251" i="1" s="1"/>
  <c r="I252" i="1"/>
  <c r="K252" i="1"/>
  <c r="U252" i="1"/>
  <c r="W252" i="1"/>
  <c r="I266" i="1"/>
  <c r="K266" i="1"/>
  <c r="U266" i="1"/>
  <c r="W266" i="1" s="1"/>
  <c r="I267" i="1"/>
  <c r="K267" i="1"/>
  <c r="U267" i="1"/>
  <c r="W267" i="1"/>
  <c r="I268" i="1"/>
  <c r="K268" i="1"/>
  <c r="U268" i="1"/>
  <c r="W268" i="1" s="1"/>
  <c r="I269" i="1"/>
  <c r="K269" i="1"/>
  <c r="U269" i="1"/>
  <c r="W269" i="1"/>
  <c r="I270" i="1"/>
  <c r="K270" i="1"/>
  <c r="U270" i="1"/>
  <c r="W270" i="1" s="1"/>
  <c r="I271" i="1"/>
  <c r="K271" i="1"/>
  <c r="U271" i="1"/>
  <c r="W271" i="1"/>
  <c r="I272" i="1"/>
  <c r="K272" i="1"/>
  <c r="U272" i="1"/>
  <c r="W272" i="1" s="1"/>
  <c r="I273" i="1"/>
  <c r="K273" i="1"/>
  <c r="U273" i="1"/>
  <c r="W273" i="1"/>
  <c r="I274" i="1"/>
  <c r="K274" i="1"/>
  <c r="U274" i="1"/>
  <c r="W274" i="1" s="1"/>
  <c r="I275" i="1"/>
  <c r="K275" i="1"/>
  <c r="U275" i="1"/>
  <c r="W275" i="1"/>
  <c r="I276" i="1"/>
  <c r="K276" i="1"/>
  <c r="U276" i="1"/>
  <c r="W276" i="1" s="1"/>
  <c r="I277" i="1"/>
  <c r="K277" i="1"/>
  <c r="U277" i="1"/>
  <c r="W277" i="1"/>
  <c r="I278" i="1"/>
  <c r="K278" i="1"/>
  <c r="U278" i="1"/>
  <c r="W278" i="1" s="1"/>
  <c r="I279" i="1"/>
  <c r="K279" i="1"/>
  <c r="U279" i="1"/>
  <c r="W279" i="1"/>
  <c r="K280" i="1"/>
  <c r="W280" i="1"/>
  <c r="I281" i="1"/>
  <c r="K281" i="1" s="1"/>
  <c r="U281" i="1"/>
  <c r="W281" i="1"/>
  <c r="I282" i="1"/>
  <c r="K282" i="1"/>
  <c r="U282" i="1"/>
  <c r="W282" i="1"/>
  <c r="I283" i="1"/>
  <c r="K283" i="1" s="1"/>
  <c r="U283" i="1"/>
  <c r="W283" i="1"/>
  <c r="I284" i="1"/>
  <c r="K284" i="1"/>
  <c r="U284" i="1"/>
  <c r="W284" i="1"/>
  <c r="I285" i="1"/>
  <c r="K285" i="1" s="1"/>
  <c r="U285" i="1"/>
  <c r="W285" i="1"/>
  <c r="I286" i="1"/>
  <c r="K286" i="1"/>
  <c r="U286" i="1"/>
  <c r="W286" i="1"/>
  <c r="I287" i="1"/>
  <c r="K287" i="1" s="1"/>
  <c r="U287" i="1"/>
  <c r="W287" i="1"/>
  <c r="I288" i="1"/>
  <c r="K288" i="1"/>
  <c r="U288" i="1"/>
  <c r="W288" i="1"/>
  <c r="I289" i="1"/>
  <c r="K289" i="1" s="1"/>
  <c r="U289" i="1"/>
  <c r="W289" i="1"/>
  <c r="I290" i="1"/>
  <c r="K290" i="1"/>
  <c r="U290" i="1"/>
  <c r="W290" i="1"/>
  <c r="I291" i="1"/>
  <c r="K291" i="1" s="1"/>
  <c r="U291" i="1"/>
  <c r="W291" i="1"/>
  <c r="I292" i="1"/>
  <c r="K292" i="1"/>
  <c r="U292" i="1"/>
  <c r="W292" i="1"/>
  <c r="I293" i="1"/>
  <c r="K293" i="1" s="1"/>
  <c r="U293" i="1"/>
  <c r="W293" i="1"/>
  <c r="I294" i="1"/>
  <c r="K294" i="1"/>
  <c r="U294" i="1"/>
  <c r="W294" i="1"/>
  <c r="I295" i="1"/>
  <c r="K295" i="1" s="1"/>
  <c r="U295" i="1"/>
  <c r="W295" i="1"/>
  <c r="I296" i="1"/>
  <c r="K296" i="1"/>
  <c r="U296" i="1"/>
  <c r="W296" i="1"/>
  <c r="I297" i="1"/>
  <c r="K297" i="1" s="1"/>
  <c r="U297" i="1"/>
  <c r="W297" i="1"/>
  <c r="I298" i="1"/>
  <c r="K298" i="1"/>
  <c r="U298" i="1"/>
  <c r="W298" i="1" s="1"/>
  <c r="I299" i="1"/>
  <c r="K299" i="1" s="1"/>
  <c r="U299" i="1"/>
  <c r="W299" i="1"/>
  <c r="I300" i="1"/>
  <c r="K300" i="1"/>
  <c r="U300" i="1"/>
  <c r="W300" i="1" s="1"/>
  <c r="I301" i="1"/>
  <c r="K301" i="1" s="1"/>
  <c r="U301" i="1"/>
  <c r="W301" i="1"/>
  <c r="I302" i="1"/>
  <c r="K302" i="1"/>
  <c r="U302" i="1"/>
  <c r="W302" i="1" s="1"/>
  <c r="I303" i="1"/>
  <c r="K303" i="1" s="1"/>
  <c r="U303" i="1"/>
  <c r="W303" i="1"/>
  <c r="I304" i="1"/>
  <c r="K304" i="1"/>
  <c r="U304" i="1"/>
  <c r="W304" i="1" s="1"/>
  <c r="I305" i="1"/>
  <c r="K305" i="1" s="1"/>
  <c r="U305" i="1"/>
  <c r="W305" i="1"/>
  <c r="I306" i="1"/>
  <c r="K306" i="1"/>
  <c r="U306" i="1"/>
  <c r="W306" i="1" s="1"/>
  <c r="I307" i="1"/>
  <c r="K307" i="1" s="1"/>
  <c r="U307" i="1"/>
  <c r="W307" i="1"/>
  <c r="I308" i="1"/>
  <c r="K308" i="1"/>
  <c r="U308" i="1"/>
  <c r="W308" i="1" s="1"/>
  <c r="I309" i="1"/>
  <c r="K309" i="1" s="1"/>
  <c r="U309" i="1"/>
  <c r="W309" i="1"/>
  <c r="I310" i="1"/>
  <c r="K310" i="1"/>
  <c r="U310" i="1"/>
  <c r="W310" i="1" s="1"/>
  <c r="I311" i="1"/>
  <c r="K311" i="1" s="1"/>
  <c r="U311" i="1"/>
  <c r="W311" i="1"/>
  <c r="I312" i="1"/>
  <c r="K312" i="1"/>
  <c r="U312" i="1"/>
  <c r="W312" i="1" s="1"/>
  <c r="I313" i="1"/>
  <c r="K313" i="1" s="1"/>
  <c r="U313" i="1"/>
  <c r="W313" i="1"/>
  <c r="I314" i="1"/>
  <c r="K314" i="1"/>
  <c r="U314" i="1"/>
  <c r="W314" i="1" s="1"/>
  <c r="I315" i="1"/>
  <c r="K315" i="1" s="1"/>
  <c r="U315" i="1"/>
  <c r="W315" i="1"/>
  <c r="I316" i="1"/>
  <c r="K316" i="1"/>
  <c r="U316" i="1"/>
  <c r="W316" i="1" s="1"/>
  <c r="I317" i="1"/>
  <c r="K317" i="1" s="1"/>
  <c r="U317" i="1"/>
  <c r="W317" i="1"/>
  <c r="I331" i="1"/>
  <c r="K331" i="1"/>
  <c r="U331" i="1"/>
  <c r="W331" i="1" s="1"/>
  <c r="I332" i="1"/>
  <c r="K332" i="1" s="1"/>
  <c r="U332" i="1"/>
  <c r="W332" i="1"/>
  <c r="I333" i="1"/>
  <c r="K333" i="1"/>
  <c r="U333" i="1"/>
  <c r="W333" i="1" s="1"/>
  <c r="I334" i="1"/>
  <c r="K334" i="1" s="1"/>
  <c r="U334" i="1"/>
  <c r="W334" i="1"/>
  <c r="I335" i="1"/>
  <c r="K335" i="1"/>
  <c r="U335" i="1"/>
  <c r="W335" i="1" s="1"/>
  <c r="I336" i="1"/>
  <c r="K336" i="1" s="1"/>
  <c r="U336" i="1"/>
  <c r="W336" i="1"/>
  <c r="I337" i="1"/>
  <c r="K337" i="1"/>
  <c r="U337" i="1"/>
  <c r="W337" i="1" s="1"/>
  <c r="I338" i="1"/>
  <c r="K338" i="1" s="1"/>
  <c r="U338" i="1"/>
  <c r="W338" i="1"/>
  <c r="I339" i="1"/>
  <c r="K339" i="1"/>
  <c r="U339" i="1"/>
  <c r="W339" i="1" s="1"/>
  <c r="I340" i="1"/>
  <c r="K340" i="1" s="1"/>
  <c r="U340" i="1"/>
  <c r="W340" i="1"/>
  <c r="I341" i="1"/>
  <c r="K341" i="1"/>
  <c r="U341" i="1"/>
  <c r="W341" i="1" s="1"/>
  <c r="I342" i="1"/>
  <c r="K342" i="1" s="1"/>
  <c r="U342" i="1"/>
  <c r="W342" i="1"/>
  <c r="I343" i="1"/>
  <c r="K343" i="1"/>
  <c r="U343" i="1"/>
  <c r="W343" i="1" s="1"/>
  <c r="I344" i="1"/>
  <c r="K344" i="1" s="1"/>
  <c r="U344" i="1"/>
  <c r="W344" i="1"/>
  <c r="I345" i="1"/>
  <c r="K345" i="1"/>
  <c r="U345" i="1"/>
  <c r="W345" i="1" s="1"/>
  <c r="I346" i="1"/>
  <c r="K346" i="1" s="1"/>
  <c r="U346" i="1"/>
  <c r="W346" i="1"/>
  <c r="I347" i="1"/>
  <c r="K347" i="1"/>
  <c r="U347" i="1"/>
  <c r="W347" i="1" s="1"/>
  <c r="I348" i="1"/>
  <c r="K348" i="1" s="1"/>
  <c r="U348" i="1"/>
  <c r="W348" i="1"/>
  <c r="I349" i="1"/>
  <c r="K349" i="1"/>
  <c r="U349" i="1"/>
  <c r="W349" i="1" s="1"/>
  <c r="I350" i="1"/>
  <c r="K350" i="1" s="1"/>
  <c r="U350" i="1"/>
  <c r="W350" i="1"/>
  <c r="I351" i="1"/>
  <c r="K351" i="1"/>
  <c r="U351" i="1"/>
  <c r="W351" i="1" s="1"/>
  <c r="I352" i="1"/>
  <c r="K352" i="1" s="1"/>
  <c r="U352" i="1"/>
  <c r="W352" i="1"/>
  <c r="I353" i="1"/>
  <c r="K353" i="1"/>
  <c r="U353" i="1"/>
  <c r="W353" i="1" s="1"/>
  <c r="I354" i="1"/>
  <c r="K354" i="1" s="1"/>
  <c r="U354" i="1"/>
  <c r="W354" i="1"/>
  <c r="I355" i="1"/>
  <c r="K355" i="1"/>
  <c r="U355" i="1"/>
  <c r="W355" i="1" s="1"/>
  <c r="I356" i="1"/>
  <c r="K356" i="1" s="1"/>
  <c r="U356" i="1"/>
  <c r="W356" i="1"/>
  <c r="I357" i="1"/>
  <c r="K357" i="1"/>
  <c r="U357" i="1"/>
  <c r="W357" i="1" s="1"/>
  <c r="I358" i="1"/>
  <c r="K358" i="1" s="1"/>
  <c r="U358" i="1"/>
  <c r="W358" i="1"/>
  <c r="I359" i="1"/>
  <c r="K359" i="1"/>
  <c r="U359" i="1"/>
  <c r="W359" i="1" s="1"/>
  <c r="I360" i="1"/>
  <c r="K360" i="1" s="1"/>
  <c r="U360" i="1"/>
  <c r="W360" i="1"/>
  <c r="I361" i="1"/>
  <c r="K361" i="1"/>
  <c r="U361" i="1"/>
  <c r="W361" i="1" s="1"/>
  <c r="I362" i="1"/>
  <c r="K362" i="1" s="1"/>
  <c r="U362" i="1"/>
  <c r="W362" i="1"/>
  <c r="I363" i="1"/>
  <c r="K363" i="1"/>
  <c r="U363" i="1"/>
  <c r="W363" i="1" s="1"/>
  <c r="I364" i="1"/>
  <c r="K364" i="1" s="1"/>
  <c r="U364" i="1"/>
  <c r="W364" i="1"/>
  <c r="I365" i="1"/>
  <c r="K365" i="1"/>
  <c r="U365" i="1"/>
  <c r="W365" i="1" s="1"/>
  <c r="I366" i="1"/>
  <c r="K366" i="1" s="1"/>
  <c r="U366" i="1"/>
  <c r="W366" i="1"/>
  <c r="I367" i="1"/>
  <c r="K367" i="1"/>
  <c r="U367" i="1"/>
  <c r="W367" i="1" s="1"/>
  <c r="I368" i="1"/>
  <c r="K368" i="1" s="1"/>
  <c r="U368" i="1"/>
  <c r="W368" i="1"/>
  <c r="I369" i="1"/>
  <c r="K369" i="1"/>
  <c r="U369" i="1"/>
  <c r="W369" i="1" s="1"/>
  <c r="I370" i="1"/>
  <c r="K370" i="1" s="1"/>
  <c r="U370" i="1"/>
  <c r="W370" i="1"/>
  <c r="I371" i="1"/>
  <c r="K371" i="1"/>
  <c r="U371" i="1"/>
  <c r="W371" i="1" s="1"/>
  <c r="I372" i="1"/>
  <c r="K372" i="1" s="1"/>
  <c r="U372" i="1"/>
  <c r="W372" i="1"/>
  <c r="I373" i="1"/>
  <c r="K373" i="1"/>
  <c r="U373" i="1"/>
  <c r="W373" i="1" s="1"/>
  <c r="I374" i="1"/>
  <c r="K374" i="1" s="1"/>
  <c r="U374" i="1"/>
  <c r="W374" i="1"/>
  <c r="I375" i="1"/>
  <c r="K375" i="1"/>
  <c r="U375" i="1"/>
  <c r="W375" i="1" s="1"/>
  <c r="I376" i="1"/>
  <c r="K376" i="1" s="1"/>
  <c r="U376" i="1"/>
  <c r="W376" i="1"/>
  <c r="I377" i="1"/>
  <c r="K377" i="1"/>
  <c r="U377" i="1"/>
  <c r="W377" i="1" s="1"/>
  <c r="I378" i="1"/>
  <c r="K378" i="1" s="1"/>
  <c r="U378" i="1"/>
  <c r="W378" i="1"/>
  <c r="I379" i="1"/>
  <c r="K379" i="1"/>
  <c r="U379" i="1"/>
  <c r="W379" i="1" s="1"/>
  <c r="I380" i="1"/>
  <c r="K380" i="1" s="1"/>
  <c r="U380" i="1"/>
  <c r="W380" i="1"/>
  <c r="I381" i="1"/>
  <c r="K381" i="1"/>
  <c r="U381" i="1"/>
  <c r="W381" i="1" s="1"/>
  <c r="I382" i="1"/>
  <c r="K382" i="1" s="1"/>
  <c r="U382" i="1"/>
  <c r="W382" i="1"/>
  <c r="I396" i="1"/>
  <c r="K396" i="1"/>
  <c r="U396" i="1"/>
  <c r="W396" i="1" s="1"/>
  <c r="I397" i="1"/>
  <c r="K397" i="1" s="1"/>
  <c r="U397" i="1"/>
  <c r="W397" i="1" s="1"/>
  <c r="I398" i="1"/>
  <c r="K398" i="1"/>
  <c r="U398" i="1"/>
  <c r="W398" i="1" s="1"/>
  <c r="I399" i="1"/>
  <c r="K399" i="1" s="1"/>
  <c r="U399" i="1"/>
  <c r="W399" i="1"/>
  <c r="I400" i="1"/>
  <c r="K400" i="1"/>
  <c r="U400" i="1"/>
  <c r="W400" i="1" s="1"/>
  <c r="I401" i="1"/>
  <c r="K401" i="1" s="1"/>
  <c r="U401" i="1"/>
  <c r="W401" i="1" s="1"/>
  <c r="I402" i="1"/>
  <c r="K402" i="1"/>
  <c r="U402" i="1"/>
  <c r="W402" i="1" s="1"/>
  <c r="I403" i="1"/>
  <c r="K403" i="1" s="1"/>
  <c r="U403" i="1"/>
  <c r="W403" i="1"/>
  <c r="I404" i="1"/>
  <c r="K404" i="1" s="1"/>
  <c r="U404" i="1"/>
  <c r="W404" i="1" s="1"/>
  <c r="I405" i="1"/>
  <c r="K405" i="1" s="1"/>
  <c r="U405" i="1"/>
  <c r="W405" i="1" s="1"/>
  <c r="I406" i="1"/>
  <c r="K406" i="1"/>
  <c r="U406" i="1"/>
  <c r="W406" i="1" s="1"/>
  <c r="I407" i="1"/>
  <c r="K407" i="1" s="1"/>
  <c r="U407" i="1"/>
  <c r="W407" i="1"/>
  <c r="I408" i="1"/>
  <c r="K408" i="1" s="1"/>
  <c r="U408" i="1"/>
  <c r="W408" i="1" s="1"/>
  <c r="I409" i="1"/>
  <c r="K409" i="1"/>
  <c r="U409" i="1"/>
  <c r="W409" i="1" s="1"/>
  <c r="I410" i="1"/>
  <c r="K410" i="1"/>
  <c r="U410" i="1"/>
  <c r="W410" i="1" s="1"/>
  <c r="I411" i="1"/>
  <c r="K411" i="1"/>
  <c r="U411" i="1"/>
  <c r="W411" i="1"/>
  <c r="I412" i="1"/>
  <c r="K412" i="1"/>
  <c r="U412" i="1"/>
  <c r="W412" i="1" s="1"/>
  <c r="I413" i="1"/>
  <c r="K413" i="1" s="1"/>
  <c r="U413" i="1"/>
  <c r="W413" i="1"/>
  <c r="I414" i="1"/>
  <c r="K414" i="1" s="1"/>
  <c r="U414" i="1"/>
  <c r="W414" i="1"/>
  <c r="I415" i="1"/>
  <c r="K415" i="1" s="1"/>
  <c r="U415" i="1"/>
  <c r="W415" i="1"/>
  <c r="I416" i="1"/>
  <c r="K416" i="1" s="1"/>
  <c r="U416" i="1"/>
  <c r="W416" i="1"/>
  <c r="I417" i="1"/>
  <c r="K417" i="1" s="1"/>
  <c r="U417" i="1"/>
  <c r="W417" i="1"/>
  <c r="I418" i="1"/>
  <c r="K418" i="1" s="1"/>
  <c r="U418" i="1"/>
  <c r="W418" i="1"/>
  <c r="I419" i="1"/>
  <c r="K419" i="1" s="1"/>
  <c r="U419" i="1"/>
  <c r="W419" i="1"/>
  <c r="I420" i="1"/>
  <c r="K420" i="1" s="1"/>
  <c r="U420" i="1"/>
  <c r="W420" i="1"/>
  <c r="I421" i="1"/>
  <c r="K421" i="1" s="1"/>
  <c r="U421" i="1"/>
  <c r="W421" i="1"/>
  <c r="I422" i="1"/>
  <c r="K422" i="1" s="1"/>
  <c r="U422" i="1"/>
  <c r="W422" i="1"/>
  <c r="I423" i="1"/>
  <c r="K423" i="1" s="1"/>
  <c r="U423" i="1"/>
  <c r="W423" i="1"/>
  <c r="I424" i="1"/>
  <c r="K424" i="1" s="1"/>
  <c r="U424" i="1"/>
  <c r="W424" i="1"/>
  <c r="I425" i="1"/>
  <c r="K425" i="1" s="1"/>
  <c r="U425" i="1"/>
  <c r="W425" i="1"/>
  <c r="I426" i="1"/>
  <c r="K426" i="1" s="1"/>
  <c r="U426" i="1"/>
  <c r="W426" i="1"/>
  <c r="I427" i="1"/>
  <c r="K427" i="1" s="1"/>
  <c r="U427" i="1"/>
  <c r="W427" i="1"/>
  <c r="I428" i="1"/>
  <c r="K428" i="1" s="1"/>
  <c r="U428" i="1"/>
  <c r="W428" i="1"/>
  <c r="I429" i="1"/>
  <c r="K429" i="1" s="1"/>
  <c r="U429" i="1"/>
  <c r="W429" i="1"/>
  <c r="I430" i="1"/>
  <c r="K430" i="1" s="1"/>
  <c r="U430" i="1"/>
  <c r="W430" i="1"/>
  <c r="I431" i="1"/>
  <c r="K431" i="1" s="1"/>
  <c r="U431" i="1"/>
  <c r="W431" i="1"/>
  <c r="I432" i="1"/>
  <c r="K432" i="1" s="1"/>
  <c r="U432" i="1"/>
  <c r="W432" i="1"/>
  <c r="I433" i="1"/>
  <c r="K433" i="1" s="1"/>
  <c r="U433" i="1"/>
  <c r="W433" i="1"/>
  <c r="I434" i="1"/>
  <c r="K434" i="1" s="1"/>
  <c r="U434" i="1"/>
  <c r="W434" i="1"/>
  <c r="I435" i="1"/>
  <c r="K435" i="1" s="1"/>
  <c r="U435" i="1"/>
  <c r="W435" i="1"/>
  <c r="I436" i="1"/>
  <c r="K436" i="1" s="1"/>
  <c r="U436" i="1"/>
  <c r="W436" i="1"/>
  <c r="I437" i="1"/>
  <c r="K437" i="1" s="1"/>
  <c r="U437" i="1"/>
  <c r="W437" i="1"/>
  <c r="I438" i="1"/>
  <c r="K438" i="1" s="1"/>
  <c r="U438" i="1"/>
  <c r="W438" i="1"/>
  <c r="I439" i="1"/>
  <c r="K439" i="1" s="1"/>
  <c r="U439" i="1"/>
  <c r="W439" i="1"/>
  <c r="I440" i="1"/>
  <c r="K440" i="1" s="1"/>
  <c r="U440" i="1"/>
  <c r="W440" i="1"/>
  <c r="I441" i="1"/>
  <c r="K441" i="1" s="1"/>
  <c r="U441" i="1"/>
  <c r="W441" i="1"/>
  <c r="I442" i="1"/>
  <c r="K442" i="1" s="1"/>
  <c r="U442" i="1"/>
  <c r="W442" i="1"/>
  <c r="I443" i="1"/>
  <c r="K443" i="1" s="1"/>
  <c r="U443" i="1"/>
  <c r="W443" i="1"/>
  <c r="I444" i="1"/>
  <c r="K444" i="1" s="1"/>
  <c r="U444" i="1"/>
  <c r="W444" i="1"/>
  <c r="I445" i="1"/>
  <c r="K445" i="1" s="1"/>
  <c r="U445" i="1"/>
  <c r="W445" i="1"/>
  <c r="I446" i="1"/>
  <c r="K446" i="1" s="1"/>
  <c r="U446" i="1"/>
  <c r="W446" i="1"/>
  <c r="I447" i="1"/>
  <c r="K447" i="1" s="1"/>
  <c r="U447" i="1"/>
  <c r="W447" i="1"/>
  <c r="I461" i="1"/>
  <c r="K461" i="1" s="1"/>
  <c r="U461" i="1"/>
  <c r="W461" i="1"/>
  <c r="I462" i="1"/>
  <c r="K462" i="1" s="1"/>
  <c r="U462" i="1"/>
  <c r="W462" i="1"/>
  <c r="I463" i="1"/>
  <c r="K463" i="1" s="1"/>
  <c r="U463" i="1"/>
  <c r="W463" i="1"/>
  <c r="I464" i="1"/>
  <c r="K464" i="1" s="1"/>
  <c r="U464" i="1"/>
  <c r="W464" i="1"/>
  <c r="I465" i="1"/>
  <c r="K465" i="1" s="1"/>
  <c r="U465" i="1"/>
  <c r="W465" i="1"/>
  <c r="I466" i="1"/>
  <c r="K466" i="1" s="1"/>
  <c r="U466" i="1"/>
  <c r="W466" i="1"/>
  <c r="I467" i="1"/>
  <c r="K467" i="1" s="1"/>
  <c r="U467" i="1"/>
  <c r="W467" i="1"/>
  <c r="I468" i="1"/>
  <c r="K468" i="1" s="1"/>
  <c r="U468" i="1"/>
  <c r="W468" i="1"/>
  <c r="I469" i="1"/>
  <c r="K469" i="1" s="1"/>
  <c r="U469" i="1"/>
  <c r="W469" i="1"/>
  <c r="I470" i="1"/>
  <c r="K470" i="1" s="1"/>
  <c r="U470" i="1"/>
  <c r="W470" i="1"/>
  <c r="I471" i="1"/>
  <c r="K471" i="1" s="1"/>
  <c r="U471" i="1"/>
  <c r="W471" i="1"/>
  <c r="I472" i="1"/>
  <c r="K472" i="1" s="1"/>
  <c r="U472" i="1"/>
  <c r="W472" i="1"/>
  <c r="I473" i="1"/>
  <c r="K473" i="1" s="1"/>
  <c r="U473" i="1"/>
  <c r="W473" i="1"/>
  <c r="I474" i="1"/>
  <c r="K474" i="1" s="1"/>
  <c r="U474" i="1"/>
  <c r="W474" i="1"/>
  <c r="I475" i="1"/>
  <c r="K475" i="1" s="1"/>
  <c r="U475" i="1"/>
  <c r="W475" i="1"/>
  <c r="I476" i="1"/>
  <c r="K476" i="1" s="1"/>
  <c r="U476" i="1"/>
  <c r="W476" i="1"/>
  <c r="I477" i="1"/>
  <c r="K477" i="1" s="1"/>
  <c r="U477" i="1"/>
  <c r="W477" i="1"/>
  <c r="I478" i="1"/>
  <c r="K478" i="1" s="1"/>
  <c r="U478" i="1"/>
  <c r="W478" i="1"/>
  <c r="I479" i="1"/>
  <c r="K479" i="1" s="1"/>
  <c r="U479" i="1"/>
  <c r="W479" i="1"/>
  <c r="I480" i="1"/>
  <c r="K480" i="1" s="1"/>
  <c r="U480" i="1"/>
  <c r="W480" i="1"/>
  <c r="I481" i="1"/>
  <c r="K481" i="1" s="1"/>
  <c r="U481" i="1"/>
  <c r="W481" i="1"/>
  <c r="I482" i="1"/>
  <c r="K482" i="1" s="1"/>
  <c r="U482" i="1"/>
  <c r="W482" i="1"/>
  <c r="I483" i="1"/>
  <c r="K483" i="1" s="1"/>
  <c r="U483" i="1"/>
  <c r="W483" i="1"/>
  <c r="I484" i="1"/>
  <c r="K484" i="1" s="1"/>
  <c r="U484" i="1"/>
  <c r="W484" i="1"/>
  <c r="I485" i="1"/>
  <c r="K485" i="1" s="1"/>
  <c r="U485" i="1"/>
  <c r="W485" i="1"/>
  <c r="I486" i="1"/>
  <c r="K486" i="1" s="1"/>
  <c r="U486" i="1"/>
  <c r="W486" i="1"/>
  <c r="I487" i="1"/>
  <c r="K487" i="1" s="1"/>
  <c r="U487" i="1"/>
  <c r="W487" i="1"/>
  <c r="I488" i="1"/>
  <c r="K488" i="1" s="1"/>
  <c r="U488" i="1"/>
  <c r="W488" i="1"/>
  <c r="I489" i="1"/>
  <c r="K489" i="1" s="1"/>
  <c r="U489" i="1"/>
  <c r="W489" i="1"/>
  <c r="I490" i="1"/>
  <c r="K490" i="1" s="1"/>
  <c r="U490" i="1"/>
  <c r="W490" i="1"/>
  <c r="I491" i="1"/>
  <c r="K491" i="1" s="1"/>
  <c r="U491" i="1"/>
  <c r="W491" i="1"/>
  <c r="I492" i="1"/>
  <c r="K492" i="1" s="1"/>
  <c r="U492" i="1"/>
  <c r="W492" i="1"/>
  <c r="I493" i="1"/>
  <c r="K493" i="1" s="1"/>
  <c r="U493" i="1"/>
  <c r="W493" i="1"/>
  <c r="I494" i="1"/>
  <c r="K494" i="1" s="1"/>
  <c r="U494" i="1"/>
  <c r="W494" i="1"/>
  <c r="I495" i="1"/>
  <c r="K495" i="1" s="1"/>
  <c r="U495" i="1"/>
  <c r="W495" i="1"/>
  <c r="I496" i="1"/>
  <c r="K496" i="1" s="1"/>
  <c r="U496" i="1"/>
  <c r="W496" i="1"/>
  <c r="I497" i="1"/>
  <c r="K497" i="1" s="1"/>
  <c r="U497" i="1"/>
  <c r="W497" i="1"/>
  <c r="I498" i="1"/>
  <c r="K498" i="1" s="1"/>
  <c r="U498" i="1"/>
  <c r="W498" i="1"/>
  <c r="I499" i="1"/>
  <c r="K499" i="1" s="1"/>
  <c r="U499" i="1"/>
  <c r="W499" i="1"/>
  <c r="I500" i="1"/>
  <c r="K500" i="1" s="1"/>
  <c r="U500" i="1"/>
  <c r="W500" i="1"/>
  <c r="I501" i="1"/>
  <c r="K501" i="1" s="1"/>
  <c r="U501" i="1"/>
  <c r="W501" i="1"/>
  <c r="I502" i="1"/>
  <c r="K502" i="1" s="1"/>
  <c r="U502" i="1"/>
  <c r="W502" i="1"/>
  <c r="I503" i="1"/>
  <c r="K503" i="1" s="1"/>
  <c r="U503" i="1"/>
  <c r="W503" i="1"/>
  <c r="I504" i="1"/>
  <c r="K504" i="1" s="1"/>
  <c r="U504" i="1"/>
  <c r="W504" i="1"/>
  <c r="I505" i="1"/>
  <c r="K505" i="1" s="1"/>
  <c r="U505" i="1"/>
  <c r="W505" i="1"/>
  <c r="I506" i="1"/>
  <c r="K506" i="1" s="1"/>
  <c r="U506" i="1"/>
  <c r="W506" i="1"/>
  <c r="I507" i="1"/>
  <c r="K507" i="1" s="1"/>
  <c r="U507" i="1"/>
  <c r="W507" i="1"/>
  <c r="I508" i="1"/>
  <c r="K508" i="1" s="1"/>
  <c r="U508" i="1"/>
  <c r="W508" i="1"/>
  <c r="I509" i="1"/>
  <c r="K509" i="1" s="1"/>
  <c r="U509" i="1"/>
  <c r="W509" i="1"/>
  <c r="I510" i="1"/>
  <c r="K510" i="1" s="1"/>
  <c r="U510" i="1"/>
  <c r="W510" i="1"/>
  <c r="I511" i="1"/>
  <c r="K511" i="1" s="1"/>
  <c r="U511" i="1"/>
  <c r="W511" i="1"/>
  <c r="I512" i="1"/>
  <c r="K512" i="1" s="1"/>
  <c r="U512" i="1"/>
  <c r="W512" i="1"/>
  <c r="I526" i="1"/>
  <c r="K526" i="1" s="1"/>
  <c r="U526" i="1"/>
  <c r="W526" i="1"/>
  <c r="I527" i="1"/>
  <c r="K527" i="1" s="1"/>
  <c r="U527" i="1"/>
  <c r="W527" i="1"/>
  <c r="I528" i="1"/>
  <c r="K528" i="1" s="1"/>
  <c r="U528" i="1"/>
  <c r="W528" i="1"/>
  <c r="I529" i="1"/>
  <c r="K529" i="1" s="1"/>
  <c r="U529" i="1"/>
  <c r="W529" i="1"/>
  <c r="I530" i="1"/>
  <c r="K530" i="1" s="1"/>
  <c r="U530" i="1"/>
  <c r="W530" i="1"/>
  <c r="I531" i="1"/>
  <c r="K531" i="1" s="1"/>
  <c r="U531" i="1"/>
  <c r="W531" i="1"/>
  <c r="I532" i="1"/>
  <c r="K532" i="1" s="1"/>
  <c r="U532" i="1"/>
  <c r="W532" i="1"/>
  <c r="I533" i="1"/>
  <c r="K533" i="1" s="1"/>
  <c r="U533" i="1"/>
  <c r="W533" i="1"/>
  <c r="I534" i="1"/>
  <c r="K534" i="1" s="1"/>
  <c r="U534" i="1"/>
  <c r="W534" i="1"/>
  <c r="I535" i="1"/>
  <c r="K535" i="1" s="1"/>
  <c r="U535" i="1"/>
  <c r="W535" i="1"/>
  <c r="I536" i="1"/>
  <c r="K536" i="1" s="1"/>
  <c r="U536" i="1"/>
  <c r="W536" i="1"/>
  <c r="I537" i="1"/>
  <c r="K537" i="1" s="1"/>
  <c r="U537" i="1"/>
  <c r="W537" i="1"/>
  <c r="I538" i="1"/>
  <c r="K538" i="1" s="1"/>
  <c r="U538" i="1"/>
  <c r="W538" i="1"/>
  <c r="I539" i="1"/>
  <c r="K539" i="1" s="1"/>
  <c r="U539" i="1"/>
  <c r="W539" i="1"/>
  <c r="I540" i="1"/>
  <c r="K540" i="1" s="1"/>
  <c r="U540" i="1"/>
  <c r="W540" i="1"/>
  <c r="I541" i="1"/>
  <c r="K541" i="1" s="1"/>
  <c r="U541" i="1"/>
  <c r="W541" i="1" s="1"/>
  <c r="I542" i="1"/>
  <c r="K542" i="1" s="1"/>
  <c r="U542" i="1"/>
  <c r="W542" i="1"/>
  <c r="I543" i="1"/>
  <c r="K543" i="1" s="1"/>
  <c r="U543" i="1"/>
  <c r="W543" i="1" s="1"/>
  <c r="I544" i="1"/>
  <c r="K544" i="1" s="1"/>
  <c r="U544" i="1"/>
  <c r="W544" i="1"/>
  <c r="I545" i="1"/>
  <c r="K545" i="1" s="1"/>
  <c r="U545" i="1"/>
  <c r="W545" i="1"/>
  <c r="I546" i="1"/>
  <c r="K546" i="1" s="1"/>
  <c r="U546" i="1"/>
  <c r="W546" i="1"/>
  <c r="I547" i="1"/>
  <c r="K547" i="1" s="1"/>
  <c r="U547" i="1"/>
  <c r="W547" i="1" s="1"/>
  <c r="I548" i="1"/>
  <c r="K548" i="1" s="1"/>
  <c r="U548" i="1"/>
  <c r="W548" i="1"/>
  <c r="I549" i="1"/>
  <c r="K549" i="1" s="1"/>
  <c r="U549" i="1"/>
  <c r="W549" i="1" s="1"/>
  <c r="I550" i="1"/>
  <c r="K550" i="1" s="1"/>
  <c r="U550" i="1"/>
  <c r="W550" i="1"/>
  <c r="I551" i="1"/>
  <c r="K551" i="1" s="1"/>
  <c r="U551" i="1"/>
  <c r="W551" i="1" s="1"/>
  <c r="I552" i="1"/>
  <c r="K552" i="1" s="1"/>
  <c r="U552" i="1"/>
  <c r="W552" i="1" s="1"/>
  <c r="I553" i="1"/>
  <c r="K553" i="1" s="1"/>
  <c r="U553" i="1"/>
  <c r="W553" i="1"/>
  <c r="I554" i="1"/>
  <c r="K554" i="1" s="1"/>
  <c r="U554" i="1"/>
  <c r="W554" i="1"/>
  <c r="I555" i="1"/>
  <c r="K555" i="1" s="1"/>
  <c r="U555" i="1"/>
  <c r="W555" i="1" s="1"/>
  <c r="I556" i="1"/>
  <c r="K556" i="1" s="1"/>
  <c r="U556" i="1"/>
  <c r="W556" i="1" s="1"/>
  <c r="I557" i="1"/>
  <c r="K557" i="1" s="1"/>
  <c r="U557" i="1"/>
  <c r="W557" i="1" s="1"/>
  <c r="I558" i="1"/>
  <c r="K558" i="1" s="1"/>
  <c r="U558" i="1"/>
  <c r="W558" i="1"/>
  <c r="I559" i="1"/>
  <c r="K559" i="1" s="1"/>
  <c r="U559" i="1"/>
  <c r="W559" i="1" s="1"/>
  <c r="I560" i="1"/>
  <c r="K560" i="1" s="1"/>
  <c r="U560" i="1"/>
  <c r="W560" i="1" s="1"/>
  <c r="I561" i="1"/>
  <c r="K561" i="1" s="1"/>
  <c r="U561" i="1"/>
  <c r="W561" i="1"/>
  <c r="I562" i="1"/>
  <c r="K562" i="1" s="1"/>
  <c r="U562" i="1"/>
  <c r="W562" i="1"/>
  <c r="I563" i="1"/>
  <c r="K563" i="1" s="1"/>
  <c r="U563" i="1"/>
  <c r="W563" i="1" s="1"/>
  <c r="I564" i="1"/>
  <c r="K564" i="1" s="1"/>
  <c r="U564" i="1"/>
  <c r="W564" i="1" s="1"/>
  <c r="I565" i="1"/>
  <c r="K565" i="1" s="1"/>
  <c r="U565" i="1"/>
  <c r="W565" i="1" s="1"/>
  <c r="I566" i="1"/>
  <c r="K566" i="1" s="1"/>
  <c r="U566" i="1"/>
  <c r="W566" i="1"/>
  <c r="I567" i="1"/>
  <c r="K567" i="1" s="1"/>
  <c r="U567" i="1"/>
  <c r="W567" i="1" s="1"/>
  <c r="I568" i="1"/>
  <c r="K568" i="1" s="1"/>
  <c r="U568" i="1"/>
  <c r="W568" i="1" s="1"/>
  <c r="I569" i="1"/>
  <c r="K569" i="1" s="1"/>
  <c r="U569" i="1"/>
  <c r="W569" i="1"/>
  <c r="I570" i="1"/>
  <c r="K570" i="1" s="1"/>
  <c r="U570" i="1"/>
  <c r="W570" i="1"/>
  <c r="I571" i="1"/>
  <c r="K571" i="1" s="1"/>
  <c r="U571" i="1"/>
  <c r="W571" i="1" s="1"/>
  <c r="I572" i="1"/>
  <c r="K572" i="1" s="1"/>
  <c r="U572" i="1"/>
  <c r="W572" i="1" s="1"/>
  <c r="I573" i="1"/>
  <c r="K573" i="1" s="1"/>
  <c r="U573" i="1"/>
  <c r="W573" i="1" s="1"/>
  <c r="I574" i="1"/>
  <c r="K574" i="1" s="1"/>
  <c r="U574" i="1"/>
  <c r="W574" i="1"/>
  <c r="I575" i="1"/>
  <c r="K575" i="1" s="1"/>
  <c r="U575" i="1"/>
  <c r="W575" i="1" s="1"/>
  <c r="I576" i="1"/>
  <c r="K576" i="1" s="1"/>
  <c r="U576" i="1"/>
  <c r="W576" i="1" s="1"/>
  <c r="I577" i="1"/>
  <c r="K577" i="1" s="1"/>
  <c r="U577" i="1"/>
  <c r="W577" i="1"/>
  <c r="I591" i="1"/>
  <c r="K591" i="1" s="1"/>
  <c r="U591" i="1"/>
  <c r="W591" i="1"/>
  <c r="I592" i="1"/>
  <c r="K592" i="1" s="1"/>
  <c r="U592" i="1"/>
  <c r="W592" i="1" s="1"/>
  <c r="I593" i="1"/>
  <c r="K593" i="1" s="1"/>
  <c r="U593" i="1"/>
  <c r="W593" i="1" s="1"/>
  <c r="I594" i="1"/>
  <c r="K594" i="1" s="1"/>
  <c r="U594" i="1"/>
  <c r="W594" i="1" s="1"/>
  <c r="I595" i="1"/>
  <c r="K595" i="1" s="1"/>
  <c r="U595" i="1"/>
  <c r="W595" i="1"/>
  <c r="I596" i="1"/>
  <c r="K596" i="1" s="1"/>
  <c r="U596" i="1"/>
  <c r="W596" i="1" s="1"/>
  <c r="I597" i="1"/>
  <c r="K597" i="1" s="1"/>
  <c r="U597" i="1"/>
  <c r="W597" i="1" s="1"/>
  <c r="I598" i="1"/>
  <c r="K598" i="1" s="1"/>
  <c r="U598" i="1"/>
  <c r="W598" i="1"/>
  <c r="I599" i="1"/>
  <c r="K599" i="1" s="1"/>
  <c r="U599" i="1"/>
  <c r="W599" i="1"/>
  <c r="I600" i="1"/>
  <c r="K600" i="1" s="1"/>
  <c r="U600" i="1"/>
  <c r="W600" i="1" s="1"/>
  <c r="I601" i="1"/>
  <c r="K601" i="1" s="1"/>
  <c r="U601" i="1"/>
  <c r="W601" i="1" s="1"/>
  <c r="I602" i="1"/>
  <c r="K602" i="1" s="1"/>
  <c r="U602" i="1"/>
  <c r="W602" i="1" s="1"/>
  <c r="I603" i="1"/>
  <c r="K603" i="1" s="1"/>
  <c r="U603" i="1"/>
  <c r="W603" i="1"/>
  <c r="I604" i="1"/>
  <c r="K604" i="1" s="1"/>
  <c r="U604" i="1"/>
  <c r="W604" i="1" s="1"/>
  <c r="I605" i="1"/>
  <c r="K605" i="1" s="1"/>
  <c r="U605" i="1"/>
  <c r="W605" i="1" s="1"/>
  <c r="I606" i="1"/>
  <c r="K606" i="1" s="1"/>
  <c r="U606" i="1"/>
  <c r="W606" i="1"/>
  <c r="I607" i="1"/>
  <c r="K607" i="1" s="1"/>
  <c r="U607" i="1"/>
  <c r="W607" i="1"/>
  <c r="I608" i="1"/>
  <c r="K608" i="1" s="1"/>
  <c r="U608" i="1"/>
  <c r="W608" i="1" s="1"/>
  <c r="I609" i="1"/>
  <c r="K609" i="1" s="1"/>
  <c r="U609" i="1"/>
  <c r="W609" i="1" s="1"/>
  <c r="I610" i="1"/>
  <c r="K610" i="1" s="1"/>
  <c r="U610" i="1"/>
  <c r="W610" i="1" s="1"/>
  <c r="I611" i="1"/>
  <c r="K611" i="1" s="1"/>
  <c r="U611" i="1"/>
  <c r="W611" i="1"/>
  <c r="I612" i="1"/>
  <c r="K612" i="1" s="1"/>
  <c r="U612" i="1"/>
  <c r="W612" i="1" s="1"/>
  <c r="I613" i="1"/>
  <c r="K613" i="1" s="1"/>
  <c r="U613" i="1"/>
  <c r="W613" i="1" s="1"/>
  <c r="I614" i="1"/>
  <c r="K614" i="1" s="1"/>
  <c r="U614" i="1"/>
  <c r="W614" i="1"/>
  <c r="I615" i="1"/>
  <c r="K615" i="1" s="1"/>
  <c r="U615" i="1"/>
  <c r="W615" i="1"/>
  <c r="I616" i="1"/>
  <c r="K616" i="1" s="1"/>
  <c r="U616" i="1"/>
  <c r="W616" i="1" s="1"/>
  <c r="I617" i="1"/>
  <c r="K617" i="1" s="1"/>
  <c r="U617" i="1"/>
  <c r="W617" i="1" s="1"/>
  <c r="I618" i="1"/>
  <c r="K618" i="1" s="1"/>
  <c r="U618" i="1"/>
  <c r="W618" i="1" s="1"/>
  <c r="I619" i="1"/>
  <c r="K619" i="1" s="1"/>
  <c r="U619" i="1"/>
  <c r="W619" i="1"/>
  <c r="I620" i="1"/>
  <c r="K620" i="1" s="1"/>
  <c r="U620" i="1"/>
  <c r="W620" i="1" s="1"/>
  <c r="I621" i="1"/>
  <c r="K621" i="1" s="1"/>
  <c r="U621" i="1"/>
  <c r="W621" i="1" s="1"/>
  <c r="I622" i="1"/>
  <c r="K622" i="1"/>
  <c r="U622" i="1"/>
  <c r="W622" i="1" s="1"/>
  <c r="I623" i="1"/>
  <c r="K623" i="1" s="1"/>
  <c r="U623" i="1"/>
  <c r="W623" i="1" s="1"/>
  <c r="I624" i="1"/>
  <c r="K624" i="1"/>
  <c r="U624" i="1"/>
  <c r="W624" i="1" s="1"/>
  <c r="I625" i="1"/>
  <c r="K625" i="1" s="1"/>
  <c r="U625" i="1"/>
  <c r="W625" i="1" s="1"/>
  <c r="I626" i="1"/>
  <c r="K626" i="1"/>
  <c r="U626" i="1"/>
  <c r="W626" i="1" s="1"/>
  <c r="I627" i="1"/>
  <c r="K627" i="1" s="1"/>
  <c r="U627" i="1"/>
  <c r="W627" i="1" s="1"/>
  <c r="I628" i="1"/>
  <c r="K628" i="1"/>
  <c r="U628" i="1"/>
  <c r="W628" i="1" s="1"/>
  <c r="I629" i="1"/>
  <c r="K629" i="1" s="1"/>
  <c r="U629" i="1"/>
  <c r="W629" i="1" s="1"/>
  <c r="I630" i="1"/>
  <c r="K630" i="1"/>
  <c r="U630" i="1"/>
  <c r="W630" i="1" s="1"/>
  <c r="I631" i="1"/>
  <c r="K631" i="1" s="1"/>
  <c r="U631" i="1"/>
  <c r="W631" i="1" s="1"/>
  <c r="I632" i="1"/>
  <c r="K632" i="1"/>
  <c r="U632" i="1"/>
  <c r="W632" i="1" s="1"/>
  <c r="I633" i="1"/>
  <c r="K633" i="1" s="1"/>
  <c r="U633" i="1"/>
  <c r="W633" i="1" s="1"/>
  <c r="I634" i="1"/>
  <c r="K634" i="1"/>
  <c r="U634" i="1"/>
  <c r="W634" i="1" s="1"/>
  <c r="I635" i="1"/>
  <c r="K635" i="1" s="1"/>
  <c r="U635" i="1"/>
  <c r="W635" i="1" s="1"/>
  <c r="I636" i="1"/>
  <c r="K636" i="1"/>
  <c r="U636" i="1"/>
  <c r="W636" i="1" s="1"/>
  <c r="I637" i="1"/>
  <c r="K637" i="1" s="1"/>
  <c r="U637" i="1"/>
  <c r="W637" i="1" s="1"/>
  <c r="I638" i="1"/>
  <c r="K638" i="1"/>
  <c r="U638" i="1"/>
  <c r="W638" i="1" s="1"/>
  <c r="I639" i="1"/>
  <c r="K639" i="1" s="1"/>
  <c r="U639" i="1"/>
  <c r="W639" i="1" s="1"/>
  <c r="I640" i="1"/>
  <c r="K640" i="1"/>
  <c r="U640" i="1"/>
  <c r="W640" i="1" s="1"/>
  <c r="I642" i="1"/>
  <c r="K642" i="1" s="1"/>
  <c r="U642" i="1"/>
  <c r="W642" i="1" s="1"/>
  <c r="I656" i="1"/>
  <c r="K656" i="1"/>
  <c r="U656" i="1"/>
  <c r="W656" i="1" s="1"/>
  <c r="I657" i="1"/>
  <c r="K657" i="1" s="1"/>
  <c r="U657" i="1"/>
  <c r="W657" i="1" s="1"/>
  <c r="I658" i="1"/>
  <c r="K658" i="1"/>
  <c r="U658" i="1"/>
  <c r="W658" i="1" s="1"/>
  <c r="I659" i="1"/>
  <c r="K659" i="1" s="1"/>
  <c r="U659" i="1"/>
  <c r="W659" i="1" s="1"/>
  <c r="I660" i="1"/>
  <c r="K660" i="1"/>
  <c r="U660" i="1"/>
  <c r="W660" i="1" s="1"/>
  <c r="I661" i="1"/>
  <c r="K661" i="1" s="1"/>
  <c r="U661" i="1"/>
  <c r="W661" i="1" s="1"/>
  <c r="I662" i="1"/>
  <c r="K662" i="1"/>
  <c r="U662" i="1"/>
  <c r="W662" i="1" s="1"/>
  <c r="I663" i="1"/>
  <c r="K663" i="1" s="1"/>
  <c r="U663" i="1"/>
  <c r="W663" i="1" s="1"/>
  <c r="I664" i="1"/>
  <c r="K664" i="1"/>
  <c r="U664" i="1"/>
  <c r="W664" i="1" s="1"/>
  <c r="I665" i="1"/>
  <c r="K665" i="1" s="1"/>
  <c r="U665" i="1"/>
  <c r="W665" i="1" s="1"/>
  <c r="I666" i="1"/>
  <c r="K666" i="1"/>
  <c r="U666" i="1"/>
  <c r="W666" i="1" s="1"/>
  <c r="I667" i="1"/>
  <c r="K667" i="1" s="1"/>
  <c r="U667" i="1"/>
  <c r="W667" i="1" s="1"/>
  <c r="I668" i="1"/>
  <c r="K668" i="1"/>
  <c r="U668" i="1"/>
  <c r="W668" i="1" s="1"/>
  <c r="I669" i="1"/>
  <c r="K669" i="1" s="1"/>
  <c r="U669" i="1"/>
  <c r="W669" i="1" s="1"/>
  <c r="I670" i="1"/>
  <c r="K670" i="1"/>
  <c r="U670" i="1"/>
  <c r="W670" i="1" s="1"/>
  <c r="I671" i="1"/>
  <c r="K671" i="1" s="1"/>
  <c r="U671" i="1"/>
  <c r="W671" i="1" s="1"/>
  <c r="I672" i="1"/>
  <c r="K672" i="1"/>
  <c r="U672" i="1"/>
  <c r="W672" i="1" s="1"/>
  <c r="I673" i="1"/>
  <c r="K673" i="1" s="1"/>
  <c r="U673" i="1"/>
  <c r="W673" i="1" s="1"/>
  <c r="I674" i="1"/>
  <c r="K674" i="1"/>
  <c r="U674" i="1"/>
  <c r="W674" i="1" s="1"/>
  <c r="I675" i="1"/>
  <c r="K675" i="1" s="1"/>
  <c r="U675" i="1"/>
  <c r="W675" i="1" s="1"/>
  <c r="I676" i="1"/>
  <c r="K676" i="1"/>
  <c r="U676" i="1"/>
  <c r="W676" i="1" s="1"/>
  <c r="I677" i="1"/>
  <c r="K677" i="1" s="1"/>
  <c r="U677" i="1"/>
  <c r="W677" i="1" s="1"/>
  <c r="I678" i="1"/>
  <c r="K678" i="1"/>
  <c r="U678" i="1"/>
  <c r="W678" i="1" s="1"/>
  <c r="I679" i="1"/>
  <c r="K679" i="1" s="1"/>
  <c r="U679" i="1"/>
  <c r="W679" i="1" s="1"/>
  <c r="I680" i="1"/>
  <c r="K680" i="1"/>
  <c r="U680" i="1"/>
  <c r="W680" i="1" s="1"/>
  <c r="I681" i="1"/>
  <c r="K681" i="1" s="1"/>
  <c r="U681" i="1"/>
  <c r="W681" i="1" s="1"/>
  <c r="I682" i="1"/>
  <c r="K682" i="1"/>
  <c r="U682" i="1"/>
  <c r="W682" i="1" s="1"/>
  <c r="I683" i="1"/>
  <c r="K683" i="1" s="1"/>
  <c r="U683" i="1"/>
  <c r="W683" i="1" s="1"/>
  <c r="I684" i="1"/>
  <c r="K684" i="1"/>
  <c r="U684" i="1"/>
  <c r="W684" i="1" s="1"/>
  <c r="I685" i="1"/>
  <c r="K685" i="1" s="1"/>
  <c r="U685" i="1"/>
  <c r="W685" i="1" s="1"/>
  <c r="I686" i="1"/>
  <c r="K686" i="1"/>
  <c r="U686" i="1"/>
  <c r="W686" i="1" s="1"/>
  <c r="I687" i="1"/>
  <c r="K687" i="1" s="1"/>
  <c r="U687" i="1"/>
  <c r="W687" i="1" s="1"/>
  <c r="I688" i="1"/>
  <c r="K688" i="1"/>
  <c r="U688" i="1"/>
  <c r="W688" i="1" s="1"/>
  <c r="I689" i="1"/>
  <c r="K689" i="1" s="1"/>
  <c r="U689" i="1"/>
  <c r="W689" i="1" s="1"/>
  <c r="I690" i="1"/>
  <c r="K690" i="1"/>
  <c r="U690" i="1"/>
  <c r="W690" i="1" s="1"/>
  <c r="I691" i="1"/>
  <c r="K691" i="1" s="1"/>
  <c r="U691" i="1"/>
  <c r="W691" i="1" s="1"/>
  <c r="I692" i="1"/>
  <c r="K692" i="1"/>
  <c r="U692" i="1"/>
  <c r="W692" i="1" s="1"/>
  <c r="I693" i="1"/>
  <c r="K693" i="1" s="1"/>
  <c r="U693" i="1"/>
  <c r="W693" i="1" s="1"/>
  <c r="I694" i="1"/>
  <c r="K694" i="1"/>
  <c r="U694" i="1"/>
  <c r="W694" i="1" s="1"/>
  <c r="I695" i="1"/>
  <c r="K695" i="1" s="1"/>
  <c r="U695" i="1"/>
  <c r="W695" i="1" s="1"/>
  <c r="I696" i="1"/>
  <c r="K696" i="1"/>
  <c r="U696" i="1"/>
  <c r="W696" i="1" s="1"/>
  <c r="I697" i="1"/>
  <c r="K697" i="1" s="1"/>
  <c r="U697" i="1"/>
  <c r="W697" i="1" s="1"/>
  <c r="I698" i="1"/>
  <c r="K698" i="1"/>
  <c r="U698" i="1"/>
  <c r="W698" i="1" s="1"/>
  <c r="I699" i="1"/>
  <c r="K699" i="1" s="1"/>
  <c r="U699" i="1"/>
  <c r="W699" i="1" s="1"/>
  <c r="I700" i="1"/>
  <c r="K700" i="1"/>
  <c r="U700" i="1"/>
  <c r="W700" i="1" s="1"/>
  <c r="I701" i="1"/>
  <c r="K701" i="1" s="1"/>
  <c r="U701" i="1"/>
  <c r="W701" i="1" s="1"/>
  <c r="I702" i="1"/>
  <c r="K702" i="1"/>
  <c r="U702" i="1"/>
  <c r="W702" i="1" s="1"/>
  <c r="I703" i="1"/>
  <c r="K703" i="1" s="1"/>
  <c r="U703" i="1"/>
  <c r="W703" i="1" s="1"/>
  <c r="I704" i="1"/>
  <c r="K704" i="1"/>
  <c r="U704" i="1"/>
  <c r="W704" i="1" s="1"/>
  <c r="I705" i="1"/>
  <c r="K705" i="1" s="1"/>
  <c r="U705" i="1"/>
  <c r="W705" i="1" s="1"/>
  <c r="I707" i="1"/>
  <c r="K707" i="1"/>
  <c r="U707" i="1"/>
  <c r="W707" i="1" s="1"/>
  <c r="I721" i="1"/>
  <c r="K721" i="1" s="1"/>
  <c r="U721" i="1"/>
  <c r="W721" i="1" s="1"/>
  <c r="I722" i="1"/>
  <c r="K722" i="1"/>
  <c r="U722" i="1"/>
  <c r="W722" i="1" s="1"/>
  <c r="I723" i="1"/>
  <c r="K723" i="1" s="1"/>
  <c r="U723" i="1"/>
  <c r="W723" i="1" s="1"/>
  <c r="I724" i="1"/>
  <c r="K724" i="1"/>
  <c r="U724" i="1"/>
  <c r="W724" i="1" s="1"/>
  <c r="I725" i="1"/>
  <c r="K725" i="1" s="1"/>
  <c r="U725" i="1"/>
  <c r="W725" i="1" s="1"/>
  <c r="I726" i="1"/>
  <c r="K726" i="1"/>
  <c r="U726" i="1"/>
  <c r="W726" i="1" s="1"/>
  <c r="I727" i="1"/>
  <c r="K727" i="1" s="1"/>
  <c r="U727" i="1"/>
  <c r="W727" i="1" s="1"/>
  <c r="I728" i="1"/>
  <c r="K728" i="1"/>
  <c r="U728" i="1"/>
  <c r="W728" i="1" s="1"/>
  <c r="I729" i="1"/>
  <c r="K729" i="1" s="1"/>
  <c r="U729" i="1"/>
  <c r="W729" i="1" s="1"/>
  <c r="I730" i="1"/>
  <c r="K730" i="1"/>
  <c r="U730" i="1"/>
  <c r="W730" i="1" s="1"/>
  <c r="I731" i="1"/>
  <c r="K731" i="1" s="1"/>
  <c r="U731" i="1"/>
  <c r="W731" i="1" s="1"/>
  <c r="I732" i="1"/>
  <c r="K732" i="1"/>
  <c r="U732" i="1"/>
  <c r="W732" i="1" s="1"/>
  <c r="I733" i="1"/>
  <c r="K733" i="1" s="1"/>
  <c r="U733" i="1"/>
  <c r="W733" i="1" s="1"/>
  <c r="I734" i="1"/>
  <c r="K734" i="1"/>
  <c r="U734" i="1"/>
  <c r="W734" i="1" s="1"/>
  <c r="I735" i="1"/>
  <c r="K735" i="1" s="1"/>
  <c r="U735" i="1"/>
  <c r="W735" i="1" s="1"/>
  <c r="I736" i="1"/>
  <c r="K736" i="1"/>
  <c r="U736" i="1"/>
  <c r="W736" i="1" s="1"/>
  <c r="I737" i="1"/>
  <c r="K737" i="1" s="1"/>
  <c r="U737" i="1"/>
  <c r="W737" i="1" s="1"/>
  <c r="I738" i="1"/>
  <c r="K738" i="1"/>
  <c r="U738" i="1"/>
  <c r="W738" i="1" s="1"/>
  <c r="I739" i="1"/>
  <c r="K739" i="1" s="1"/>
  <c r="U739" i="1"/>
  <c r="W739" i="1" s="1"/>
  <c r="I740" i="1"/>
  <c r="K740" i="1"/>
  <c r="U740" i="1"/>
  <c r="W740" i="1" s="1"/>
  <c r="I741" i="1"/>
  <c r="K741" i="1" s="1"/>
  <c r="U741" i="1"/>
  <c r="W741" i="1" s="1"/>
  <c r="I742" i="1"/>
  <c r="K742" i="1"/>
  <c r="U742" i="1"/>
  <c r="W742" i="1" s="1"/>
  <c r="I743" i="1"/>
  <c r="K743" i="1" s="1"/>
  <c r="U743" i="1"/>
  <c r="W743" i="1" s="1"/>
  <c r="I744" i="1"/>
  <c r="K744" i="1"/>
  <c r="U744" i="1"/>
  <c r="W744" i="1" s="1"/>
  <c r="I745" i="1"/>
  <c r="K745" i="1" s="1"/>
  <c r="U745" i="1"/>
  <c r="W745" i="1" s="1"/>
  <c r="I746" i="1"/>
  <c r="K746" i="1"/>
  <c r="U746" i="1"/>
  <c r="W746" i="1" s="1"/>
  <c r="I747" i="1"/>
  <c r="K747" i="1" s="1"/>
  <c r="U747" i="1"/>
  <c r="W747" i="1" s="1"/>
  <c r="I748" i="1"/>
  <c r="K748" i="1"/>
  <c r="U748" i="1"/>
  <c r="W748" i="1" s="1"/>
  <c r="I749" i="1"/>
  <c r="K749" i="1" s="1"/>
  <c r="U749" i="1"/>
  <c r="W749" i="1" s="1"/>
  <c r="I750" i="1"/>
  <c r="K750" i="1"/>
  <c r="U750" i="1"/>
  <c r="W750" i="1" s="1"/>
  <c r="I751" i="1"/>
  <c r="K751" i="1" s="1"/>
  <c r="U751" i="1"/>
  <c r="W751" i="1" s="1"/>
  <c r="I752" i="1"/>
  <c r="K752" i="1"/>
  <c r="U752" i="1"/>
  <c r="W752" i="1" s="1"/>
  <c r="I753" i="1"/>
  <c r="K753" i="1" s="1"/>
  <c r="U753" i="1"/>
  <c r="W753" i="1" s="1"/>
  <c r="I754" i="1"/>
  <c r="K754" i="1"/>
  <c r="U754" i="1"/>
  <c r="W754" i="1" s="1"/>
  <c r="I755" i="1"/>
  <c r="K755" i="1" s="1"/>
  <c r="U755" i="1"/>
  <c r="W755" i="1" s="1"/>
  <c r="I756" i="1"/>
  <c r="K756" i="1"/>
  <c r="U756" i="1"/>
  <c r="W756" i="1" s="1"/>
  <c r="I757" i="1"/>
  <c r="K757" i="1" s="1"/>
  <c r="U757" i="1"/>
  <c r="W757" i="1" s="1"/>
  <c r="I758" i="1"/>
  <c r="K758" i="1"/>
  <c r="U758" i="1"/>
  <c r="W758" i="1" s="1"/>
  <c r="I759" i="1"/>
  <c r="K759" i="1" s="1"/>
  <c r="U759" i="1"/>
  <c r="W759" i="1" s="1"/>
  <c r="I760" i="1"/>
  <c r="K760" i="1"/>
  <c r="U760" i="1"/>
  <c r="W760" i="1" s="1"/>
  <c r="I761" i="1"/>
  <c r="K761" i="1" s="1"/>
  <c r="U761" i="1"/>
  <c r="W761" i="1" s="1"/>
  <c r="I762" i="1"/>
  <c r="K762" i="1"/>
  <c r="U762" i="1"/>
  <c r="W762" i="1" s="1"/>
  <c r="I763" i="1"/>
  <c r="K763" i="1" s="1"/>
  <c r="U763" i="1"/>
  <c r="W763" i="1" s="1"/>
  <c r="I764" i="1"/>
  <c r="K764" i="1"/>
  <c r="U764" i="1"/>
  <c r="W764" i="1" s="1"/>
  <c r="I765" i="1"/>
  <c r="K765" i="1" s="1"/>
  <c r="U765" i="1"/>
  <c r="W765" i="1" s="1"/>
  <c r="I766" i="1"/>
  <c r="K766" i="1"/>
  <c r="U766" i="1"/>
  <c r="W766" i="1" s="1"/>
  <c r="I767" i="1"/>
  <c r="K767" i="1" s="1"/>
  <c r="U767" i="1"/>
  <c r="W767" i="1" s="1"/>
  <c r="I768" i="1"/>
  <c r="K768" i="1"/>
  <c r="U768" i="1"/>
  <c r="W768" i="1" s="1"/>
  <c r="I769" i="1"/>
  <c r="K769" i="1" s="1"/>
  <c r="U769" i="1"/>
  <c r="W769" i="1" s="1"/>
  <c r="I770" i="1"/>
  <c r="K770" i="1"/>
  <c r="U770" i="1"/>
  <c r="W770" i="1" s="1"/>
  <c r="I772" i="1"/>
  <c r="K772" i="1" s="1"/>
  <c r="U772" i="1"/>
  <c r="W772" i="1" s="1"/>
  <c r="I786" i="1"/>
  <c r="K786" i="1"/>
  <c r="U786" i="1"/>
  <c r="W786" i="1" s="1"/>
  <c r="I787" i="1"/>
  <c r="K787" i="1" s="1"/>
  <c r="U787" i="1"/>
  <c r="W787" i="1" s="1"/>
  <c r="I788" i="1"/>
  <c r="K788" i="1"/>
  <c r="U788" i="1"/>
  <c r="W788" i="1" s="1"/>
  <c r="I789" i="1"/>
  <c r="K789" i="1" s="1"/>
  <c r="U789" i="1"/>
  <c r="W789" i="1" s="1"/>
  <c r="I790" i="1"/>
  <c r="K790" i="1"/>
  <c r="U790" i="1"/>
  <c r="W790" i="1" s="1"/>
  <c r="I791" i="1"/>
  <c r="K791" i="1" s="1"/>
  <c r="U791" i="1"/>
  <c r="W791" i="1" s="1"/>
  <c r="I792" i="1"/>
  <c r="K792" i="1"/>
  <c r="U792" i="1"/>
  <c r="W792" i="1" s="1"/>
  <c r="I793" i="1"/>
  <c r="K793" i="1" s="1"/>
  <c r="U793" i="1"/>
  <c r="W793" i="1" s="1"/>
  <c r="I794" i="1"/>
  <c r="K794" i="1"/>
  <c r="U794" i="1"/>
  <c r="W794" i="1" s="1"/>
  <c r="I795" i="1"/>
  <c r="K795" i="1" s="1"/>
  <c r="U795" i="1"/>
  <c r="W795" i="1" s="1"/>
  <c r="I796" i="1"/>
  <c r="K796" i="1"/>
  <c r="U796" i="1"/>
  <c r="W796" i="1" s="1"/>
  <c r="I797" i="1"/>
  <c r="K797" i="1" s="1"/>
  <c r="U797" i="1"/>
  <c r="W797" i="1" s="1"/>
  <c r="I798" i="1"/>
  <c r="K798" i="1"/>
  <c r="U798" i="1"/>
  <c r="W798" i="1" s="1"/>
  <c r="I799" i="1"/>
  <c r="K799" i="1" s="1"/>
  <c r="U799" i="1"/>
  <c r="W799" i="1" s="1"/>
  <c r="I800" i="1"/>
  <c r="K800" i="1"/>
  <c r="U800" i="1"/>
  <c r="W800" i="1" s="1"/>
  <c r="I801" i="1"/>
  <c r="K801" i="1" s="1"/>
  <c r="U801" i="1"/>
  <c r="W801" i="1" s="1"/>
  <c r="I802" i="1"/>
  <c r="K802" i="1"/>
  <c r="U802" i="1"/>
  <c r="W802" i="1" s="1"/>
  <c r="I803" i="1"/>
  <c r="K803" i="1" s="1"/>
  <c r="U803" i="1"/>
  <c r="W803" i="1" s="1"/>
  <c r="I804" i="1"/>
  <c r="K804" i="1"/>
  <c r="U804" i="1"/>
  <c r="W804" i="1" s="1"/>
  <c r="I805" i="1"/>
  <c r="K805" i="1" s="1"/>
  <c r="U805" i="1"/>
  <c r="W805" i="1" s="1"/>
  <c r="I806" i="1"/>
  <c r="K806" i="1"/>
  <c r="U806" i="1"/>
  <c r="W806" i="1" s="1"/>
  <c r="I807" i="1"/>
  <c r="K807" i="1" s="1"/>
  <c r="U807" i="1"/>
  <c r="W807" i="1" s="1"/>
  <c r="I808" i="1"/>
  <c r="K808" i="1"/>
  <c r="U808" i="1"/>
  <c r="W808" i="1" s="1"/>
  <c r="I809" i="1"/>
  <c r="K809" i="1" s="1"/>
  <c r="U809" i="1"/>
  <c r="W809" i="1" s="1"/>
  <c r="I810" i="1"/>
  <c r="K810" i="1"/>
  <c r="U810" i="1"/>
  <c r="W810" i="1" s="1"/>
  <c r="I811" i="1"/>
  <c r="K811" i="1" s="1"/>
  <c r="U811" i="1"/>
  <c r="W811" i="1" s="1"/>
  <c r="I812" i="1"/>
  <c r="K812" i="1"/>
  <c r="U812" i="1"/>
  <c r="W812" i="1" s="1"/>
  <c r="I813" i="1"/>
  <c r="K813" i="1" s="1"/>
  <c r="U813" i="1"/>
  <c r="W813" i="1" s="1"/>
  <c r="I814" i="1"/>
  <c r="K814" i="1"/>
  <c r="U814" i="1"/>
  <c r="W814" i="1" s="1"/>
  <c r="I815" i="1"/>
  <c r="K815" i="1" s="1"/>
  <c r="U815" i="1"/>
  <c r="W815" i="1" s="1"/>
  <c r="I816" i="1"/>
  <c r="K816" i="1"/>
  <c r="U816" i="1"/>
  <c r="W816" i="1" s="1"/>
  <c r="I817" i="1"/>
  <c r="K817" i="1" s="1"/>
  <c r="U817" i="1"/>
  <c r="W817" i="1" s="1"/>
  <c r="I818" i="1"/>
  <c r="K818" i="1"/>
  <c r="U818" i="1"/>
  <c r="W818" i="1" s="1"/>
  <c r="I819" i="1"/>
  <c r="K819" i="1" s="1"/>
  <c r="U819" i="1"/>
  <c r="W819" i="1" s="1"/>
  <c r="I820" i="1"/>
  <c r="K820" i="1"/>
  <c r="U820" i="1"/>
  <c r="W820" i="1" s="1"/>
  <c r="I821" i="1"/>
  <c r="K821" i="1"/>
  <c r="U821" i="1"/>
  <c r="W821" i="1" s="1"/>
  <c r="I822" i="1"/>
  <c r="K822" i="1"/>
  <c r="U822" i="1"/>
  <c r="W822" i="1" s="1"/>
  <c r="I823" i="1"/>
  <c r="K823" i="1" s="1"/>
  <c r="U823" i="1"/>
  <c r="W823" i="1" s="1"/>
  <c r="I824" i="1"/>
  <c r="K824" i="1"/>
  <c r="U824" i="1"/>
  <c r="W824" i="1" s="1"/>
  <c r="I825" i="1"/>
  <c r="K825" i="1" s="1"/>
  <c r="U825" i="1"/>
  <c r="W825" i="1" s="1"/>
  <c r="I826" i="1"/>
  <c r="K826" i="1"/>
  <c r="U826" i="1"/>
  <c r="W826" i="1" s="1"/>
  <c r="I827" i="1"/>
  <c r="K827" i="1" s="1"/>
  <c r="U827" i="1"/>
  <c r="W827" i="1" s="1"/>
  <c r="I828" i="1"/>
  <c r="K828" i="1"/>
  <c r="U828" i="1"/>
  <c r="W828" i="1" s="1"/>
  <c r="I829" i="1"/>
  <c r="K829" i="1"/>
  <c r="U829" i="1"/>
  <c r="W829" i="1" s="1"/>
  <c r="I830" i="1"/>
  <c r="K830" i="1"/>
  <c r="U830" i="1"/>
  <c r="W830" i="1" s="1"/>
  <c r="I831" i="1"/>
  <c r="K831" i="1" s="1"/>
  <c r="U831" i="1"/>
  <c r="W831" i="1" s="1"/>
  <c r="I832" i="1"/>
  <c r="K832" i="1"/>
  <c r="U832" i="1"/>
  <c r="W832" i="1" s="1"/>
  <c r="I833" i="1"/>
  <c r="K833" i="1"/>
  <c r="U833" i="1"/>
  <c r="W833" i="1" s="1"/>
  <c r="I834" i="1"/>
  <c r="K834" i="1"/>
  <c r="U834" i="1"/>
  <c r="W834" i="1" s="1"/>
  <c r="I835" i="1"/>
  <c r="K835" i="1" s="1"/>
  <c r="U835" i="1"/>
  <c r="W835" i="1" s="1"/>
  <c r="I837" i="1"/>
  <c r="K837" i="1"/>
  <c r="U837" i="1"/>
  <c r="W837" i="1" s="1"/>
  <c r="I851" i="1"/>
  <c r="K851" i="1"/>
  <c r="U851" i="1"/>
  <c r="W851" i="1" s="1"/>
  <c r="I852" i="1"/>
  <c r="K852" i="1"/>
  <c r="U852" i="1"/>
  <c r="W852" i="1" s="1"/>
  <c r="I853" i="1"/>
  <c r="K853" i="1" s="1"/>
  <c r="U853" i="1"/>
  <c r="W853" i="1" s="1"/>
  <c r="I854" i="1"/>
  <c r="K854" i="1"/>
  <c r="U854" i="1"/>
  <c r="W854" i="1" s="1"/>
  <c r="I855" i="1"/>
  <c r="K855" i="1"/>
  <c r="U855" i="1"/>
  <c r="W855" i="1" s="1"/>
  <c r="I856" i="1"/>
  <c r="K856" i="1"/>
  <c r="U856" i="1"/>
  <c r="W856" i="1" s="1"/>
  <c r="I857" i="1"/>
  <c r="K857" i="1" s="1"/>
  <c r="U857" i="1"/>
  <c r="W857" i="1" s="1"/>
  <c r="I858" i="1"/>
  <c r="K858" i="1"/>
  <c r="U858" i="1"/>
  <c r="W858" i="1" s="1"/>
  <c r="I859" i="1"/>
  <c r="K859" i="1"/>
  <c r="U859" i="1"/>
  <c r="W859" i="1" s="1"/>
  <c r="I860" i="1"/>
  <c r="K860" i="1"/>
  <c r="U860" i="1"/>
  <c r="W860" i="1" s="1"/>
  <c r="I861" i="1"/>
  <c r="K861" i="1" s="1"/>
  <c r="U861" i="1"/>
  <c r="W861" i="1" s="1"/>
  <c r="I862" i="1"/>
  <c r="K862" i="1"/>
  <c r="U862" i="1"/>
  <c r="W862" i="1" s="1"/>
  <c r="I863" i="1"/>
  <c r="K863" i="1"/>
  <c r="U863" i="1"/>
  <c r="W863" i="1" s="1"/>
  <c r="I864" i="1"/>
  <c r="K864" i="1"/>
  <c r="U864" i="1"/>
  <c r="W864" i="1" s="1"/>
  <c r="I865" i="1"/>
  <c r="K865" i="1" s="1"/>
  <c r="U865" i="1"/>
  <c r="W865" i="1" s="1"/>
  <c r="I866" i="1"/>
  <c r="K866" i="1"/>
  <c r="U866" i="1"/>
  <c r="W866" i="1" s="1"/>
  <c r="I867" i="1"/>
  <c r="K867" i="1"/>
  <c r="U867" i="1"/>
  <c r="W867" i="1" s="1"/>
  <c r="I868" i="1"/>
  <c r="K868" i="1"/>
  <c r="U868" i="1"/>
  <c r="W868" i="1" s="1"/>
  <c r="I869" i="1"/>
  <c r="K869" i="1" s="1"/>
  <c r="U869" i="1"/>
  <c r="W869" i="1" s="1"/>
  <c r="I870" i="1"/>
  <c r="K870" i="1"/>
  <c r="U870" i="1"/>
  <c r="W870" i="1" s="1"/>
  <c r="I871" i="1"/>
  <c r="K871" i="1"/>
  <c r="U871" i="1"/>
  <c r="W871" i="1" s="1"/>
  <c r="I872" i="1"/>
  <c r="K872" i="1"/>
  <c r="U872" i="1"/>
  <c r="W872" i="1" s="1"/>
  <c r="I873" i="1"/>
  <c r="K873" i="1" s="1"/>
  <c r="U873" i="1"/>
  <c r="W873" i="1" s="1"/>
  <c r="I874" i="1"/>
  <c r="K874" i="1"/>
  <c r="U874" i="1"/>
  <c r="W874" i="1" s="1"/>
  <c r="I875" i="1"/>
  <c r="K875" i="1"/>
  <c r="U875" i="1"/>
  <c r="W875" i="1" s="1"/>
  <c r="I876" i="1"/>
  <c r="K876" i="1"/>
  <c r="U876" i="1"/>
  <c r="W876" i="1" s="1"/>
  <c r="I877" i="1"/>
  <c r="K877" i="1" s="1"/>
  <c r="U877" i="1"/>
  <c r="W877" i="1" s="1"/>
  <c r="I878" i="1"/>
  <c r="K878" i="1"/>
  <c r="U878" i="1"/>
  <c r="W878" i="1" s="1"/>
  <c r="I879" i="1"/>
  <c r="K879" i="1"/>
  <c r="U879" i="1"/>
  <c r="W879" i="1" s="1"/>
  <c r="I880" i="1"/>
  <c r="K880" i="1"/>
  <c r="U880" i="1"/>
  <c r="W880" i="1" s="1"/>
  <c r="I881" i="1"/>
  <c r="K881" i="1" s="1"/>
  <c r="U881" i="1"/>
  <c r="W881" i="1" s="1"/>
  <c r="I882" i="1"/>
  <c r="K882" i="1"/>
  <c r="U882" i="1"/>
  <c r="W882" i="1" s="1"/>
  <c r="I883" i="1"/>
  <c r="K883" i="1"/>
  <c r="U883" i="1"/>
  <c r="W883" i="1" s="1"/>
  <c r="I884" i="1"/>
  <c r="K884" i="1"/>
  <c r="U884" i="1"/>
  <c r="W884" i="1" s="1"/>
  <c r="I885" i="1"/>
  <c r="K885" i="1" s="1"/>
  <c r="U885" i="1"/>
  <c r="W885" i="1" s="1"/>
  <c r="I886" i="1"/>
  <c r="K886" i="1"/>
  <c r="U886" i="1"/>
  <c r="W886" i="1" s="1"/>
  <c r="I887" i="1"/>
  <c r="K887" i="1"/>
  <c r="U887" i="1"/>
  <c r="W887" i="1" s="1"/>
  <c r="I888" i="1"/>
  <c r="K888" i="1"/>
  <c r="U888" i="1"/>
  <c r="W888" i="1" s="1"/>
  <c r="I889" i="1"/>
  <c r="K889" i="1" s="1"/>
  <c r="U889" i="1"/>
  <c r="W889" i="1" s="1"/>
  <c r="I890" i="1"/>
  <c r="K890" i="1"/>
  <c r="U890" i="1"/>
  <c r="W890" i="1" s="1"/>
  <c r="I891" i="1"/>
  <c r="K891" i="1"/>
  <c r="U891" i="1"/>
  <c r="W891" i="1" s="1"/>
  <c r="I892" i="1"/>
  <c r="K892" i="1"/>
  <c r="U892" i="1"/>
  <c r="W892" i="1" s="1"/>
  <c r="I893" i="1"/>
  <c r="K893" i="1" s="1"/>
  <c r="U893" i="1"/>
  <c r="W893" i="1" s="1"/>
  <c r="I894" i="1"/>
  <c r="K894" i="1"/>
  <c r="U894" i="1"/>
  <c r="W894" i="1" s="1"/>
  <c r="I895" i="1"/>
  <c r="K895" i="1"/>
  <c r="U895" i="1"/>
  <c r="W895" i="1" s="1"/>
  <c r="I896" i="1"/>
  <c r="K896" i="1"/>
  <c r="U896" i="1"/>
  <c r="W896" i="1" s="1"/>
  <c r="I897" i="1"/>
  <c r="K897" i="1" s="1"/>
  <c r="U897" i="1"/>
  <c r="W897" i="1" s="1"/>
  <c r="I898" i="1"/>
  <c r="K898" i="1"/>
  <c r="U898" i="1"/>
  <c r="W898" i="1" s="1"/>
  <c r="I899" i="1"/>
  <c r="K899" i="1"/>
  <c r="U899" i="1"/>
  <c r="W899" i="1" s="1"/>
  <c r="I902" i="1"/>
  <c r="K902" i="1"/>
  <c r="U902" i="1"/>
  <c r="W902" i="1" s="1"/>
</calcChain>
</file>

<file path=xl/sharedStrings.xml><?xml version="1.0" encoding="utf-8"?>
<sst xmlns="http://schemas.openxmlformats.org/spreadsheetml/2006/main" count="1991" uniqueCount="102">
  <si>
    <t>EIA, Electric Power Annual - Historical state-level tables</t>
  </si>
  <si>
    <t>Source: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</si>
  <si>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Landfill gas, MSW biogenic (paper and paper board, wood, food, leather, textiles, and yard trimmings), agriculture byproducts/crops, sludge waste, and other biomass solids, liquids, and gases</t>
    </r>
  </si>
  <si>
    <r>
      <t>1</t>
    </r>
    <r>
      <rPr>
        <sz val="8"/>
        <rFont val="Times New Roman"/>
        <family val="1"/>
      </rPr>
      <t>Black liquor and wood/woodwaste solids and liquids</t>
    </r>
  </si>
  <si>
    <t>U.S. Total</t>
  </si>
  <si>
    <t>Mississippi</t>
  </si>
  <si>
    <t>Dist. of Columbia</t>
  </si>
  <si>
    <t>Delaware</t>
  </si>
  <si>
    <t>Ohio</t>
  </si>
  <si>
    <t>New Jersey</t>
  </si>
  <si>
    <t>Rhode Island</t>
  </si>
  <si>
    <t>Florida</t>
  </si>
  <si>
    <t>Louisiana</t>
  </si>
  <si>
    <t>Michigan</t>
  </si>
  <si>
    <t>Connecticut</t>
  </si>
  <si>
    <t>Illinois</t>
  </si>
  <si>
    <t>West Virginia</t>
  </si>
  <si>
    <t>Missouri</t>
  </si>
  <si>
    <t>Indiana</t>
  </si>
  <si>
    <t>Massachusetts</t>
  </si>
  <si>
    <t>Kentucky</t>
  </si>
  <si>
    <t>Pennsylvania</t>
  </si>
  <si>
    <t>Nebraska</t>
  </si>
  <si>
    <t>Maryland</t>
  </si>
  <si>
    <t>Virginia</t>
  </si>
  <si>
    <t>South Carolina</t>
  </si>
  <si>
    <t>Wisconsin</t>
  </si>
  <si>
    <t>Georgia</t>
  </si>
  <si>
    <t>Utah</t>
  </si>
  <si>
    <t>Kansas</t>
  </si>
  <si>
    <t>North Carolina</t>
  </si>
  <si>
    <t>New Mexico</t>
  </si>
  <si>
    <t>Oklahoma</t>
  </si>
  <si>
    <t>Texas</t>
  </si>
  <si>
    <t>Arizona</t>
  </si>
  <si>
    <t>Arkansas</t>
  </si>
  <si>
    <t>Alabama</t>
  </si>
  <si>
    <t>Nevada</t>
  </si>
  <si>
    <t>Tennessee</t>
  </si>
  <si>
    <t>Hawaii</t>
  </si>
  <si>
    <t>Colorado</t>
  </si>
  <si>
    <t>Minnesota</t>
  </si>
  <si>
    <t>New York</t>
  </si>
  <si>
    <t>New Hampshire</t>
  </si>
  <si>
    <t>Wyoming</t>
  </si>
  <si>
    <t>Alaska</t>
  </si>
  <si>
    <t>Iowa</t>
  </si>
  <si>
    <t>California</t>
  </si>
  <si>
    <t>North Dakota</t>
  </si>
  <si>
    <t>Vermont</t>
  </si>
  <si>
    <t>Maine</t>
  </si>
  <si>
    <t>Montana</t>
  </si>
  <si>
    <t>South Dakota</t>
  </si>
  <si>
    <t>Oregon</t>
  </si>
  <si>
    <t>Idaho</t>
  </si>
  <si>
    <t>Washington</t>
  </si>
  <si>
    <r>
      <t>Other Biomass</t>
    </r>
    <r>
      <rPr>
        <vertAlign val="superscript"/>
        <sz val="6"/>
        <color theme="1"/>
        <rFont val="Times New Roman"/>
        <family val="1"/>
      </rPr>
      <t>2</t>
    </r>
  </si>
  <si>
    <r>
      <t>Wood &amp; Derived Fuels</t>
    </r>
    <r>
      <rPr>
        <vertAlign val="superscript"/>
        <sz val="6"/>
        <color theme="1"/>
        <rFont val="Times New Roman"/>
        <family val="1"/>
      </rPr>
      <t>1</t>
    </r>
  </si>
  <si>
    <t>Percent Renewable</t>
  </si>
  <si>
    <t>Total Electric Generating Capacity</t>
  </si>
  <si>
    <t>Total Renewable Electric Generating Capacity</t>
  </si>
  <si>
    <t>Wind</t>
  </si>
  <si>
    <t>Solar</t>
  </si>
  <si>
    <t>Biomass</t>
  </si>
  <si>
    <t>Conventional Hydroelectric</t>
  </si>
  <si>
    <t>Geothermal</t>
  </si>
  <si>
    <t>State</t>
  </si>
  <si>
    <t>Rank             (by % renewable)</t>
  </si>
  <si>
    <t>Megawatts</t>
  </si>
  <si>
    <t>Total Renewable Electric Generating Net Summer Capacity by Source and State, 2009</t>
  </si>
  <si>
    <t>Table 6.1</t>
  </si>
  <si>
    <t>Total Renewable Electric Generating Nameplate Capacity by Source and State, 2009</t>
  </si>
  <si>
    <t>Total Renewable Electric Generating Net Summer Capacity by Source and State, 2010</t>
  </si>
  <si>
    <t>Total Renewable Electric Generating Nameplate Capacity by Source and State, 2010</t>
  </si>
  <si>
    <t>Total Renewable Electric Generating Net Summer Capacity by Source and State, 2011</t>
  </si>
  <si>
    <t>Total Renewable Electric Generating Nameplate Capacity by Source and State, 2011</t>
  </si>
  <si>
    <t>Total Renewable Electric Generating Net Summer Capacity by Source and State, 2012</t>
  </si>
  <si>
    <t>Total Renewable Electric Generating Nameplate Capacity by Source and State, 2012</t>
  </si>
  <si>
    <r>
      <t>Other Biomass</t>
    </r>
    <r>
      <rPr>
        <b/>
        <vertAlign val="superscript"/>
        <sz val="6"/>
        <color theme="1"/>
        <rFont val="Times New Roman"/>
        <family val="1"/>
      </rPr>
      <t>2</t>
    </r>
  </si>
  <si>
    <r>
      <t>Wood &amp; Derived Fuels</t>
    </r>
    <r>
      <rPr>
        <b/>
        <vertAlign val="superscript"/>
        <sz val="6"/>
        <color theme="1"/>
        <rFont val="Times New Roman"/>
        <family val="1"/>
      </rPr>
      <t>1</t>
    </r>
  </si>
  <si>
    <t>Total Renewable Electric Generating Net Summer Capacity by Source and State, 2013</t>
  </si>
  <si>
    <t>Total Renewable Electric Generating Nameplate Capacity by Source and State, 2013</t>
  </si>
  <si>
    <t>Total Renewable Electric Generating Net Summer Capacity by Source and State, 2014</t>
  </si>
  <si>
    <t>Total Renewable Electric Generating Nameplate Capacity by Source and State, 2014</t>
  </si>
  <si>
    <t>Total Renewable Electric Generating Net Summer Capacity by Source and State, 2015</t>
  </si>
  <si>
    <t>Total Renewable Electric Generating Nameplate Capacity by Source and State, 2015</t>
  </si>
  <si>
    <t>Total Renewable Electric Generating Net Summer Capacity by Source and State, 2016</t>
  </si>
  <si>
    <t>Total Renewable Electric Generating Nameplate Capacity by Source and State, 2016</t>
  </si>
  <si>
    <t>Total Renewable Electric Generating Net Summer Capacity by Source and State, 2017</t>
  </si>
  <si>
    <t>Total Renewable Electric Generating Nameplate Capacity by Source and State, 2017</t>
  </si>
  <si>
    <t>Total Renewable Electric Generating Net Summer Capacity by Source and State, 2018</t>
  </si>
  <si>
    <t>Total Renewable Electric Generating Nameplate Capacity by Source and State, 2018</t>
  </si>
  <si>
    <t>Total Renewable Electric Generating Net Summer Capacity by Source and State, 2019</t>
  </si>
  <si>
    <t>Total Renewable Electric Generating Nameplate Capacity by Source and State, 2019</t>
  </si>
  <si>
    <t>Total Renewable Electric Generating Net Summer Capacity by Source and State, 2020</t>
  </si>
  <si>
    <t>Total Renewable Electric Generating Nameplate Capacity by Source and State, 2020</t>
  </si>
  <si>
    <t>Total Renewable Electric Generating Net Summer Capacity by Source and State, 2021</t>
  </si>
  <si>
    <t>Total Renewable Electric Generating Nameplate Capacity by Source and State, 2021</t>
  </si>
  <si>
    <t xml:space="preserve">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</si>
  <si>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Black liquor and wood/woodwaste solids and liquids</t>
    </r>
  </si>
  <si>
    <t>Total Renewable Electric Generating Net Summer Capacity by Source and State, 2022</t>
  </si>
  <si>
    <t>Total Renewable Electric Generating Nameplate Capacity by Source and State,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</si>
</sst>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vertAlign val="superscript"/>
      <sz val="6"/>
      <color theme="1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vertAlign val="superscript"/>
      <sz val="6"/>
      <color theme="1"/>
      <name val="Times New Roman"/>
      <family val="1"/>
    </font>
    <font>
      <i/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79998168889431442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2" borderId="0"/>
    <xf numFmtId="0" fontId="7" fillId="2" borderId="0"/>
  </cellStyleXfs>
  <cellXfs count="168">
    <xf numFmtId="0" fontId="0" fillId="0" borderId="0" xfId="0"/>
    <xf numFmtId="0" fontId="0" fillId="2" borderId="0" xfId="0" applyFill="1"/>
    <xf numFmtId="3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2" applyFont="1" applyAlignment="1" applyProtection="1"/>
    <xf numFmtId="0" fontId="3" fillId="0" borderId="0" xfId="2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8" fillId="3" borderId="1" xfId="3" applyNumberFormat="1" applyFont="1" applyFill="1" applyBorder="1" applyAlignment="1">
      <alignment horizontal="right" vertical="center"/>
    </xf>
    <xf numFmtId="3" fontId="8" fillId="3" borderId="1" xfId="3" applyNumberFormat="1" applyFont="1" applyFill="1" applyBorder="1" applyAlignment="1">
      <alignment horizontal="right" vertical="center"/>
    </xf>
    <xf numFmtId="3" fontId="8" fillId="3" borderId="2" xfId="3" applyNumberFormat="1" applyFont="1" applyFill="1" applyBorder="1" applyAlignment="1">
      <alignment horizontal="right" vertical="center"/>
    </xf>
    <xf numFmtId="3" fontId="8" fillId="3" borderId="3" xfId="3" quotePrefix="1" applyNumberFormat="1" applyFont="1" applyFill="1" applyBorder="1" applyAlignment="1">
      <alignment horizontal="right" vertical="center"/>
    </xf>
    <xf numFmtId="0" fontId="8" fillId="3" borderId="3" xfId="4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3" fontId="8" fillId="3" borderId="5" xfId="3" applyNumberFormat="1" applyFont="1" applyFill="1" applyBorder="1" applyAlignment="1">
      <alignment horizontal="right" vertical="center"/>
    </xf>
    <xf numFmtId="164" fontId="5" fillId="3" borderId="6" xfId="3" applyNumberFormat="1" applyFont="1" applyFill="1" applyBorder="1" applyAlignment="1">
      <alignment horizontal="right" vertical="center"/>
    </xf>
    <xf numFmtId="3" fontId="5" fillId="3" borderId="6" xfId="3" applyNumberFormat="1" applyFont="1" applyFill="1" applyBorder="1" applyAlignment="1">
      <alignment horizontal="right" vertical="center"/>
    </xf>
    <xf numFmtId="3" fontId="5" fillId="3" borderId="5" xfId="3" quotePrefix="1" applyNumberFormat="1" applyFont="1" applyFill="1" applyBorder="1" applyAlignment="1">
      <alignment horizontal="right" vertical="center"/>
    </xf>
    <xf numFmtId="3" fontId="5" fillId="3" borderId="4" xfId="3" quotePrefix="1" applyNumberFormat="1" applyFont="1" applyFill="1" applyBorder="1" applyAlignment="1">
      <alignment horizontal="right" vertical="center"/>
    </xf>
    <xf numFmtId="3" fontId="5" fillId="3" borderId="0" xfId="3" quotePrefix="1" applyNumberFormat="1" applyFont="1" applyFill="1" applyAlignment="1">
      <alignment horizontal="right" vertical="center"/>
    </xf>
    <xf numFmtId="0" fontId="5" fillId="3" borderId="4" xfId="4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164" fontId="8" fillId="0" borderId="0" xfId="3" applyNumberFormat="1" applyFont="1" applyAlignment="1">
      <alignment horizontal="right" vertical="center"/>
    </xf>
    <xf numFmtId="164" fontId="5" fillId="3" borderId="7" xfId="3" applyNumberFormat="1" applyFont="1" applyFill="1" applyBorder="1" applyAlignment="1">
      <alignment horizontal="right" vertical="center"/>
    </xf>
    <xf numFmtId="164" fontId="5" fillId="4" borderId="7" xfId="3" applyNumberFormat="1" applyFont="1" applyFill="1" applyBorder="1" applyAlignment="1">
      <alignment horizontal="right" vertical="center"/>
    </xf>
    <xf numFmtId="3" fontId="5" fillId="4" borderId="7" xfId="3" applyNumberFormat="1" applyFont="1" applyFill="1" applyBorder="1" applyAlignment="1">
      <alignment horizontal="right" vertical="center"/>
    </xf>
    <xf numFmtId="3" fontId="5" fillId="4" borderId="7" xfId="3" quotePrefix="1" applyNumberFormat="1" applyFont="1" applyFill="1" applyBorder="1" applyAlignment="1">
      <alignment horizontal="right" vertical="center"/>
    </xf>
    <xf numFmtId="3" fontId="5" fillId="4" borderId="0" xfId="3" quotePrefix="1" applyNumberFormat="1" applyFont="1" applyFill="1" applyAlignment="1">
      <alignment horizontal="right" vertical="center"/>
    </xf>
    <xf numFmtId="0" fontId="5" fillId="4" borderId="0" xfId="4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164" fontId="5" fillId="0" borderId="0" xfId="3" applyNumberFormat="1" applyFont="1" applyAlignment="1">
      <alignment horizontal="right" vertical="center"/>
    </xf>
    <xf numFmtId="3" fontId="5" fillId="3" borderId="7" xfId="3" applyNumberFormat="1" applyFont="1" applyFill="1" applyBorder="1" applyAlignment="1">
      <alignment horizontal="right" vertical="center"/>
    </xf>
    <xf numFmtId="0" fontId="5" fillId="3" borderId="0" xfId="4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" fontId="5" fillId="4" borderId="0" xfId="3" applyNumberFormat="1" applyFont="1" applyFill="1" applyAlignment="1">
      <alignment horizontal="right" vertical="center"/>
    </xf>
    <xf numFmtId="3" fontId="5" fillId="3" borderId="0" xfId="3" applyNumberFormat="1" applyFont="1" applyFill="1" applyAlignment="1">
      <alignment horizontal="right" vertical="center"/>
    </xf>
    <xf numFmtId="0" fontId="10" fillId="3" borderId="0" xfId="4" applyFont="1" applyFill="1" applyAlignment="1">
      <alignment horizontal="left" vertical="center"/>
    </xf>
    <xf numFmtId="0" fontId="10" fillId="4" borderId="0" xfId="4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64" fontId="11" fillId="0" borderId="0" xfId="3" applyNumberFormat="1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164" fontId="12" fillId="3" borderId="7" xfId="3" applyNumberFormat="1" applyFont="1" applyFill="1" applyBorder="1" applyAlignment="1">
      <alignment horizontal="right" vertical="center"/>
    </xf>
    <xf numFmtId="3" fontId="12" fillId="3" borderId="7" xfId="3" applyNumberFormat="1" applyFont="1" applyFill="1" applyBorder="1" applyAlignment="1">
      <alignment horizontal="right" vertical="center"/>
    </xf>
    <xf numFmtId="3" fontId="12" fillId="3" borderId="0" xfId="3" quotePrefix="1" applyNumberFormat="1" applyFont="1" applyFill="1" applyAlignment="1">
      <alignment horizontal="right" vertical="center"/>
    </xf>
    <xf numFmtId="3" fontId="12" fillId="3" borderId="0" xfId="3" applyNumberFormat="1" applyFont="1" applyFill="1" applyAlignment="1">
      <alignment horizontal="right" vertical="center"/>
    </xf>
    <xf numFmtId="0" fontId="12" fillId="3" borderId="0" xfId="4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164" fontId="12" fillId="4" borderId="7" xfId="3" applyNumberFormat="1" applyFont="1" applyFill="1" applyBorder="1" applyAlignment="1">
      <alignment horizontal="right" vertical="center"/>
    </xf>
    <xf numFmtId="3" fontId="12" fillId="4" borderId="7" xfId="3" applyNumberFormat="1" applyFont="1" applyFill="1" applyBorder="1" applyAlignment="1">
      <alignment horizontal="right" vertical="center"/>
    </xf>
    <xf numFmtId="3" fontId="12" fillId="4" borderId="0" xfId="3" quotePrefix="1" applyNumberFormat="1" applyFont="1" applyFill="1" applyAlignment="1">
      <alignment horizontal="right" vertical="center"/>
    </xf>
    <xf numFmtId="3" fontId="12" fillId="4" borderId="0" xfId="3" applyNumberFormat="1" applyFont="1" applyFill="1" applyAlignment="1">
      <alignment horizontal="right" vertical="center"/>
    </xf>
    <xf numFmtId="0" fontId="12" fillId="4" borderId="0" xfId="4" applyFont="1" applyFill="1" applyAlignment="1">
      <alignment horizontal="left" vertical="center"/>
    </xf>
    <xf numFmtId="0" fontId="13" fillId="5" borderId="1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right" vertical="center" wrapText="1"/>
    </xf>
    <xf numFmtId="0" fontId="17" fillId="5" borderId="3" xfId="0" applyFont="1" applyFill="1" applyBorder="1" applyAlignment="1">
      <alignment horizontal="right" vertical="center" wrapText="1"/>
    </xf>
    <xf numFmtId="0" fontId="0" fillId="6" borderId="3" xfId="0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164" fontId="8" fillId="3" borderId="6" xfId="3" applyNumberFormat="1" applyFont="1" applyFill="1" applyBorder="1" applyAlignment="1">
      <alignment horizontal="right" vertical="center"/>
    </xf>
    <xf numFmtId="3" fontId="5" fillId="4" borderId="8" xfId="3" applyNumberFormat="1" applyFont="1" applyFill="1" applyBorder="1" applyAlignment="1">
      <alignment horizontal="right" vertical="center"/>
    </xf>
    <xf numFmtId="3" fontId="5" fillId="3" borderId="8" xfId="3" applyNumberFormat="1" applyFont="1" applyFill="1" applyBorder="1" applyAlignment="1">
      <alignment horizontal="right" vertical="center"/>
    </xf>
    <xf numFmtId="3" fontId="12" fillId="4" borderId="8" xfId="3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3" fontId="5" fillId="3" borderId="9" xfId="3" applyNumberFormat="1" applyFont="1" applyFill="1" applyBorder="1" applyAlignment="1">
      <alignment horizontal="right" vertical="center"/>
    </xf>
    <xf numFmtId="3" fontId="5" fillId="3" borderId="5" xfId="3" applyNumberFormat="1" applyFont="1" applyFill="1" applyBorder="1" applyAlignment="1">
      <alignment horizontal="right" vertical="center"/>
    </xf>
    <xf numFmtId="3" fontId="5" fillId="3" borderId="6" xfId="3" quotePrefix="1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/>
    </xf>
    <xf numFmtId="3" fontId="12" fillId="3" borderId="8" xfId="3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right" vertical="center"/>
    </xf>
    <xf numFmtId="0" fontId="21" fillId="5" borderId="3" xfId="0" applyFont="1" applyFill="1" applyBorder="1" applyAlignment="1">
      <alignment horizontal="right" vertical="center"/>
    </xf>
    <xf numFmtId="0" fontId="22" fillId="5" borderId="3" xfId="0" applyFont="1" applyFill="1" applyBorder="1" applyAlignment="1">
      <alignment horizontal="right" vertical="center" wrapText="1"/>
    </xf>
    <xf numFmtId="0" fontId="21" fillId="5" borderId="3" xfId="0" applyFont="1" applyFill="1" applyBorder="1" applyAlignment="1">
      <alignment horizontal="center" vertical="center"/>
    </xf>
    <xf numFmtId="3" fontId="8" fillId="3" borderId="6" xfId="3" applyNumberFormat="1" applyFont="1" applyFill="1" applyBorder="1" applyAlignment="1">
      <alignment horizontal="right" vertical="center"/>
    </xf>
    <xf numFmtId="3" fontId="8" fillId="3" borderId="4" xfId="3" quotePrefix="1" applyNumberFormat="1" applyFont="1" applyFill="1" applyBorder="1" applyAlignment="1">
      <alignment horizontal="right" vertical="center"/>
    </xf>
    <xf numFmtId="0" fontId="8" fillId="3" borderId="4" xfId="4" applyFont="1" applyFill="1" applyBorder="1" applyAlignment="1">
      <alignment vertical="center"/>
    </xf>
    <xf numFmtId="164" fontId="5" fillId="0" borderId="6" xfId="3" applyNumberFormat="1" applyFont="1" applyBorder="1" applyAlignment="1">
      <alignment horizontal="right"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4" xfId="3" quotePrefix="1" applyNumberFormat="1" applyFont="1" applyBorder="1" applyAlignment="1">
      <alignment horizontal="right" vertical="center"/>
    </xf>
    <xf numFmtId="0" fontId="5" fillId="0" borderId="4" xfId="4" applyFont="1" applyFill="1" applyBorder="1" applyAlignment="1">
      <alignment horizontal="left" vertical="center"/>
    </xf>
    <xf numFmtId="164" fontId="5" fillId="7" borderId="7" xfId="3" applyNumberFormat="1" applyFont="1" applyFill="1" applyBorder="1" applyAlignment="1">
      <alignment horizontal="right" vertical="center"/>
    </xf>
    <xf numFmtId="3" fontId="5" fillId="7" borderId="8" xfId="3" applyNumberFormat="1" applyFont="1" applyFill="1" applyBorder="1" applyAlignment="1">
      <alignment horizontal="right" vertical="center"/>
    </xf>
    <xf numFmtId="3" fontId="5" fillId="7" borderId="7" xfId="3" applyNumberFormat="1" applyFont="1" applyFill="1" applyBorder="1" applyAlignment="1">
      <alignment horizontal="right" vertical="center"/>
    </xf>
    <xf numFmtId="3" fontId="5" fillId="7" borderId="0" xfId="3" quotePrefix="1" applyNumberFormat="1" applyFont="1" applyFill="1" applyAlignment="1">
      <alignment horizontal="right" vertical="center"/>
    </xf>
    <xf numFmtId="0" fontId="5" fillId="7" borderId="0" xfId="4" applyFont="1" applyFill="1" applyAlignment="1">
      <alignment horizontal="left" vertical="center"/>
    </xf>
    <xf numFmtId="0" fontId="0" fillId="2" borderId="0" xfId="0" applyFill="1" applyAlignment="1">
      <alignment vertical="center"/>
    </xf>
    <xf numFmtId="3" fontId="5" fillId="0" borderId="5" xfId="3" applyNumberFormat="1" applyFont="1" applyBorder="1" applyAlignment="1">
      <alignment horizontal="right" vertical="center"/>
    </xf>
    <xf numFmtId="3" fontId="5" fillId="0" borderId="0" xfId="3" quotePrefix="1" applyNumberFormat="1" applyFont="1" applyAlignment="1">
      <alignment horizontal="right" vertical="center"/>
    </xf>
    <xf numFmtId="3" fontId="5" fillId="0" borderId="4" xfId="3" applyNumberFormat="1" applyFont="1" applyBorder="1" applyAlignment="1">
      <alignment horizontal="right" vertical="center"/>
    </xf>
    <xf numFmtId="3" fontId="5" fillId="7" borderId="0" xfId="3" applyNumberFormat="1" applyFont="1" applyFill="1" applyAlignment="1">
      <alignment horizontal="right" vertical="center"/>
    </xf>
    <xf numFmtId="164" fontId="5" fillId="0" borderId="7" xfId="3" applyNumberFormat="1" applyFont="1" applyBorder="1" applyAlignment="1">
      <alignment horizontal="right" vertical="center"/>
    </xf>
    <xf numFmtId="3" fontId="5" fillId="0" borderId="8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164" fontId="12" fillId="7" borderId="7" xfId="3" applyNumberFormat="1" applyFont="1" applyFill="1" applyBorder="1" applyAlignment="1">
      <alignment horizontal="right" vertical="center"/>
    </xf>
    <xf numFmtId="3" fontId="12" fillId="7" borderId="8" xfId="3" applyNumberFormat="1" applyFont="1" applyFill="1" applyBorder="1" applyAlignment="1">
      <alignment horizontal="right" vertical="center"/>
    </xf>
    <xf numFmtId="3" fontId="12" fillId="7" borderId="7" xfId="3" applyNumberFormat="1" applyFont="1" applyFill="1" applyBorder="1" applyAlignment="1">
      <alignment horizontal="right" vertical="center"/>
    </xf>
    <xf numFmtId="3" fontId="12" fillId="7" borderId="0" xfId="3" quotePrefix="1" applyNumberFormat="1" applyFont="1" applyFill="1" applyAlignment="1">
      <alignment horizontal="right" vertical="center"/>
    </xf>
    <xf numFmtId="3" fontId="12" fillId="7" borderId="0" xfId="3" applyNumberFormat="1" applyFont="1" applyFill="1" applyAlignment="1">
      <alignment horizontal="right" vertical="center"/>
    </xf>
    <xf numFmtId="0" fontId="12" fillId="7" borderId="0" xfId="4" applyFont="1" applyFill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7" xfId="3" applyNumberFormat="1" applyFont="1" applyBorder="1" applyAlignment="1">
      <alignment horizontal="right" vertical="center"/>
    </xf>
    <xf numFmtId="3" fontId="12" fillId="0" borderId="8" xfId="3" applyNumberFormat="1" applyFont="1" applyBorder="1" applyAlignment="1">
      <alignment horizontal="right" vertical="center"/>
    </xf>
    <xf numFmtId="3" fontId="12" fillId="0" borderId="7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right" vertical="center"/>
    </xf>
    <xf numFmtId="3" fontId="12" fillId="0" borderId="0" xfId="3" applyNumberFormat="1" applyFont="1" applyAlignment="1">
      <alignment horizontal="right" vertical="center"/>
    </xf>
    <xf numFmtId="0" fontId="12" fillId="0" borderId="0" xfId="4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3" fillId="2" borderId="0" xfId="2" applyFont="1" applyFill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5" fillId="0" borderId="0" xfId="5" applyFont="1" applyFill="1" applyAlignment="1">
      <alignment vertical="center"/>
    </xf>
    <xf numFmtId="3" fontId="8" fillId="8" borderId="3" xfId="3" quotePrefix="1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5" fillId="2" borderId="0" xfId="0" applyFont="1" applyFill="1"/>
    <xf numFmtId="0" fontId="9" fillId="3" borderId="3" xfId="0" applyFont="1" applyFill="1" applyBorder="1" applyAlignment="1">
      <alignment horizontal="center" vertical="center"/>
    </xf>
    <xf numFmtId="164" fontId="8" fillId="2" borderId="1" xfId="1" applyNumberFormat="1" applyFont="1" applyFill="1" applyBorder="1"/>
    <xf numFmtId="3" fontId="8" fillId="2" borderId="1" xfId="0" applyNumberFormat="1" applyFont="1" applyFill="1" applyBorder="1"/>
    <xf numFmtId="3" fontId="8" fillId="2" borderId="3" xfId="0" applyNumberFormat="1" applyFont="1" applyFill="1" applyBorder="1"/>
    <xf numFmtId="0" fontId="8" fillId="2" borderId="3" xfId="0" applyFont="1" applyFill="1" applyBorder="1"/>
    <xf numFmtId="3" fontId="5" fillId="3" borderId="4" xfId="3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164" fontId="5" fillId="9" borderId="6" xfId="1" applyNumberFormat="1" applyFont="1" applyFill="1" applyBorder="1"/>
    <xf numFmtId="3" fontId="5" fillId="9" borderId="4" xfId="0" applyNumberFormat="1" applyFont="1" applyFill="1" applyBorder="1"/>
    <xf numFmtId="3" fontId="5" fillId="9" borderId="5" xfId="0" applyNumberFormat="1" applyFont="1" applyFill="1" applyBorder="1"/>
    <xf numFmtId="0" fontId="5" fillId="9" borderId="4" xfId="0" applyFont="1" applyFill="1" applyBorder="1"/>
    <xf numFmtId="164" fontId="5" fillId="10" borderId="7" xfId="1" applyNumberFormat="1" applyFont="1" applyFill="1" applyBorder="1"/>
    <xf numFmtId="3" fontId="5" fillId="10" borderId="0" xfId="0" applyNumberFormat="1" applyFont="1" applyFill="1"/>
    <xf numFmtId="3" fontId="5" fillId="10" borderId="8" xfId="0" applyNumberFormat="1" applyFont="1" applyFill="1" applyBorder="1"/>
    <xf numFmtId="0" fontId="5" fillId="10" borderId="0" xfId="0" applyFont="1" applyFill="1"/>
    <xf numFmtId="164" fontId="5" fillId="2" borderId="7" xfId="1" applyNumberFormat="1" applyFont="1" applyFill="1" applyBorder="1"/>
    <xf numFmtId="3" fontId="5" fillId="2" borderId="0" xfId="0" applyNumberFormat="1" applyFont="1" applyFill="1"/>
    <xf numFmtId="3" fontId="5" fillId="2" borderId="8" xfId="0" applyNumberFormat="1" applyFont="1" applyFill="1" applyBorder="1"/>
    <xf numFmtId="164" fontId="5" fillId="9" borderId="7" xfId="1" applyNumberFormat="1" applyFont="1" applyFill="1" applyBorder="1"/>
    <xf numFmtId="3" fontId="5" fillId="9" borderId="0" xfId="0" applyNumberFormat="1" applyFont="1" applyFill="1"/>
    <xf numFmtId="3" fontId="5" fillId="9" borderId="8" xfId="0" applyNumberFormat="1" applyFont="1" applyFill="1" applyBorder="1"/>
    <xf numFmtId="0" fontId="5" fillId="9" borderId="0" xfId="0" applyFont="1" applyFill="1"/>
    <xf numFmtId="164" fontId="12" fillId="2" borderId="7" xfId="1" applyNumberFormat="1" applyFont="1" applyFill="1" applyBorder="1"/>
    <xf numFmtId="3" fontId="12" fillId="2" borderId="0" xfId="0" applyNumberFormat="1" applyFont="1" applyFill="1"/>
    <xf numFmtId="3" fontId="12" fillId="2" borderId="8" xfId="0" applyNumberFormat="1" applyFont="1" applyFill="1" applyBorder="1"/>
    <xf numFmtId="0" fontId="12" fillId="2" borderId="0" xfId="0" applyFont="1" applyFill="1"/>
    <xf numFmtId="3" fontId="5" fillId="3" borderId="8" xfId="3" applyNumberFormat="1" applyFont="1" applyFill="1" applyBorder="1" applyAlignment="1">
      <alignment vertical="center"/>
    </xf>
    <xf numFmtId="3" fontId="5" fillId="2" borderId="9" xfId="0" applyNumberFormat="1" applyFont="1" applyFill="1" applyBorder="1"/>
    <xf numFmtId="0" fontId="24" fillId="2" borderId="0" xfId="0" applyFont="1" applyFill="1"/>
  </cellXfs>
  <cellStyles count="6">
    <cellStyle name="F5" xfId="5" xr:uid="{94359885-12A5-4CE8-B2D9-B8717B730799}"/>
    <cellStyle name="F8_Sheet1" xfId="4" xr:uid="{4F3FC892-A140-414C-A319-9A7FAA34EC04}"/>
    <cellStyle name="Hyperlink" xfId="2" builtinId="8"/>
    <cellStyle name="Normal" xfId="0" builtinId="0"/>
    <cellStyle name="Normal_Sheet1_1" xfId="3" xr:uid="{E951CA46-D596-438F-BE61-0A04F63DA34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state/" TargetMode="External"/><Relationship Id="rId13" Type="http://schemas.openxmlformats.org/officeDocument/2006/relationships/hyperlink" Target="https://www.eia.gov/electricity/data/state/" TargetMode="External"/><Relationship Id="rId18" Type="http://schemas.openxmlformats.org/officeDocument/2006/relationships/hyperlink" Target="https://www.eia.gov/electricity/data/state/" TargetMode="External"/><Relationship Id="rId26" Type="http://schemas.openxmlformats.org/officeDocument/2006/relationships/hyperlink" Target="https://www.eia.gov/electricity/data/state/" TargetMode="External"/><Relationship Id="rId3" Type="http://schemas.openxmlformats.org/officeDocument/2006/relationships/hyperlink" Target="https://www.eia.gov/electricity/data/state/" TargetMode="External"/><Relationship Id="rId21" Type="http://schemas.openxmlformats.org/officeDocument/2006/relationships/hyperlink" Target="https://www.eia.gov/electricity/data/state/" TargetMode="External"/><Relationship Id="rId7" Type="http://schemas.openxmlformats.org/officeDocument/2006/relationships/hyperlink" Target="https://www.eia.gov/electricity/data/state/" TargetMode="External"/><Relationship Id="rId12" Type="http://schemas.openxmlformats.org/officeDocument/2006/relationships/hyperlink" Target="https://www.eia.gov/electricity/data/state/" TargetMode="External"/><Relationship Id="rId17" Type="http://schemas.openxmlformats.org/officeDocument/2006/relationships/hyperlink" Target="https://www.eia.gov/electricity/data/state/" TargetMode="External"/><Relationship Id="rId25" Type="http://schemas.openxmlformats.org/officeDocument/2006/relationships/hyperlink" Target="https://www.eia.gov/electricity/data/state/" TargetMode="External"/><Relationship Id="rId2" Type="http://schemas.openxmlformats.org/officeDocument/2006/relationships/hyperlink" Target="https://www.eia.gov/electricity/data/state/" TargetMode="External"/><Relationship Id="rId16" Type="http://schemas.openxmlformats.org/officeDocument/2006/relationships/hyperlink" Target="https://www.eia.gov/electricity/data/state/" TargetMode="External"/><Relationship Id="rId20" Type="http://schemas.openxmlformats.org/officeDocument/2006/relationships/hyperlink" Target="https://www.eia.gov/electricity/data/state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data/state/" TargetMode="External"/><Relationship Id="rId6" Type="http://schemas.openxmlformats.org/officeDocument/2006/relationships/hyperlink" Target="https://www.eia.gov/electricity/data/state/" TargetMode="External"/><Relationship Id="rId11" Type="http://schemas.openxmlformats.org/officeDocument/2006/relationships/hyperlink" Target="https://www.eia.gov/electricity/data/state/" TargetMode="External"/><Relationship Id="rId24" Type="http://schemas.openxmlformats.org/officeDocument/2006/relationships/hyperlink" Target="https://www.eia.gov/electricity/data/state/" TargetMode="External"/><Relationship Id="rId5" Type="http://schemas.openxmlformats.org/officeDocument/2006/relationships/hyperlink" Target="https://www.eia.gov/electricity/data/state/" TargetMode="External"/><Relationship Id="rId15" Type="http://schemas.openxmlformats.org/officeDocument/2006/relationships/hyperlink" Target="https://www.eia.gov/electricity/data/state/" TargetMode="External"/><Relationship Id="rId23" Type="http://schemas.openxmlformats.org/officeDocument/2006/relationships/hyperlink" Target="https://www.eia.gov/electricity/data/state/" TargetMode="External"/><Relationship Id="rId28" Type="http://schemas.openxmlformats.org/officeDocument/2006/relationships/hyperlink" Target="https://www.eia.gov/electricity/data/state/" TargetMode="External"/><Relationship Id="rId10" Type="http://schemas.openxmlformats.org/officeDocument/2006/relationships/hyperlink" Target="https://www.eia.gov/electricity/data/state/" TargetMode="External"/><Relationship Id="rId19" Type="http://schemas.openxmlformats.org/officeDocument/2006/relationships/hyperlink" Target="https://www.eia.gov/electricity/data/state/" TargetMode="External"/><Relationship Id="rId4" Type="http://schemas.openxmlformats.org/officeDocument/2006/relationships/hyperlink" Target="https://www.eia.gov/electricity/data/state/" TargetMode="External"/><Relationship Id="rId9" Type="http://schemas.openxmlformats.org/officeDocument/2006/relationships/hyperlink" Target="https://www.eia.gov/electricity/data/state/" TargetMode="External"/><Relationship Id="rId14" Type="http://schemas.openxmlformats.org/officeDocument/2006/relationships/hyperlink" Target="https://www.eia.gov/electricity/data/state/" TargetMode="External"/><Relationship Id="rId22" Type="http://schemas.openxmlformats.org/officeDocument/2006/relationships/hyperlink" Target="https://www.eia.gov/electricity/data/state/" TargetMode="External"/><Relationship Id="rId27" Type="http://schemas.openxmlformats.org/officeDocument/2006/relationships/hyperlink" Target="https://www.eia.gov/electricity/data/st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4D5E-2A35-4CC8-8314-E649C2311940}">
  <dimension ref="A1:W907"/>
  <sheetViews>
    <sheetView showGridLines="0" tabSelected="1" zoomScaleNormal="100" workbookViewId="0">
      <selection activeCell="I24" sqref="I24"/>
    </sheetView>
  </sheetViews>
  <sheetFormatPr defaultRowHeight="12.75" x14ac:dyDescent="0.2"/>
  <cols>
    <col min="1" max="1" width="10.85546875" style="1" customWidth="1"/>
    <col min="2" max="2" width="13.85546875" style="1" customWidth="1"/>
    <col min="3" max="3" width="10" style="1" customWidth="1"/>
    <col min="4" max="4" width="14.28515625" style="1" customWidth="1"/>
    <col min="5" max="5" width="10.42578125" style="1" customWidth="1"/>
    <col min="6" max="6" width="8.5703125" style="1" customWidth="1"/>
    <col min="7" max="7" width="7.42578125" style="1" customWidth="1"/>
    <col min="8" max="8" width="8" style="1" customWidth="1"/>
    <col min="9" max="9" width="15" style="1" customWidth="1"/>
    <col min="10" max="10" width="13.42578125" style="1" customWidth="1"/>
    <col min="11" max="11" width="10.7109375" style="1" customWidth="1"/>
    <col min="12" max="12" width="5.85546875" style="1" customWidth="1"/>
    <col min="13" max="13" width="10.85546875" style="1" customWidth="1"/>
    <col min="14" max="14" width="10.28515625" style="1" customWidth="1"/>
    <col min="15" max="15" width="10" style="1" customWidth="1"/>
    <col min="16" max="16" width="13.5703125" style="1" customWidth="1"/>
    <col min="17" max="17" width="10.42578125" style="1" customWidth="1"/>
    <col min="18" max="18" width="8.5703125" style="1" customWidth="1"/>
    <col min="19" max="19" width="7.42578125" style="1" customWidth="1"/>
    <col min="20" max="20" width="8" style="1" customWidth="1"/>
    <col min="21" max="21" width="14.5703125" style="1" customWidth="1"/>
    <col min="22" max="22" width="12.28515625" style="1" customWidth="1"/>
    <col min="23" max="23" width="10.7109375" style="1" customWidth="1"/>
    <col min="24" max="16384" width="9.140625" style="1"/>
  </cols>
  <sheetData>
    <row r="1" spans="1:23" s="7" customFormat="1" ht="15.75" x14ac:dyDescent="0.2">
      <c r="A1" s="74" t="s">
        <v>70</v>
      </c>
      <c r="B1" s="73" t="s">
        <v>101</v>
      </c>
      <c r="C1" s="1"/>
      <c r="D1" s="1"/>
      <c r="E1" s="1"/>
      <c r="F1" s="1"/>
      <c r="G1" s="1"/>
      <c r="H1" s="1"/>
      <c r="I1" s="1"/>
      <c r="J1" s="167"/>
      <c r="K1" s="1"/>
      <c r="M1" s="74" t="s">
        <v>70</v>
      </c>
      <c r="N1" s="73" t="s">
        <v>100</v>
      </c>
      <c r="V1" s="72"/>
      <c r="W1" s="72"/>
    </row>
    <row r="2" spans="1:23" s="7" customFormat="1" x14ac:dyDescent="0.2">
      <c r="B2" s="71" t="s">
        <v>68</v>
      </c>
      <c r="C2" s="1"/>
      <c r="D2" s="1"/>
      <c r="E2" s="1"/>
      <c r="F2" s="1"/>
      <c r="G2" s="1"/>
      <c r="H2" s="1"/>
      <c r="I2" s="1"/>
      <c r="J2" s="1"/>
      <c r="K2" s="1" t="s">
        <v>98</v>
      </c>
      <c r="N2" s="71" t="s">
        <v>68</v>
      </c>
      <c r="V2"/>
      <c r="W2"/>
    </row>
    <row r="3" spans="1:23" s="7" customFormat="1" ht="7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69"/>
      <c r="N3" s="69"/>
      <c r="O3" s="69"/>
      <c r="P3" s="69"/>
      <c r="Q3" s="69"/>
      <c r="R3" s="69"/>
      <c r="S3" s="69"/>
      <c r="T3" s="69"/>
      <c r="U3" s="69"/>
      <c r="V3" s="68"/>
      <c r="W3" s="68"/>
    </row>
    <row r="4" spans="1:23" s="7" customFormat="1" ht="47.25" customHeight="1" thickBot="1" x14ac:dyDescent="0.25">
      <c r="A4" s="66" t="s">
        <v>67</v>
      </c>
      <c r="B4" s="65" t="s">
        <v>66</v>
      </c>
      <c r="C4" s="62" t="s">
        <v>65</v>
      </c>
      <c r="D4" s="62" t="s">
        <v>64</v>
      </c>
      <c r="E4" s="64" t="s">
        <v>63</v>
      </c>
      <c r="F4" s="63"/>
      <c r="G4" s="62" t="s">
        <v>62</v>
      </c>
      <c r="H4" s="62" t="s">
        <v>61</v>
      </c>
      <c r="I4" s="60" t="s">
        <v>60</v>
      </c>
      <c r="J4" s="61" t="s">
        <v>59</v>
      </c>
      <c r="K4" s="60" t="s">
        <v>58</v>
      </c>
      <c r="M4" s="66" t="s">
        <v>67</v>
      </c>
      <c r="N4" s="65" t="s">
        <v>66</v>
      </c>
      <c r="O4" s="62" t="s">
        <v>65</v>
      </c>
      <c r="P4" s="62" t="s">
        <v>64</v>
      </c>
      <c r="Q4" s="64" t="s">
        <v>63</v>
      </c>
      <c r="R4" s="63"/>
      <c r="S4" s="62" t="s">
        <v>62</v>
      </c>
      <c r="T4" s="62" t="s">
        <v>61</v>
      </c>
      <c r="U4" s="60" t="s">
        <v>60</v>
      </c>
      <c r="V4" s="61" t="s">
        <v>59</v>
      </c>
      <c r="W4" s="60" t="s">
        <v>58</v>
      </c>
    </row>
    <row r="5" spans="1:23" s="59" customFormat="1" ht="18" thickBot="1" x14ac:dyDescent="0.25">
      <c r="A5" s="58"/>
      <c r="B5" s="58"/>
      <c r="C5" s="56"/>
      <c r="D5" s="56"/>
      <c r="E5" s="57" t="s">
        <v>57</v>
      </c>
      <c r="F5" s="57" t="s">
        <v>56</v>
      </c>
      <c r="G5" s="56"/>
      <c r="H5" s="56"/>
      <c r="I5" s="55"/>
      <c r="J5" s="55"/>
      <c r="K5" s="55"/>
      <c r="M5" s="58"/>
      <c r="N5" s="58"/>
      <c r="O5" s="56"/>
      <c r="P5" s="56"/>
      <c r="Q5" s="57" t="s">
        <v>57</v>
      </c>
      <c r="R5" s="57" t="s">
        <v>56</v>
      </c>
      <c r="S5" s="56"/>
      <c r="T5" s="56"/>
      <c r="U5" s="55"/>
      <c r="V5" s="84"/>
      <c r="W5" s="55"/>
    </row>
    <row r="6" spans="1:23" s="7" customFormat="1" ht="11.25" customHeight="1" x14ac:dyDescent="0.2">
      <c r="A6" s="36">
        <v>1</v>
      </c>
      <c r="B6" s="138" t="s">
        <v>49</v>
      </c>
      <c r="C6" s="155"/>
      <c r="D6" s="155">
        <v>328.8</v>
      </c>
      <c r="E6" s="155">
        <v>82.4</v>
      </c>
      <c r="F6" s="155">
        <v>9.6</v>
      </c>
      <c r="G6" s="155">
        <v>139.30000000000001</v>
      </c>
      <c r="H6" s="155">
        <v>151</v>
      </c>
      <c r="I6" s="166">
        <f>SUM(C6:H6)</f>
        <v>711.10000000000014</v>
      </c>
      <c r="J6" s="155">
        <v>888.9</v>
      </c>
      <c r="K6" s="154">
        <f>(I6/J6)</f>
        <v>0.7999775002812467</v>
      </c>
      <c r="L6" s="59"/>
      <c r="M6" s="36">
        <v>1</v>
      </c>
      <c r="N6" s="35" t="s">
        <v>49</v>
      </c>
      <c r="O6" s="22"/>
      <c r="P6" s="22">
        <v>331.3</v>
      </c>
      <c r="Q6" s="22">
        <v>72.7</v>
      </c>
      <c r="R6" s="22">
        <v>9.1</v>
      </c>
      <c r="S6" s="22">
        <v>139.19999999999999</v>
      </c>
      <c r="T6" s="22">
        <v>150.19999999999999</v>
      </c>
      <c r="U6" s="34">
        <f>SUM(O6:T6)</f>
        <v>702.5</v>
      </c>
      <c r="V6" s="78">
        <v>839.4</v>
      </c>
      <c r="W6" s="26">
        <f>U6/V6</f>
        <v>0.83690731474863</v>
      </c>
    </row>
    <row r="7" spans="1:23" s="7" customFormat="1" ht="11.25" customHeight="1" x14ac:dyDescent="0.2">
      <c r="A7" s="129">
        <v>2</v>
      </c>
      <c r="B7" s="153" t="s">
        <v>55</v>
      </c>
      <c r="C7" s="151"/>
      <c r="D7" s="151">
        <v>21291.8</v>
      </c>
      <c r="E7" s="151">
        <v>307.7</v>
      </c>
      <c r="F7" s="151">
        <v>40.5</v>
      </c>
      <c r="G7" s="151">
        <v>188.4</v>
      </c>
      <c r="H7" s="151">
        <v>3386.8</v>
      </c>
      <c r="I7" s="152">
        <f>SUM(C7:H7)</f>
        <v>25215.200000000001</v>
      </c>
      <c r="J7" s="151">
        <v>31629.599999999999</v>
      </c>
      <c r="K7" s="150">
        <f>(I7/J7)</f>
        <v>0.79720262033032352</v>
      </c>
      <c r="L7" s="59"/>
      <c r="M7" s="129">
        <v>2</v>
      </c>
      <c r="N7" s="31" t="s">
        <v>55</v>
      </c>
      <c r="O7" s="30"/>
      <c r="P7" s="37">
        <v>21428.6</v>
      </c>
      <c r="Q7" s="30">
        <v>293</v>
      </c>
      <c r="R7" s="30">
        <v>37.200000000000003</v>
      </c>
      <c r="S7" s="30">
        <v>188.4</v>
      </c>
      <c r="T7" s="30">
        <v>3374.9</v>
      </c>
      <c r="U7" s="28">
        <f>SUM(O7:T7)</f>
        <v>25322.100000000002</v>
      </c>
      <c r="V7" s="99">
        <v>30852.7</v>
      </c>
      <c r="W7" s="27">
        <f>U7/V7</f>
        <v>0.82074178272890219</v>
      </c>
    </row>
    <row r="8" spans="1:23" s="136" customFormat="1" ht="11.25" customHeight="1" x14ac:dyDescent="0.2">
      <c r="A8" s="36">
        <v>3</v>
      </c>
      <c r="B8" s="160" t="s">
        <v>54</v>
      </c>
      <c r="C8" s="158">
        <v>18</v>
      </c>
      <c r="D8" s="158">
        <v>2693.9</v>
      </c>
      <c r="E8" s="158">
        <v>126.2</v>
      </c>
      <c r="F8" s="158">
        <v>17.8</v>
      </c>
      <c r="G8" s="158">
        <v>362</v>
      </c>
      <c r="H8" s="158">
        <v>972.3</v>
      </c>
      <c r="I8" s="159">
        <f>SUM(C8:H8)</f>
        <v>4190.2</v>
      </c>
      <c r="J8" s="158">
        <v>5465.2</v>
      </c>
      <c r="K8" s="157">
        <f>(I8/J8)</f>
        <v>0.76670570152967865</v>
      </c>
      <c r="L8" s="145"/>
      <c r="M8" s="36">
        <v>3</v>
      </c>
      <c r="N8" s="35" t="s">
        <v>53</v>
      </c>
      <c r="O8" s="22">
        <v>19.5</v>
      </c>
      <c r="P8" s="38">
        <v>8367.9</v>
      </c>
      <c r="Q8" s="22">
        <v>242.3</v>
      </c>
      <c r="R8" s="22">
        <v>52.6</v>
      </c>
      <c r="S8" s="22">
        <v>793.7</v>
      </c>
      <c r="T8" s="22">
        <v>3976.5</v>
      </c>
      <c r="U8" s="34">
        <f>SUM(O8:T8)</f>
        <v>13452.5</v>
      </c>
      <c r="V8" s="165">
        <v>17242.5</v>
      </c>
      <c r="W8" s="26">
        <f>U8/V8</f>
        <v>0.7801942873713209</v>
      </c>
    </row>
    <row r="9" spans="1:23" s="7" customFormat="1" ht="11.25" customHeight="1" x14ac:dyDescent="0.2">
      <c r="A9" s="129">
        <v>4</v>
      </c>
      <c r="B9" s="153" t="s">
        <v>53</v>
      </c>
      <c r="C9" s="151">
        <v>36.700000000000003</v>
      </c>
      <c r="D9" s="151">
        <v>8434.6</v>
      </c>
      <c r="E9" s="151">
        <v>285.7</v>
      </c>
      <c r="F9" s="151">
        <v>54.5</v>
      </c>
      <c r="G9" s="151">
        <v>786.4</v>
      </c>
      <c r="H9" s="151">
        <v>3980.9</v>
      </c>
      <c r="I9" s="152">
        <f>SUM(C9:H9)</f>
        <v>13578.800000000001</v>
      </c>
      <c r="J9" s="151">
        <v>17974.7</v>
      </c>
      <c r="K9" s="150">
        <f>(I9/J9)</f>
        <v>0.7554395900905162</v>
      </c>
      <c r="L9" s="59"/>
      <c r="M9" s="129">
        <v>4</v>
      </c>
      <c r="N9" s="102" t="s">
        <v>54</v>
      </c>
      <c r="O9" s="101">
        <v>10</v>
      </c>
      <c r="P9" s="107">
        <v>2672.3</v>
      </c>
      <c r="Q9" s="101">
        <v>66.099999999999994</v>
      </c>
      <c r="R9" s="101">
        <v>17</v>
      </c>
      <c r="S9" s="101">
        <v>362</v>
      </c>
      <c r="T9" s="101">
        <v>968.3</v>
      </c>
      <c r="U9" s="100">
        <f>SUM(O9:T9)</f>
        <v>4095.7</v>
      </c>
      <c r="V9" s="99">
        <v>5355.3</v>
      </c>
      <c r="W9" s="98">
        <f>U9/V9</f>
        <v>0.76479375571863384</v>
      </c>
    </row>
    <row r="10" spans="1:23" s="136" customFormat="1" ht="11.25" customHeight="1" x14ac:dyDescent="0.2">
      <c r="A10" s="36">
        <v>5</v>
      </c>
      <c r="B10" s="138" t="s">
        <v>52</v>
      </c>
      <c r="C10" s="155"/>
      <c r="D10" s="155">
        <v>1648.4</v>
      </c>
      <c r="E10" s="155">
        <v>5.4</v>
      </c>
      <c r="F10" s="155"/>
      <c r="G10" s="155">
        <v>1</v>
      </c>
      <c r="H10" s="155">
        <v>2758.7</v>
      </c>
      <c r="I10" s="156">
        <f>SUM(C10:H10)</f>
        <v>4413.5</v>
      </c>
      <c r="J10" s="155">
        <v>6755.5</v>
      </c>
      <c r="K10" s="154">
        <f>(I10/J10)</f>
        <v>0.65331951743024208</v>
      </c>
      <c r="L10" s="59"/>
      <c r="M10" s="36">
        <v>5</v>
      </c>
      <c r="N10" s="35" t="s">
        <v>52</v>
      </c>
      <c r="O10" s="22"/>
      <c r="P10" s="22">
        <v>1598</v>
      </c>
      <c r="Q10" s="22">
        <v>5.4</v>
      </c>
      <c r="S10" s="22">
        <v>1</v>
      </c>
      <c r="T10" s="22">
        <v>2767.2</v>
      </c>
      <c r="U10" s="34">
        <f>SUM(O10:T10)</f>
        <v>4371.6000000000004</v>
      </c>
      <c r="V10" s="78">
        <v>6323.9</v>
      </c>
      <c r="W10" s="26">
        <f>U10/V10</f>
        <v>0.69128227834089728</v>
      </c>
    </row>
    <row r="11" spans="1:23" s="7" customFormat="1" ht="11.25" customHeight="1" x14ac:dyDescent="0.2">
      <c r="A11" s="32">
        <v>6</v>
      </c>
      <c r="B11" s="153" t="s">
        <v>51</v>
      </c>
      <c r="C11" s="151"/>
      <c r="D11" s="151">
        <v>2662.6</v>
      </c>
      <c r="E11" s="151">
        <v>2.8</v>
      </c>
      <c r="F11" s="151">
        <v>1.6</v>
      </c>
      <c r="G11" s="151">
        <v>17</v>
      </c>
      <c r="H11" s="151">
        <v>1487.2</v>
      </c>
      <c r="I11" s="152">
        <f>SUM(C11:H11)</f>
        <v>4171.2</v>
      </c>
      <c r="J11" s="151">
        <v>6607.3</v>
      </c>
      <c r="K11" s="150">
        <f>(I11/J11)</f>
        <v>0.63130174201262235</v>
      </c>
      <c r="L11" s="59"/>
      <c r="M11" s="32">
        <v>6</v>
      </c>
      <c r="N11" s="102" t="s">
        <v>51</v>
      </c>
      <c r="O11" s="101"/>
      <c r="P11" s="107">
        <v>2826.3</v>
      </c>
      <c r="Q11" s="101">
        <v>3</v>
      </c>
      <c r="R11" s="101">
        <v>1.6</v>
      </c>
      <c r="S11" s="101">
        <v>17</v>
      </c>
      <c r="T11" s="101">
        <v>1478.9</v>
      </c>
      <c r="U11" s="100">
        <f>SUM(O11:T11)</f>
        <v>4326.8</v>
      </c>
      <c r="V11" s="99">
        <v>6438.8</v>
      </c>
      <c r="W11" s="98">
        <f>U11/V11</f>
        <v>0.67198856929862705</v>
      </c>
    </row>
    <row r="12" spans="1:23" s="7" customFormat="1" ht="11.25" customHeight="1" x14ac:dyDescent="0.2">
      <c r="A12" s="36">
        <v>7</v>
      </c>
      <c r="B12" s="138" t="s">
        <v>6</v>
      </c>
      <c r="C12" s="155"/>
      <c r="D12" s="155"/>
      <c r="E12" s="155"/>
      <c r="F12" s="155">
        <v>14.1</v>
      </c>
      <c r="G12" s="155">
        <v>18.5</v>
      </c>
      <c r="H12" s="155"/>
      <c r="I12" s="156">
        <f>SUM(C12:H12)</f>
        <v>32.6</v>
      </c>
      <c r="J12" s="155">
        <v>55.5</v>
      </c>
      <c r="K12" s="154">
        <f>(I12/J12)</f>
        <v>0.58738738738738738</v>
      </c>
      <c r="L12" s="59"/>
      <c r="M12" s="36">
        <v>7</v>
      </c>
      <c r="N12" s="112" t="s">
        <v>6</v>
      </c>
      <c r="O12" s="105"/>
      <c r="Q12" s="105"/>
      <c r="R12" s="105">
        <v>12</v>
      </c>
      <c r="S12" s="105">
        <v>18.5</v>
      </c>
      <c r="T12" s="105"/>
      <c r="U12" s="110">
        <f>SUM(O12:T12)</f>
        <v>30.5</v>
      </c>
      <c r="V12" s="78">
        <v>51.1</v>
      </c>
      <c r="W12" s="108">
        <f>U12/V12</f>
        <v>0.59686888454011744</v>
      </c>
    </row>
    <row r="13" spans="1:23" s="7" customFormat="1" ht="11.25" customHeight="1" x14ac:dyDescent="0.2">
      <c r="A13" s="32">
        <v>8</v>
      </c>
      <c r="B13" s="153" t="s">
        <v>46</v>
      </c>
      <c r="C13" s="151"/>
      <c r="D13" s="151">
        <v>184.4</v>
      </c>
      <c r="E13" s="151"/>
      <c r="F13" s="151">
        <v>20.6</v>
      </c>
      <c r="G13" s="151">
        <v>261.89999999999998</v>
      </c>
      <c r="H13" s="151">
        <v>12542.8</v>
      </c>
      <c r="I13" s="152">
        <f>SUM(C13:H13)</f>
        <v>13009.699999999999</v>
      </c>
      <c r="J13" s="151">
        <v>23809.7</v>
      </c>
      <c r="K13" s="150">
        <f>(I13/J13)</f>
        <v>0.54640335661516104</v>
      </c>
      <c r="L13" s="59"/>
      <c r="M13" s="32">
        <v>8</v>
      </c>
      <c r="N13" s="102" t="s">
        <v>46</v>
      </c>
      <c r="O13" s="101"/>
      <c r="P13" s="107">
        <v>209.4</v>
      </c>
      <c r="Q13" s="101"/>
      <c r="R13" s="101">
        <v>20.6</v>
      </c>
      <c r="S13" s="101">
        <v>260.5</v>
      </c>
      <c r="T13" s="101">
        <v>12378.5</v>
      </c>
      <c r="U13" s="100">
        <f>SUM(O13:T13)</f>
        <v>12869</v>
      </c>
      <c r="V13" s="99">
        <v>22546.400000000001</v>
      </c>
      <c r="W13" s="98">
        <f>U13/V13</f>
        <v>0.57077848348295068</v>
      </c>
    </row>
    <row r="14" spans="1:23" s="7" customFormat="1" ht="11.25" customHeight="1" x14ac:dyDescent="0.2">
      <c r="A14" s="36">
        <v>9</v>
      </c>
      <c r="B14" s="138" t="s">
        <v>48</v>
      </c>
      <c r="C14" s="155"/>
      <c r="D14" s="155">
        <v>583.4</v>
      </c>
      <c r="E14" s="155"/>
      <c r="F14" s="155">
        <v>12.3</v>
      </c>
      <c r="G14" s="155"/>
      <c r="H14" s="155">
        <v>4330.3</v>
      </c>
      <c r="I14" s="156">
        <f>SUM(C14:H14)</f>
        <v>4926</v>
      </c>
      <c r="J14" s="155">
        <v>9875.2000000000007</v>
      </c>
      <c r="K14" s="154">
        <f>(I14/J14)</f>
        <v>0.49882534024627345</v>
      </c>
      <c r="L14" s="59"/>
      <c r="M14" s="36">
        <v>9</v>
      </c>
      <c r="N14" s="35" t="s">
        <v>31</v>
      </c>
      <c r="O14" s="22">
        <v>8.6</v>
      </c>
      <c r="P14" s="38">
        <v>82.7</v>
      </c>
      <c r="Q14" s="22"/>
      <c r="R14" s="22">
        <v>7.5</v>
      </c>
      <c r="S14" s="22">
        <v>855.7</v>
      </c>
      <c r="T14" s="22">
        <v>4410.8999999999996</v>
      </c>
      <c r="U14" s="34">
        <f>SUM(O14:T14)</f>
        <v>5365.4</v>
      </c>
      <c r="V14" s="78">
        <v>10229.9</v>
      </c>
      <c r="W14" s="26">
        <f>U14/V14</f>
        <v>0.52448215525078445</v>
      </c>
    </row>
    <row r="15" spans="1:23" s="7" customFormat="1" ht="11.25" customHeight="1" x14ac:dyDescent="0.2">
      <c r="A15" s="32">
        <v>10</v>
      </c>
      <c r="B15" s="153" t="s">
        <v>31</v>
      </c>
      <c r="C15" s="151">
        <v>19.2</v>
      </c>
      <c r="D15" s="151">
        <v>81.5</v>
      </c>
      <c r="E15" s="151"/>
      <c r="F15" s="151">
        <v>7.6</v>
      </c>
      <c r="G15" s="151">
        <v>857.9</v>
      </c>
      <c r="H15" s="151">
        <v>4410.8999999999996</v>
      </c>
      <c r="I15" s="152">
        <f>SUM(C15:H15)</f>
        <v>5377.0999999999995</v>
      </c>
      <c r="J15" s="151">
        <v>10847.5</v>
      </c>
      <c r="K15" s="150">
        <f>(I15/J15)</f>
        <v>0.49569946992394553</v>
      </c>
      <c r="L15" s="59"/>
      <c r="M15" s="32">
        <v>10</v>
      </c>
      <c r="N15" s="102" t="s">
        <v>48</v>
      </c>
      <c r="O15" s="101"/>
      <c r="P15" s="107">
        <v>510</v>
      </c>
      <c r="Q15" s="101"/>
      <c r="R15" s="101">
        <v>12.6</v>
      </c>
      <c r="S15" s="101"/>
      <c r="T15" s="101">
        <v>4323.3</v>
      </c>
      <c r="U15" s="100">
        <f>SUM(O15:T15)</f>
        <v>4845.9000000000005</v>
      </c>
      <c r="V15" s="99">
        <v>9409</v>
      </c>
      <c r="W15" s="98">
        <f>U15/V15</f>
        <v>0.51502816452332878</v>
      </c>
    </row>
    <row r="16" spans="1:23" s="136" customFormat="1" ht="11.25" customHeight="1" x14ac:dyDescent="0.2">
      <c r="A16" s="36">
        <v>11</v>
      </c>
      <c r="B16" s="160" t="s">
        <v>50</v>
      </c>
      <c r="C16" s="158"/>
      <c r="D16" s="158">
        <v>705.2</v>
      </c>
      <c r="E16" s="158">
        <v>511.8</v>
      </c>
      <c r="F16" s="158">
        <v>46.8</v>
      </c>
      <c r="G16" s="158">
        <v>297.8</v>
      </c>
      <c r="H16" s="158">
        <v>1032.5</v>
      </c>
      <c r="I16" s="159">
        <f>SUM(C16:H16)</f>
        <v>2594.1</v>
      </c>
      <c r="J16" s="158">
        <v>5369.8</v>
      </c>
      <c r="K16" s="157">
        <f>(I16/J16)</f>
        <v>0.48309061790010799</v>
      </c>
      <c r="L16" s="145"/>
      <c r="M16" s="36">
        <v>11</v>
      </c>
      <c r="N16" s="35" t="s">
        <v>50</v>
      </c>
      <c r="O16" s="22"/>
      <c r="P16" s="38">
        <v>725.8</v>
      </c>
      <c r="Q16" s="22">
        <v>450</v>
      </c>
      <c r="R16" s="22">
        <v>38.6</v>
      </c>
      <c r="S16" s="22">
        <v>297.8</v>
      </c>
      <c r="T16" s="22">
        <v>1029.5</v>
      </c>
      <c r="U16" s="34">
        <f>SUM(O16:T16)</f>
        <v>2541.6999999999998</v>
      </c>
      <c r="V16" s="78">
        <v>5126.3999999999996</v>
      </c>
      <c r="W16" s="26">
        <f>U16/V16</f>
        <v>0.49580602372034954</v>
      </c>
    </row>
    <row r="17" spans="1:23" s="7" customFormat="1" ht="11.25" customHeight="1" x14ac:dyDescent="0.2">
      <c r="A17" s="129">
        <v>12</v>
      </c>
      <c r="B17" s="153" t="s">
        <v>29</v>
      </c>
      <c r="C17" s="151"/>
      <c r="D17" s="151">
        <v>7</v>
      </c>
      <c r="E17" s="151"/>
      <c r="F17" s="151">
        <v>9.1999999999999993</v>
      </c>
      <c r="G17" s="151">
        <v>36.299999999999997</v>
      </c>
      <c r="H17" s="151">
        <v>8261.2999999999993</v>
      </c>
      <c r="I17" s="152">
        <f>SUM(C17:H17)</f>
        <v>8313.7999999999993</v>
      </c>
      <c r="J17" s="151">
        <v>19622.400000000001</v>
      </c>
      <c r="K17" s="150">
        <f>(I17/J17)</f>
        <v>0.42368925309849959</v>
      </c>
      <c r="L17" s="59"/>
      <c r="M17" s="129">
        <v>12</v>
      </c>
      <c r="N17" s="102" t="s">
        <v>29</v>
      </c>
      <c r="O17" s="101"/>
      <c r="P17" s="107">
        <v>7</v>
      </c>
      <c r="Q17" s="101"/>
      <c r="R17" s="101">
        <v>9</v>
      </c>
      <c r="S17" s="101">
        <v>36.5</v>
      </c>
      <c r="T17" s="101">
        <v>8238.1</v>
      </c>
      <c r="U17" s="100">
        <f>SUM(O17:T17)</f>
        <v>8290.6</v>
      </c>
      <c r="V17" s="99">
        <v>18426.599999999999</v>
      </c>
      <c r="W17" s="98">
        <f>U17/V17</f>
        <v>0.44992565096111065</v>
      </c>
    </row>
    <row r="18" spans="1:23" s="7" customFormat="1" ht="11.25" customHeight="1" x14ac:dyDescent="0.2">
      <c r="A18" s="36">
        <v>13</v>
      </c>
      <c r="B18" s="138" t="s">
        <v>47</v>
      </c>
      <c r="C18" s="155">
        <v>2862.9</v>
      </c>
      <c r="D18" s="155">
        <v>10058.5</v>
      </c>
      <c r="E18" s="155">
        <v>749.9</v>
      </c>
      <c r="F18" s="155">
        <v>530.20000000000005</v>
      </c>
      <c r="G18" s="155">
        <v>17691.599999999999</v>
      </c>
      <c r="H18" s="155">
        <v>6176</v>
      </c>
      <c r="I18" s="156">
        <f>SUM(C18:H18)</f>
        <v>38069.1</v>
      </c>
      <c r="J18" s="155">
        <v>91052.9</v>
      </c>
      <c r="K18" s="154">
        <f>(I18/J18)</f>
        <v>0.41809870965120277</v>
      </c>
      <c r="L18" s="59"/>
      <c r="M18" s="36">
        <v>13</v>
      </c>
      <c r="N18" s="112" t="s">
        <v>47</v>
      </c>
      <c r="O18" s="105">
        <v>1866.8</v>
      </c>
      <c r="P18" s="111">
        <v>10263.299999999999</v>
      </c>
      <c r="Q18" s="105">
        <v>642.79999999999995</v>
      </c>
      <c r="R18" s="105">
        <v>475.4</v>
      </c>
      <c r="S18" s="105">
        <v>17551.099999999999</v>
      </c>
      <c r="T18" s="105">
        <v>6145.5</v>
      </c>
      <c r="U18" s="110">
        <f>SUM(O18:T18)</f>
        <v>36944.899999999994</v>
      </c>
      <c r="V18" s="78">
        <v>85981.3</v>
      </c>
      <c r="W18" s="108">
        <f>U18/V18</f>
        <v>0.42968529203443068</v>
      </c>
    </row>
    <row r="19" spans="1:23" s="7" customFormat="1" ht="11.25" customHeight="1" x14ac:dyDescent="0.2">
      <c r="A19" s="32">
        <v>14</v>
      </c>
      <c r="B19" s="153" t="s">
        <v>32</v>
      </c>
      <c r="C19" s="151"/>
      <c r="D19" s="151">
        <v>824.3</v>
      </c>
      <c r="E19" s="151">
        <v>68</v>
      </c>
      <c r="F19" s="151">
        <v>20</v>
      </c>
      <c r="G19" s="151">
        <v>47.5</v>
      </c>
      <c r="H19" s="151">
        <v>11594.7</v>
      </c>
      <c r="I19" s="152">
        <f>SUM(C19:H19)</f>
        <v>12554.5</v>
      </c>
      <c r="J19" s="151">
        <v>33321.199999999997</v>
      </c>
      <c r="K19" s="150">
        <f>(I19/J19)</f>
        <v>0.37677214506080214</v>
      </c>
      <c r="L19" s="59"/>
      <c r="M19" s="32">
        <v>14</v>
      </c>
      <c r="N19" s="102" t="s">
        <v>40</v>
      </c>
      <c r="O19" s="101"/>
      <c r="P19" s="107">
        <v>689.7</v>
      </c>
      <c r="Q19" s="101">
        <v>12.6</v>
      </c>
      <c r="R19" s="101">
        <v>16.100000000000001</v>
      </c>
      <c r="S19" s="101">
        <v>1302.0999999999999</v>
      </c>
      <c r="T19" s="101">
        <v>5136.2</v>
      </c>
      <c r="U19" s="100">
        <f>SUM(O19:T19)</f>
        <v>7156.7</v>
      </c>
      <c r="V19" s="99">
        <v>18091.8</v>
      </c>
      <c r="W19" s="98">
        <f>U19/V19</f>
        <v>0.3955770017355929</v>
      </c>
    </row>
    <row r="20" spans="1:23" s="136" customFormat="1" ht="11.25" customHeight="1" x14ac:dyDescent="0.2">
      <c r="A20" s="36">
        <v>15</v>
      </c>
      <c r="B20" s="160" t="s">
        <v>37</v>
      </c>
      <c r="C20" s="158">
        <v>893.6</v>
      </c>
      <c r="D20" s="158">
        <v>1052.2</v>
      </c>
      <c r="E20" s="158"/>
      <c r="F20" s="158">
        <v>15.2</v>
      </c>
      <c r="G20" s="158">
        <v>3460.5</v>
      </c>
      <c r="H20" s="158">
        <v>150</v>
      </c>
      <c r="I20" s="159">
        <f>SUM(C20:H20)</f>
        <v>5571.5</v>
      </c>
      <c r="J20" s="158">
        <v>14959.5</v>
      </c>
      <c r="K20" s="157">
        <f>(I20/J20)</f>
        <v>0.37243891841304855</v>
      </c>
      <c r="L20" s="145"/>
      <c r="M20" s="36">
        <v>15</v>
      </c>
      <c r="N20" s="35" t="s">
        <v>37</v>
      </c>
      <c r="O20" s="22">
        <v>630</v>
      </c>
      <c r="P20" s="38">
        <v>1051.7</v>
      </c>
      <c r="Q20" s="22"/>
      <c r="R20" s="22">
        <v>9.8000000000000007</v>
      </c>
      <c r="S20" s="22">
        <v>3413.5</v>
      </c>
      <c r="T20" s="22">
        <v>150</v>
      </c>
      <c r="U20" s="34">
        <f>SUM(O20:T20)</f>
        <v>5255</v>
      </c>
      <c r="V20" s="78">
        <v>13541.1</v>
      </c>
      <c r="W20" s="26">
        <f>U20/V20</f>
        <v>0.38807777802394189</v>
      </c>
    </row>
    <row r="21" spans="1:23" s="7" customFormat="1" ht="11.25" customHeight="1" x14ac:dyDescent="0.2">
      <c r="A21" s="129">
        <v>16</v>
      </c>
      <c r="B21" s="153" t="s">
        <v>40</v>
      </c>
      <c r="C21" s="151"/>
      <c r="D21" s="151">
        <v>674.6</v>
      </c>
      <c r="E21" s="151">
        <v>12.6</v>
      </c>
      <c r="F21" s="151">
        <v>21.4</v>
      </c>
      <c r="G21" s="151">
        <v>1303.4000000000001</v>
      </c>
      <c r="H21" s="151">
        <v>5177.3</v>
      </c>
      <c r="I21" s="152">
        <f>SUM(C21:H21)</f>
        <v>7189.3</v>
      </c>
      <c r="J21" s="151">
        <v>19821.3</v>
      </c>
      <c r="K21" s="150">
        <f>(I21/J21)</f>
        <v>0.36270577610953875</v>
      </c>
      <c r="L21" s="59"/>
      <c r="M21" s="129">
        <v>16</v>
      </c>
      <c r="N21" s="102" t="s">
        <v>32</v>
      </c>
      <c r="O21" s="101"/>
      <c r="P21" s="107">
        <v>843.7</v>
      </c>
      <c r="Q21" s="101">
        <v>57.8</v>
      </c>
      <c r="R21" s="101">
        <v>18.399999999999999</v>
      </c>
      <c r="S21" s="101">
        <v>47.5</v>
      </c>
      <c r="T21" s="101">
        <v>11594</v>
      </c>
      <c r="U21" s="100">
        <f>SUM(O21:T21)</f>
        <v>12561.4</v>
      </c>
      <c r="V21" s="99">
        <v>32619.3</v>
      </c>
      <c r="W21" s="98">
        <f>U21/V21</f>
        <v>0.38509103506206449</v>
      </c>
    </row>
    <row r="22" spans="1:23" s="136" customFormat="1" ht="11.25" customHeight="1" x14ac:dyDescent="0.2">
      <c r="A22" s="36">
        <v>17</v>
      </c>
      <c r="B22" s="138" t="s">
        <v>22</v>
      </c>
      <c r="C22" s="155"/>
      <c r="D22" s="155">
        <v>329.9</v>
      </c>
      <c r="E22" s="155"/>
      <c r="F22" s="155">
        <v>15.7</v>
      </c>
      <c r="G22" s="155">
        <v>41.7</v>
      </c>
      <c r="H22" s="155">
        <v>3524</v>
      </c>
      <c r="I22" s="156">
        <f>SUM(C22:H22)</f>
        <v>3911.3</v>
      </c>
      <c r="J22" s="155">
        <v>11353.1</v>
      </c>
      <c r="K22" s="154">
        <f>(I22/J22)</f>
        <v>0.3445138332261673</v>
      </c>
      <c r="L22" s="59"/>
      <c r="M22" s="36">
        <v>17</v>
      </c>
      <c r="N22" s="35" t="s">
        <v>22</v>
      </c>
      <c r="O22" s="22"/>
      <c r="P22" s="22">
        <v>279.7</v>
      </c>
      <c r="Q22" s="22"/>
      <c r="R22" s="22">
        <v>15.5</v>
      </c>
      <c r="S22" s="22">
        <v>40.6</v>
      </c>
      <c r="T22" s="22">
        <v>3518.3</v>
      </c>
      <c r="U22" s="34">
        <f>SUM(O22:T22)</f>
        <v>3854.1000000000004</v>
      </c>
      <c r="V22" s="78">
        <v>10800</v>
      </c>
      <c r="W22" s="26">
        <f>U22/V22</f>
        <v>0.35686111111111113</v>
      </c>
    </row>
    <row r="23" spans="1:23" s="7" customFormat="1" ht="11.25" customHeight="1" x14ac:dyDescent="0.2">
      <c r="A23" s="32">
        <v>18</v>
      </c>
      <c r="B23" s="153" t="s">
        <v>41</v>
      </c>
      <c r="C23" s="151"/>
      <c r="D23" s="151">
        <v>221.4</v>
      </c>
      <c r="E23" s="151">
        <v>250.4</v>
      </c>
      <c r="F23" s="151">
        <v>135.30000000000001</v>
      </c>
      <c r="G23" s="151">
        <v>1153.7</v>
      </c>
      <c r="H23" s="151">
        <v>4866.1000000000004</v>
      </c>
      <c r="I23" s="152">
        <f>SUM(C23:H23)</f>
        <v>6626.9000000000005</v>
      </c>
      <c r="J23" s="151">
        <v>20122</v>
      </c>
      <c r="K23" s="150">
        <f>(I23/J23)</f>
        <v>0.32933605009442402</v>
      </c>
      <c r="L23" s="59"/>
      <c r="M23" s="32">
        <v>18</v>
      </c>
      <c r="N23" s="102" t="s">
        <v>41</v>
      </c>
      <c r="O23" s="101"/>
      <c r="P23" s="101">
        <v>212</v>
      </c>
      <c r="Q23" s="101">
        <v>206</v>
      </c>
      <c r="R23" s="101">
        <v>110.6</v>
      </c>
      <c r="S23" s="101">
        <v>1143.2</v>
      </c>
      <c r="T23" s="101">
        <v>4828.7</v>
      </c>
      <c r="U23" s="100">
        <f>SUM(O23:T23)</f>
        <v>6500.5</v>
      </c>
      <c r="V23" s="99">
        <v>18459.900000000001</v>
      </c>
      <c r="W23" s="98">
        <f>U23/V23</f>
        <v>0.35214166923981166</v>
      </c>
    </row>
    <row r="24" spans="1:23" s="136" customFormat="1" ht="11.25" customHeight="1" x14ac:dyDescent="0.2">
      <c r="A24" s="36">
        <v>19</v>
      </c>
      <c r="B24" s="160" t="s">
        <v>33</v>
      </c>
      <c r="C24" s="158"/>
      <c r="D24" s="158">
        <v>737.4</v>
      </c>
      <c r="E24" s="158">
        <v>339.6</v>
      </c>
      <c r="F24" s="158">
        <v>59.5</v>
      </c>
      <c r="G24" s="158">
        <v>11372.6</v>
      </c>
      <c r="H24" s="158">
        <v>39334.800000000003</v>
      </c>
      <c r="I24" s="159">
        <f>SUM(C24:H24)</f>
        <v>51843.9</v>
      </c>
      <c r="J24" s="158">
        <v>159405.6</v>
      </c>
      <c r="K24" s="157">
        <f>(I24/J24)</f>
        <v>0.32523261416161037</v>
      </c>
      <c r="L24" s="145"/>
      <c r="M24" s="36">
        <v>19</v>
      </c>
      <c r="N24" s="35" t="s">
        <v>33</v>
      </c>
      <c r="O24" s="22"/>
      <c r="P24" s="38">
        <v>715.2</v>
      </c>
      <c r="Q24" s="22">
        <v>309.2</v>
      </c>
      <c r="R24" s="22">
        <v>53.5</v>
      </c>
      <c r="S24" s="22">
        <v>11365.5</v>
      </c>
      <c r="T24" s="22">
        <v>39343.9</v>
      </c>
      <c r="U24" s="34">
        <f>SUM(O24:T24)</f>
        <v>51787.3</v>
      </c>
      <c r="V24" s="78">
        <v>148899.9</v>
      </c>
      <c r="W24" s="26">
        <f>U24/V24</f>
        <v>0.34779942766919258</v>
      </c>
    </row>
    <row r="25" spans="1:23" s="7" customFormat="1" ht="11.25" customHeight="1" x14ac:dyDescent="0.2">
      <c r="A25" s="129">
        <v>20</v>
      </c>
      <c r="B25" s="153" t="s">
        <v>44</v>
      </c>
      <c r="C25" s="151"/>
      <c r="D25" s="151">
        <v>303.39999999999998</v>
      </c>
      <c r="E25" s="151"/>
      <c r="F25" s="151"/>
      <c r="G25" s="151">
        <v>92</v>
      </c>
      <c r="H25" s="151">
        <v>3130</v>
      </c>
      <c r="I25" s="152">
        <f>SUM(C25:H25)</f>
        <v>3525.4</v>
      </c>
      <c r="J25" s="151">
        <v>11391.4</v>
      </c>
      <c r="K25" s="150">
        <f>(I25/J25)</f>
        <v>0.30947908071000935</v>
      </c>
      <c r="L25" s="59"/>
      <c r="M25" s="129">
        <v>20</v>
      </c>
      <c r="N25" s="102" t="s">
        <v>44</v>
      </c>
      <c r="O25" s="101"/>
      <c r="P25" s="101">
        <v>307.10000000000002</v>
      </c>
      <c r="Q25" s="101"/>
      <c r="R25" s="101"/>
      <c r="S25" s="101">
        <v>92</v>
      </c>
      <c r="T25" s="101">
        <v>3006.9</v>
      </c>
      <c r="U25" s="100">
        <f>SUM(O25:T25)</f>
        <v>3406</v>
      </c>
      <c r="V25" s="99">
        <v>10091.799999999999</v>
      </c>
      <c r="W25" s="98">
        <f>U25/V25</f>
        <v>0.33750173408113521</v>
      </c>
    </row>
    <row r="26" spans="1:23" s="7" customFormat="1" ht="11.25" customHeight="1" x14ac:dyDescent="0.2">
      <c r="A26" s="36">
        <v>21</v>
      </c>
      <c r="B26" s="138" t="s">
        <v>39</v>
      </c>
      <c r="C26" s="155">
        <v>51</v>
      </c>
      <c r="D26" s="155">
        <v>33.6</v>
      </c>
      <c r="E26" s="155">
        <v>9.3000000000000007</v>
      </c>
      <c r="F26" s="155">
        <v>157.69999999999999</v>
      </c>
      <c r="G26" s="155">
        <v>327.9</v>
      </c>
      <c r="H26" s="155">
        <v>233.2</v>
      </c>
      <c r="I26" s="156">
        <f>SUM(C26:H26)</f>
        <v>812.7</v>
      </c>
      <c r="J26" s="155">
        <v>3134.2</v>
      </c>
      <c r="K26" s="154">
        <f>(I26/J26)</f>
        <v>0.2593006189777296</v>
      </c>
      <c r="L26" s="59"/>
      <c r="M26" s="36">
        <v>21</v>
      </c>
      <c r="N26" s="35" t="s">
        <v>39</v>
      </c>
      <c r="O26" s="22">
        <v>43</v>
      </c>
      <c r="P26" s="38">
        <v>32.4</v>
      </c>
      <c r="Q26" s="22">
        <v>7.5</v>
      </c>
      <c r="R26" s="22">
        <v>146.4</v>
      </c>
      <c r="S26" s="22">
        <v>327.10000000000002</v>
      </c>
      <c r="T26" s="22">
        <v>233.2</v>
      </c>
      <c r="U26" s="34">
        <f>SUM(O26:T26)</f>
        <v>789.60000000000014</v>
      </c>
      <c r="V26" s="165">
        <v>2905.9</v>
      </c>
      <c r="W26" s="26">
        <f>U26/V26</f>
        <v>0.27172304621631854</v>
      </c>
    </row>
    <row r="27" spans="1:23" s="136" customFormat="1" ht="11.25" customHeight="1" x14ac:dyDescent="0.2">
      <c r="A27" s="129">
        <v>22</v>
      </c>
      <c r="B27" s="153" t="s">
        <v>30</v>
      </c>
      <c r="C27" s="151"/>
      <c r="D27" s="151">
        <v>1890.4</v>
      </c>
      <c r="E27" s="151">
        <v>370</v>
      </c>
      <c r="F27" s="151">
        <v>81.3</v>
      </c>
      <c r="G27" s="151">
        <v>6074.4</v>
      </c>
      <c r="H27" s="151">
        <v>208</v>
      </c>
      <c r="I27" s="152">
        <f>SUM(C27:H27)</f>
        <v>8624.1</v>
      </c>
      <c r="J27" s="151">
        <v>38555.699999999997</v>
      </c>
      <c r="K27" s="150">
        <f>(I27/J27)</f>
        <v>0.22367898909888811</v>
      </c>
      <c r="L27" s="59"/>
      <c r="M27" s="129">
        <v>22</v>
      </c>
      <c r="N27" s="102" t="s">
        <v>30</v>
      </c>
      <c r="O27" s="101"/>
      <c r="P27" s="107">
        <v>2008.7</v>
      </c>
      <c r="Q27" s="101">
        <v>359.5</v>
      </c>
      <c r="R27" s="101">
        <v>77</v>
      </c>
      <c r="S27" s="101">
        <v>6069.6</v>
      </c>
      <c r="T27" s="101">
        <v>208</v>
      </c>
      <c r="U27" s="100">
        <f>SUM(O27:T27)</f>
        <v>8722.7999999999993</v>
      </c>
      <c r="V27" s="99">
        <v>35391</v>
      </c>
      <c r="W27" s="98">
        <f>U27/V27</f>
        <v>0.24646944138340254</v>
      </c>
    </row>
    <row r="28" spans="1:23" s="7" customFormat="1" ht="11.25" customHeight="1" x14ac:dyDescent="0.2">
      <c r="A28" s="49">
        <v>23</v>
      </c>
      <c r="B28" s="164" t="s">
        <v>28</v>
      </c>
      <c r="C28" s="162">
        <v>83.8</v>
      </c>
      <c r="D28" s="162">
        <v>264.7</v>
      </c>
      <c r="E28" s="162"/>
      <c r="F28" s="162">
        <v>13.5</v>
      </c>
      <c r="G28" s="162">
        <v>1542.7</v>
      </c>
      <c r="H28" s="162">
        <v>389.7</v>
      </c>
      <c r="I28" s="163">
        <f>SUM(C28:H28)</f>
        <v>2294.4</v>
      </c>
      <c r="J28" s="162">
        <v>10444</v>
      </c>
      <c r="K28" s="161">
        <f>(I28/J28)</f>
        <v>0.21968594408272693</v>
      </c>
      <c r="L28" s="59"/>
      <c r="M28" s="49">
        <v>23</v>
      </c>
      <c r="N28" s="48" t="s">
        <v>28</v>
      </c>
      <c r="O28" s="46">
        <v>70.7</v>
      </c>
      <c r="P28" s="47">
        <v>259.7</v>
      </c>
      <c r="Q28" s="46"/>
      <c r="R28" s="46">
        <v>12.8</v>
      </c>
      <c r="S28" s="46">
        <v>1541.3</v>
      </c>
      <c r="T28" s="46">
        <v>389.7</v>
      </c>
      <c r="U28" s="45">
        <f>SUM(O28:T28)</f>
        <v>2274.1999999999998</v>
      </c>
      <c r="V28" s="85">
        <v>9626.9</v>
      </c>
      <c r="W28" s="44">
        <f>U28/V28</f>
        <v>0.23623388629776979</v>
      </c>
    </row>
    <row r="29" spans="1:23" s="7" customFormat="1" ht="11.25" customHeight="1" x14ac:dyDescent="0.2">
      <c r="A29" s="129">
        <v>24</v>
      </c>
      <c r="B29" s="153" t="s">
        <v>43</v>
      </c>
      <c r="C29" s="151"/>
      <c r="D29" s="151">
        <v>513.79999999999995</v>
      </c>
      <c r="E29" s="151">
        <v>227.4</v>
      </c>
      <c r="F29" s="151">
        <v>33.5</v>
      </c>
      <c r="G29" s="151">
        <v>2.4</v>
      </c>
      <c r="H29" s="151">
        <v>214.1</v>
      </c>
      <c r="I29" s="152">
        <f>SUM(C29:H29)</f>
        <v>991.19999999999993</v>
      </c>
      <c r="J29" s="151">
        <v>4713.8</v>
      </c>
      <c r="K29" s="150">
        <f>(I29/J29)</f>
        <v>0.21027621027621024</v>
      </c>
      <c r="L29" s="59"/>
      <c r="M29" s="129">
        <v>24</v>
      </c>
      <c r="N29" s="102" t="s">
        <v>34</v>
      </c>
      <c r="O29" s="101"/>
      <c r="P29" s="107">
        <v>2719.7</v>
      </c>
      <c r="Q29" s="101">
        <v>24.7</v>
      </c>
      <c r="R29" s="101">
        <v>3.2</v>
      </c>
      <c r="S29" s="101">
        <v>2999.2</v>
      </c>
      <c r="T29" s="101">
        <v>617.29999999999995</v>
      </c>
      <c r="U29" s="100">
        <f>SUM(O29:T29)</f>
        <v>6364.0999999999995</v>
      </c>
      <c r="V29" s="99">
        <v>28201.9</v>
      </c>
      <c r="W29" s="98">
        <f>U29/V29</f>
        <v>0.22566210078044385</v>
      </c>
    </row>
    <row r="30" spans="1:23" s="136" customFormat="1" ht="11.25" customHeight="1" x14ac:dyDescent="0.2">
      <c r="A30" s="36">
        <v>25</v>
      </c>
      <c r="B30" s="160" t="s">
        <v>42</v>
      </c>
      <c r="C30" s="158"/>
      <c r="D30" s="158">
        <v>4683.8999999999996</v>
      </c>
      <c r="E30" s="158">
        <v>84.5</v>
      </c>
      <c r="F30" s="158">
        <v>429.2</v>
      </c>
      <c r="G30" s="158">
        <v>1379.6</v>
      </c>
      <c r="H30" s="158">
        <v>2189.4</v>
      </c>
      <c r="I30" s="159">
        <f>SUM(C30:H30)</f>
        <v>8766.5999999999985</v>
      </c>
      <c r="J30" s="158">
        <v>42585.8</v>
      </c>
      <c r="K30" s="157">
        <f>(I30/J30)</f>
        <v>0.20585735151153667</v>
      </c>
      <c r="L30" s="145"/>
      <c r="M30" s="36">
        <v>25</v>
      </c>
      <c r="N30" s="35" t="s">
        <v>42</v>
      </c>
      <c r="O30" s="22"/>
      <c r="P30" s="38">
        <v>4563.3</v>
      </c>
      <c r="Q30" s="22">
        <v>78</v>
      </c>
      <c r="R30" s="22">
        <v>377.3</v>
      </c>
      <c r="S30" s="22">
        <v>1376.6</v>
      </c>
      <c r="T30" s="22">
        <v>2189.8000000000002</v>
      </c>
      <c r="U30" s="34">
        <f>SUM(O30:T30)</f>
        <v>8585</v>
      </c>
      <c r="V30" s="78">
        <v>39689</v>
      </c>
      <c r="W30" s="26">
        <f>U30/V30</f>
        <v>0.21630678525536043</v>
      </c>
    </row>
    <row r="31" spans="1:23" s="136" customFormat="1" ht="11.25" customHeight="1" x14ac:dyDescent="0.2">
      <c r="A31" s="43">
        <v>26</v>
      </c>
      <c r="B31" s="153" t="s">
        <v>34</v>
      </c>
      <c r="C31" s="151"/>
      <c r="D31" s="151">
        <v>2718</v>
      </c>
      <c r="E31" s="151">
        <v>30.2</v>
      </c>
      <c r="F31" s="151">
        <v>3.2</v>
      </c>
      <c r="G31" s="151">
        <v>3026.8</v>
      </c>
      <c r="H31" s="151">
        <v>617.29999999999995</v>
      </c>
      <c r="I31" s="152">
        <f>SUM(C31:H31)</f>
        <v>6395.5</v>
      </c>
      <c r="J31" s="151">
        <v>31308.799999999999</v>
      </c>
      <c r="K31" s="150">
        <f>(I31/J31)</f>
        <v>0.20427164247751431</v>
      </c>
      <c r="L31" s="59"/>
      <c r="M31" s="43">
        <v>26</v>
      </c>
      <c r="N31" s="102" t="s">
        <v>43</v>
      </c>
      <c r="O31" s="101"/>
      <c r="P31" s="107">
        <v>504</v>
      </c>
      <c r="Q31" s="101">
        <v>194.7</v>
      </c>
      <c r="R31" s="101">
        <v>31.1</v>
      </c>
      <c r="S31" s="101">
        <v>2.4</v>
      </c>
      <c r="T31" s="101">
        <v>211.9</v>
      </c>
      <c r="U31" s="100">
        <f>SUM(O31:T31)</f>
        <v>944.1</v>
      </c>
      <c r="V31" s="99">
        <v>4462.6000000000004</v>
      </c>
      <c r="W31" s="98">
        <f>U31/V31</f>
        <v>0.21155828440819252</v>
      </c>
    </row>
    <row r="32" spans="1:23" s="7" customFormat="1" ht="11.25" customHeight="1" x14ac:dyDescent="0.2">
      <c r="A32" s="41">
        <v>27</v>
      </c>
      <c r="B32" s="138" t="s">
        <v>45</v>
      </c>
      <c r="C32" s="155"/>
      <c r="D32" s="155">
        <v>481.6</v>
      </c>
      <c r="E32" s="155"/>
      <c r="F32" s="155">
        <v>11.5</v>
      </c>
      <c r="G32" s="155">
        <v>0.8</v>
      </c>
      <c r="H32" s="155">
        <v>59.6</v>
      </c>
      <c r="I32" s="156">
        <f>SUM(C32:H32)</f>
        <v>553.5</v>
      </c>
      <c r="J32" s="155">
        <v>3077.1</v>
      </c>
      <c r="K32" s="154">
        <f>(I32/J32)</f>
        <v>0.17987715706346885</v>
      </c>
      <c r="L32" s="59"/>
      <c r="M32" s="41">
        <v>27</v>
      </c>
      <c r="N32" s="35" t="s">
        <v>45</v>
      </c>
      <c r="O32" s="22"/>
      <c r="P32" s="38">
        <v>476</v>
      </c>
      <c r="Q32" s="22"/>
      <c r="R32" s="22">
        <v>7</v>
      </c>
      <c r="S32" s="22">
        <v>0.8</v>
      </c>
      <c r="T32" s="22">
        <v>59</v>
      </c>
      <c r="U32" s="34">
        <f>SUM(O32:T32)</f>
        <v>542.79999999999995</v>
      </c>
      <c r="V32" s="78">
        <v>2819.9</v>
      </c>
      <c r="W32" s="26">
        <f>U32/V32</f>
        <v>0.19248909535799139</v>
      </c>
    </row>
    <row r="33" spans="1:23" s="136" customFormat="1" ht="11.25" customHeight="1" x14ac:dyDescent="0.2">
      <c r="A33" s="43">
        <v>28</v>
      </c>
      <c r="B33" s="153" t="s">
        <v>27</v>
      </c>
      <c r="C33" s="151"/>
      <c r="D33" s="151">
        <v>1962.2</v>
      </c>
      <c r="E33" s="151">
        <v>987.1</v>
      </c>
      <c r="F33" s="151">
        <v>59.1</v>
      </c>
      <c r="G33" s="151">
        <v>3642.9</v>
      </c>
      <c r="H33" s="151"/>
      <c r="I33" s="152">
        <f>SUM(C33:H33)</f>
        <v>6651.3</v>
      </c>
      <c r="J33" s="151">
        <v>39008.800000000003</v>
      </c>
      <c r="K33" s="150">
        <f>(I33/J33)</f>
        <v>0.17050768031828714</v>
      </c>
      <c r="L33" s="59"/>
      <c r="M33" s="43">
        <v>28</v>
      </c>
      <c r="N33" s="102" t="s">
        <v>27</v>
      </c>
      <c r="O33" s="101"/>
      <c r="P33" s="107">
        <v>1985</v>
      </c>
      <c r="Q33" s="101">
        <v>952.2</v>
      </c>
      <c r="R33" s="101">
        <v>57.6</v>
      </c>
      <c r="S33" s="101">
        <v>3631.3</v>
      </c>
      <c r="T33" s="101"/>
      <c r="U33" s="100">
        <f>SUM(O33:T33)</f>
        <v>6626.1</v>
      </c>
      <c r="V33" s="99">
        <v>36197.9</v>
      </c>
      <c r="W33" s="98">
        <f>U33/V33</f>
        <v>0.18305205550598239</v>
      </c>
    </row>
    <row r="34" spans="1:23" s="136" customFormat="1" ht="11.25" customHeight="1" x14ac:dyDescent="0.2">
      <c r="A34" s="36">
        <v>29</v>
      </c>
      <c r="B34" s="160" t="s">
        <v>10</v>
      </c>
      <c r="C34" s="158"/>
      <c r="D34" s="158">
        <v>2.8</v>
      </c>
      <c r="E34" s="158"/>
      <c r="F34" s="158">
        <v>45.3</v>
      </c>
      <c r="G34" s="158">
        <v>258.89999999999998</v>
      </c>
      <c r="H34" s="158">
        <v>78</v>
      </c>
      <c r="I34" s="159">
        <f>SUM(C34:H34)</f>
        <v>385</v>
      </c>
      <c r="J34" s="158">
        <v>2328.4</v>
      </c>
      <c r="K34" s="157">
        <f>(I34/J34)</f>
        <v>0.16534959628929735</v>
      </c>
      <c r="M34" s="36">
        <v>29</v>
      </c>
      <c r="N34" s="35" t="s">
        <v>15</v>
      </c>
      <c r="O34" s="22"/>
      <c r="P34" s="38">
        <v>32.9</v>
      </c>
      <c r="Q34" s="22"/>
      <c r="R34" s="22">
        <v>55.8</v>
      </c>
      <c r="S34" s="22">
        <v>899</v>
      </c>
      <c r="T34" s="22">
        <v>7034.6</v>
      </c>
      <c r="U34" s="34">
        <f>SUM(O34:T34)</f>
        <v>8022.3</v>
      </c>
      <c r="V34" s="78">
        <v>44163</v>
      </c>
      <c r="W34" s="26">
        <f>U34/V34</f>
        <v>0.18165206168059236</v>
      </c>
    </row>
    <row r="35" spans="1:23" s="136" customFormat="1" ht="11.25" customHeight="1" x14ac:dyDescent="0.2">
      <c r="A35" s="129">
        <v>30</v>
      </c>
      <c r="B35" s="153" t="s">
        <v>15</v>
      </c>
      <c r="C35" s="151"/>
      <c r="D35" s="151">
        <v>38.299999999999997</v>
      </c>
      <c r="E35" s="151"/>
      <c r="F35" s="151">
        <v>61.3</v>
      </c>
      <c r="G35" s="151">
        <v>899.3</v>
      </c>
      <c r="H35" s="151">
        <v>7059.3</v>
      </c>
      <c r="I35" s="152">
        <f>SUM(C35:H35)</f>
        <v>8058.2</v>
      </c>
      <c r="J35" s="151">
        <v>48977.3</v>
      </c>
      <c r="K35" s="150">
        <f>(I35/J35)</f>
        <v>0.16452928193265043</v>
      </c>
      <c r="M35" s="129">
        <v>30</v>
      </c>
      <c r="N35" s="102" t="s">
        <v>10</v>
      </c>
      <c r="O35" s="101"/>
      <c r="P35" s="107">
        <v>2.7</v>
      </c>
      <c r="Q35" s="101"/>
      <c r="R35" s="101">
        <v>40.1</v>
      </c>
      <c r="S35" s="101">
        <v>258.89999999999998</v>
      </c>
      <c r="T35" s="101">
        <v>77.3</v>
      </c>
      <c r="U35" s="100">
        <f>SUM(O35:T35)</f>
        <v>379</v>
      </c>
      <c r="V35" s="99">
        <v>2162.1</v>
      </c>
      <c r="W35" s="98">
        <f>U35/V35</f>
        <v>0.17529253966051525</v>
      </c>
    </row>
    <row r="36" spans="1:23" s="7" customFormat="1" ht="11.25" customHeight="1" x14ac:dyDescent="0.2">
      <c r="A36" s="41">
        <v>31</v>
      </c>
      <c r="B36" s="138" t="s">
        <v>24</v>
      </c>
      <c r="C36" s="155"/>
      <c r="D36" s="155">
        <v>823.1</v>
      </c>
      <c r="E36" s="155">
        <v>571.79999999999995</v>
      </c>
      <c r="F36" s="155">
        <v>347.1</v>
      </c>
      <c r="G36" s="155">
        <v>2848.7</v>
      </c>
      <c r="H36" s="155">
        <v>12</v>
      </c>
      <c r="I36" s="156">
        <f>SUM(C36:H36)</f>
        <v>4602.7</v>
      </c>
      <c r="J36" s="155">
        <v>30856.5</v>
      </c>
      <c r="K36" s="154">
        <f>(I36/J36)</f>
        <v>0.1491646816716089</v>
      </c>
      <c r="L36" s="136"/>
      <c r="M36" s="41">
        <v>31</v>
      </c>
      <c r="N36" s="35" t="s">
        <v>18</v>
      </c>
      <c r="O36" s="22"/>
      <c r="P36" s="38">
        <v>71.599999999999994</v>
      </c>
      <c r="Q36" s="22"/>
      <c r="R36" s="22">
        <v>72.099999999999994</v>
      </c>
      <c r="S36" s="22">
        <v>629.20000000000005</v>
      </c>
      <c r="T36" s="22">
        <v>3453.1</v>
      </c>
      <c r="U36" s="34">
        <f>SUM(O36:T36)</f>
        <v>4226</v>
      </c>
      <c r="V36" s="78">
        <v>26903.200000000001</v>
      </c>
      <c r="W36" s="26">
        <f>U36/V36</f>
        <v>0.15708168545005799</v>
      </c>
    </row>
    <row r="37" spans="1:23" s="136" customFormat="1" ht="11.25" customHeight="1" x14ac:dyDescent="0.2">
      <c r="A37" s="130">
        <v>32</v>
      </c>
      <c r="B37" s="153" t="s">
        <v>13</v>
      </c>
      <c r="C37" s="151"/>
      <c r="D37" s="151">
        <v>350.8</v>
      </c>
      <c r="E37" s="151">
        <v>362.5</v>
      </c>
      <c r="F37" s="151">
        <v>181.2</v>
      </c>
      <c r="G37" s="151">
        <v>708.8</v>
      </c>
      <c r="H37" s="151">
        <v>3242</v>
      </c>
      <c r="I37" s="152">
        <f>SUM(C37:H37)</f>
        <v>4845.3</v>
      </c>
      <c r="J37" s="151">
        <v>32645.3</v>
      </c>
      <c r="K37" s="150">
        <f>(I37/J37)</f>
        <v>0.14842259069452571</v>
      </c>
      <c r="M37" s="130">
        <v>32</v>
      </c>
      <c r="N37" s="102" t="s">
        <v>13</v>
      </c>
      <c r="O37" s="101"/>
      <c r="P37" s="107">
        <v>264.10000000000002</v>
      </c>
      <c r="Q37" s="101">
        <v>320.89999999999998</v>
      </c>
      <c r="R37" s="101">
        <v>168.4</v>
      </c>
      <c r="S37" s="101">
        <v>707.7</v>
      </c>
      <c r="T37" s="101">
        <v>3239</v>
      </c>
      <c r="U37" s="100">
        <f>SUM(O37:T37)</f>
        <v>4700.1000000000004</v>
      </c>
      <c r="V37" s="99">
        <v>30538</v>
      </c>
      <c r="W37" s="98">
        <f>U37/V37</f>
        <v>0.1539098827690091</v>
      </c>
    </row>
    <row r="38" spans="1:23" s="136" customFormat="1" ht="11.25" customHeight="1" x14ac:dyDescent="0.2">
      <c r="A38" s="36">
        <v>33</v>
      </c>
      <c r="B38" s="160" t="s">
        <v>36</v>
      </c>
      <c r="C38" s="158"/>
      <c r="D38" s="158">
        <v>3318.3</v>
      </c>
      <c r="E38" s="158">
        <v>681.5</v>
      </c>
      <c r="F38" s="158">
        <v>6.4</v>
      </c>
      <c r="G38" s="158">
        <v>423.9</v>
      </c>
      <c r="H38" s="158"/>
      <c r="I38" s="159">
        <f>SUM(C38:H38)</f>
        <v>4430.1000000000004</v>
      </c>
      <c r="J38" s="158">
        <v>30514.9</v>
      </c>
      <c r="K38" s="157">
        <f>(I38/J38)</f>
        <v>0.14517825717927962</v>
      </c>
      <c r="M38" s="36">
        <v>33</v>
      </c>
      <c r="N38" s="35" t="s">
        <v>24</v>
      </c>
      <c r="O38" s="22"/>
      <c r="P38" s="38">
        <v>866.6</v>
      </c>
      <c r="Q38" s="22">
        <v>496.7</v>
      </c>
      <c r="R38" s="22">
        <v>305.5</v>
      </c>
      <c r="S38" s="22">
        <v>2792.9</v>
      </c>
      <c r="T38" s="22">
        <v>12</v>
      </c>
      <c r="U38" s="34">
        <f>SUM(O38:T38)</f>
        <v>4473.7</v>
      </c>
      <c r="V38" s="78">
        <v>29169.200000000001</v>
      </c>
      <c r="W38" s="26">
        <f>U38/V38</f>
        <v>0.15337067866105342</v>
      </c>
    </row>
    <row r="39" spans="1:23" s="136" customFormat="1" ht="11.25" customHeight="1" x14ac:dyDescent="0.2">
      <c r="A39" s="43">
        <v>34</v>
      </c>
      <c r="B39" s="153" t="s">
        <v>18</v>
      </c>
      <c r="C39" s="151"/>
      <c r="D39" s="151">
        <v>107.5</v>
      </c>
      <c r="E39" s="151"/>
      <c r="F39" s="151">
        <v>75.099999999999994</v>
      </c>
      <c r="G39" s="151">
        <v>630.4</v>
      </c>
      <c r="H39" s="151">
        <v>3453.1</v>
      </c>
      <c r="I39" s="152">
        <f>SUM(C39:H39)</f>
        <v>4266.1000000000004</v>
      </c>
      <c r="J39" s="151">
        <v>29563.200000000001</v>
      </c>
      <c r="K39" s="150">
        <f>(I39/J39)</f>
        <v>0.14430440547707962</v>
      </c>
      <c r="M39" s="43">
        <v>34</v>
      </c>
      <c r="N39" s="102" t="s">
        <v>19</v>
      </c>
      <c r="O39" s="101"/>
      <c r="P39" s="107">
        <v>267.2</v>
      </c>
      <c r="Q39" s="101">
        <v>14.9</v>
      </c>
      <c r="R39" s="101">
        <v>262.60000000000002</v>
      </c>
      <c r="S39" s="107">
        <v>1271</v>
      </c>
      <c r="T39" s="101">
        <v>101.8</v>
      </c>
      <c r="U39" s="100">
        <f>SUM(O39:T39)</f>
        <v>1917.5</v>
      </c>
      <c r="V39" s="99">
        <v>12767.2</v>
      </c>
      <c r="W39" s="98">
        <f>U39/V39</f>
        <v>0.15018954821730685</v>
      </c>
    </row>
    <row r="40" spans="1:23" s="136" customFormat="1" ht="11.25" customHeight="1" x14ac:dyDescent="0.2">
      <c r="A40" s="36">
        <v>35</v>
      </c>
      <c r="B40" s="160" t="s">
        <v>19</v>
      </c>
      <c r="C40" s="158"/>
      <c r="D40" s="158">
        <v>271.5</v>
      </c>
      <c r="E40" s="158">
        <v>18</v>
      </c>
      <c r="F40" s="158">
        <v>342.6</v>
      </c>
      <c r="G40" s="158">
        <v>1193.7</v>
      </c>
      <c r="H40" s="158">
        <v>105.6</v>
      </c>
      <c r="I40" s="159">
        <f>SUM(C40:H40)</f>
        <v>1931.4</v>
      </c>
      <c r="J40" s="158">
        <v>14337</v>
      </c>
      <c r="K40" s="157">
        <f>(I40/J40)</f>
        <v>0.13471437539234149</v>
      </c>
      <c r="L40" s="136" t="s">
        <v>98</v>
      </c>
      <c r="M40" s="36">
        <v>35</v>
      </c>
      <c r="N40" s="35" t="s">
        <v>36</v>
      </c>
      <c r="O40" s="22"/>
      <c r="P40" s="38">
        <v>3291.8</v>
      </c>
      <c r="Q40" s="22">
        <v>611.4</v>
      </c>
      <c r="R40" s="22">
        <v>6.4</v>
      </c>
      <c r="S40" s="22">
        <v>421.1</v>
      </c>
      <c r="T40" s="22"/>
      <c r="U40" s="34">
        <f>SUM(O40:T40)</f>
        <v>4330.7000000000007</v>
      </c>
      <c r="V40" s="78">
        <v>28909.599999999999</v>
      </c>
      <c r="W40" s="26">
        <f>U40/V40</f>
        <v>0.14980145003735787</v>
      </c>
    </row>
    <row r="41" spans="1:23" s="136" customFormat="1" ht="11.25" customHeight="1" x14ac:dyDescent="0.2">
      <c r="A41" s="129">
        <v>36</v>
      </c>
      <c r="B41" s="153" t="s">
        <v>26</v>
      </c>
      <c r="C41" s="151"/>
      <c r="D41" s="151">
        <v>534.5</v>
      </c>
      <c r="E41" s="151">
        <v>315.60000000000002</v>
      </c>
      <c r="F41" s="151">
        <v>81.900000000000006</v>
      </c>
      <c r="G41" s="151">
        <v>773.7</v>
      </c>
      <c r="H41" s="151">
        <v>734.8</v>
      </c>
      <c r="I41" s="152">
        <f>SUM(C41:H41)</f>
        <v>2440.5</v>
      </c>
      <c r="J41" s="151">
        <v>18136.5</v>
      </c>
      <c r="K41" s="150">
        <f>(I41/J41)</f>
        <v>0.13456289802332314</v>
      </c>
      <c r="M41" s="129">
        <v>36</v>
      </c>
      <c r="N41" s="102" t="s">
        <v>38</v>
      </c>
      <c r="O41" s="101"/>
      <c r="P41" s="107">
        <v>2608.6</v>
      </c>
      <c r="Q41" s="101">
        <v>135.5</v>
      </c>
      <c r="R41" s="101">
        <v>9.4</v>
      </c>
      <c r="S41" s="101">
        <v>361.8</v>
      </c>
      <c r="T41" s="101">
        <v>29.1</v>
      </c>
      <c r="U41" s="100">
        <f>SUM(O41:T41)</f>
        <v>3144.4</v>
      </c>
      <c r="V41" s="99">
        <v>21567.200000000001</v>
      </c>
      <c r="W41" s="98">
        <f>U41/V41</f>
        <v>0.14579546719091954</v>
      </c>
    </row>
    <row r="42" spans="1:23" s="7" customFormat="1" ht="11.25" customHeight="1" x14ac:dyDescent="0.2">
      <c r="A42" s="41">
        <v>37</v>
      </c>
      <c r="B42" s="138" t="s">
        <v>17</v>
      </c>
      <c r="C42" s="155"/>
      <c r="D42" s="155">
        <v>506</v>
      </c>
      <c r="E42" s="155"/>
      <c r="F42" s="155">
        <v>14.8</v>
      </c>
      <c r="G42" s="155">
        <v>90.9</v>
      </c>
      <c r="H42" s="155">
        <v>2435.6999999999998</v>
      </c>
      <c r="I42" s="156">
        <f>SUM(C42:H42)</f>
        <v>3047.3999999999996</v>
      </c>
      <c r="J42" s="155">
        <v>23019.5</v>
      </c>
      <c r="K42" s="154">
        <f>(I42/J42)</f>
        <v>0.13238341406199092</v>
      </c>
      <c r="L42" s="136"/>
      <c r="M42" s="41">
        <v>37</v>
      </c>
      <c r="N42" s="35" t="s">
        <v>17</v>
      </c>
      <c r="O42" s="22"/>
      <c r="P42" s="38">
        <v>548.5</v>
      </c>
      <c r="Q42" s="22"/>
      <c r="R42" s="22">
        <v>14.1</v>
      </c>
      <c r="S42" s="22">
        <v>90.8</v>
      </c>
      <c r="T42" s="22">
        <v>2374.9</v>
      </c>
      <c r="U42" s="34">
        <f>SUM(O42:T42)</f>
        <v>3028.3</v>
      </c>
      <c r="V42" s="78">
        <v>21128.1</v>
      </c>
      <c r="W42" s="26">
        <f>U42/V42</f>
        <v>0.14333044618304536</v>
      </c>
    </row>
    <row r="43" spans="1:23" s="7" customFormat="1" ht="11.25" customHeight="1" x14ac:dyDescent="0.2">
      <c r="A43" s="129">
        <v>38</v>
      </c>
      <c r="B43" s="153" t="s">
        <v>38</v>
      </c>
      <c r="C43" s="151"/>
      <c r="D43" s="151">
        <v>2504.4</v>
      </c>
      <c r="E43" s="151">
        <v>135.69999999999999</v>
      </c>
      <c r="F43" s="151">
        <v>9.8000000000000007</v>
      </c>
      <c r="G43" s="151">
        <v>362.7</v>
      </c>
      <c r="H43" s="151">
        <v>28.8</v>
      </c>
      <c r="I43" s="152">
        <f>SUM(C43:H43)</f>
        <v>3041.4</v>
      </c>
      <c r="J43" s="151">
        <v>24161.5</v>
      </c>
      <c r="K43" s="150">
        <f>(I43/J43)</f>
        <v>0.12587794631955798</v>
      </c>
      <c r="L43" s="136"/>
      <c r="M43" s="129">
        <v>38</v>
      </c>
      <c r="N43" s="102" t="s">
        <v>26</v>
      </c>
      <c r="O43" s="101"/>
      <c r="P43" s="101">
        <v>406.2</v>
      </c>
      <c r="Q43" s="101">
        <v>266</v>
      </c>
      <c r="R43" s="101">
        <v>80.2</v>
      </c>
      <c r="S43" s="101">
        <v>773.9</v>
      </c>
      <c r="T43" s="101">
        <v>734.6</v>
      </c>
      <c r="U43" s="100">
        <f>SUM(O43:T43)</f>
        <v>2260.9</v>
      </c>
      <c r="V43" s="99">
        <v>16723.7</v>
      </c>
      <c r="W43" s="98">
        <f>U43/V43</f>
        <v>0.13519137511435866</v>
      </c>
    </row>
    <row r="44" spans="1:23" s="136" customFormat="1" ht="11.25" customHeight="1" x14ac:dyDescent="0.2">
      <c r="A44" s="41">
        <v>39</v>
      </c>
      <c r="B44" s="160" t="s">
        <v>25</v>
      </c>
      <c r="C44" s="158"/>
      <c r="D44" s="158">
        <v>1350</v>
      </c>
      <c r="E44" s="158">
        <v>453.8</v>
      </c>
      <c r="F44" s="158">
        <v>49.7</v>
      </c>
      <c r="G44" s="158">
        <v>1341.4</v>
      </c>
      <c r="H44" s="158"/>
      <c r="I44" s="159">
        <f>SUM(C44:H44)</f>
        <v>3194.9</v>
      </c>
      <c r="J44" s="158">
        <v>26231.1</v>
      </c>
      <c r="K44" s="157">
        <f>(I44/J44)</f>
        <v>0.12179817087350513</v>
      </c>
      <c r="M44" s="41">
        <v>39</v>
      </c>
      <c r="N44" s="35" t="s">
        <v>25</v>
      </c>
      <c r="O44" s="22"/>
      <c r="P44" s="38">
        <v>1305</v>
      </c>
      <c r="Q44" s="22">
        <v>404.6</v>
      </c>
      <c r="R44" s="22">
        <v>46.1</v>
      </c>
      <c r="S44" s="22">
        <v>1339</v>
      </c>
      <c r="T44" s="22"/>
      <c r="U44" s="34">
        <f>SUM(O44:T44)</f>
        <v>3094.7</v>
      </c>
      <c r="V44" s="78">
        <v>24285.9</v>
      </c>
      <c r="W44" s="26">
        <f>U44/V44</f>
        <v>0.12742784908115407</v>
      </c>
    </row>
    <row r="45" spans="1:23" s="7" customFormat="1" ht="11.25" customHeight="1" x14ac:dyDescent="0.2">
      <c r="A45" s="129">
        <v>40</v>
      </c>
      <c r="B45" s="153" t="s">
        <v>35</v>
      </c>
      <c r="C45" s="151"/>
      <c r="D45" s="151">
        <v>1320.9</v>
      </c>
      <c r="E45" s="151">
        <v>269.5</v>
      </c>
      <c r="F45" s="151">
        <v>10.1</v>
      </c>
      <c r="G45" s="151">
        <v>329.7</v>
      </c>
      <c r="H45" s="151"/>
      <c r="I45" s="152">
        <f>SUM(C45:H45)</f>
        <v>1930.2</v>
      </c>
      <c r="J45" s="151">
        <v>16572.099999999999</v>
      </c>
      <c r="K45" s="150">
        <f>(I45/J45)</f>
        <v>0.11647286704762826</v>
      </c>
      <c r="L45" s="136"/>
      <c r="M45" s="129">
        <v>40</v>
      </c>
      <c r="N45" s="102" t="s">
        <v>35</v>
      </c>
      <c r="O45" s="101"/>
      <c r="P45" s="107">
        <v>1265.2</v>
      </c>
      <c r="Q45" s="101">
        <v>216.9</v>
      </c>
      <c r="R45" s="101">
        <v>10.1</v>
      </c>
      <c r="S45" s="101">
        <v>329.7</v>
      </c>
      <c r="T45" s="101"/>
      <c r="U45" s="100">
        <f>SUM(O45:T45)</f>
        <v>1821.9</v>
      </c>
      <c r="V45" s="99">
        <v>14953.7</v>
      </c>
      <c r="W45" s="98">
        <f>U45/V45</f>
        <v>0.12183606732781853</v>
      </c>
    </row>
    <row r="46" spans="1:23" s="7" customFormat="1" ht="11.25" customHeight="1" x14ac:dyDescent="0.2">
      <c r="A46" s="36">
        <v>41</v>
      </c>
      <c r="B46" s="138" t="s">
        <v>23</v>
      </c>
      <c r="C46" s="155"/>
      <c r="D46" s="155">
        <v>550.79999999999995</v>
      </c>
      <c r="E46" s="155">
        <v>3.8</v>
      </c>
      <c r="F46" s="155">
        <v>154.80000000000001</v>
      </c>
      <c r="G46" s="155">
        <v>521.20000000000005</v>
      </c>
      <c r="H46" s="155">
        <v>190</v>
      </c>
      <c r="I46" s="156">
        <f>SUM(C46:H46)</f>
        <v>1420.6</v>
      </c>
      <c r="J46" s="155">
        <v>13079.4</v>
      </c>
      <c r="K46" s="154">
        <f>(I46/J46)</f>
        <v>0.10861354496383625</v>
      </c>
      <c r="L46" s="136"/>
      <c r="M46" s="36">
        <v>41</v>
      </c>
      <c r="N46" s="112" t="s">
        <v>23</v>
      </c>
      <c r="O46" s="105"/>
      <c r="P46" s="111">
        <v>590</v>
      </c>
      <c r="Q46" s="105">
        <v>2.6</v>
      </c>
      <c r="R46" s="105">
        <v>137.30000000000001</v>
      </c>
      <c r="S46" s="105">
        <v>512.4</v>
      </c>
      <c r="T46" s="105">
        <v>190</v>
      </c>
      <c r="U46" s="110">
        <f>SUM(O46:T46)</f>
        <v>1432.3000000000002</v>
      </c>
      <c r="V46" s="78">
        <v>11907.5</v>
      </c>
      <c r="W46" s="108">
        <f>U46/V46</f>
        <v>0.12028553432710479</v>
      </c>
    </row>
    <row r="47" spans="1:23" s="136" customFormat="1" ht="11.25" customHeight="1" x14ac:dyDescent="0.2">
      <c r="A47" s="129">
        <v>42</v>
      </c>
      <c r="B47" s="153" t="s">
        <v>11</v>
      </c>
      <c r="C47" s="151"/>
      <c r="D47" s="151">
        <v>43.5</v>
      </c>
      <c r="E47" s="151">
        <v>524.6</v>
      </c>
      <c r="F47" s="151">
        <v>814.4</v>
      </c>
      <c r="G47" s="151">
        <v>5995.9</v>
      </c>
      <c r="H47" s="151"/>
      <c r="I47" s="152">
        <f>SUM(C47:H47)</f>
        <v>7378.4</v>
      </c>
      <c r="J47" s="151">
        <v>72993.7</v>
      </c>
      <c r="K47" s="150">
        <f>(I47/J47)</f>
        <v>0.10108269617788933</v>
      </c>
      <c r="M47" s="129">
        <v>42</v>
      </c>
      <c r="N47" s="102" t="s">
        <v>11</v>
      </c>
      <c r="O47" s="101"/>
      <c r="P47" s="107">
        <v>43.5</v>
      </c>
      <c r="Q47" s="101">
        <v>438.2</v>
      </c>
      <c r="R47" s="101">
        <v>703</v>
      </c>
      <c r="S47" s="101">
        <v>5994.4</v>
      </c>
      <c r="T47" s="101"/>
      <c r="U47" s="100">
        <f>SUM(O47:T47)</f>
        <v>7179.0999999999995</v>
      </c>
      <c r="V47" s="99">
        <v>66883</v>
      </c>
      <c r="W47" s="98">
        <f>U47/V47</f>
        <v>0.10733818758129868</v>
      </c>
    </row>
    <row r="48" spans="1:23" s="136" customFormat="1" ht="11.25" customHeight="1" x14ac:dyDescent="0.2">
      <c r="A48" s="36">
        <v>43</v>
      </c>
      <c r="B48" s="138" t="s">
        <v>16</v>
      </c>
      <c r="C48" s="155"/>
      <c r="D48" s="155">
        <v>370.6</v>
      </c>
      <c r="E48" s="155"/>
      <c r="F48" s="155">
        <v>3.2</v>
      </c>
      <c r="G48" s="155"/>
      <c r="H48" s="155">
        <v>856</v>
      </c>
      <c r="I48" s="156">
        <f>SUM(C48:H48)</f>
        <v>1229.8</v>
      </c>
      <c r="J48" s="155">
        <v>15699.4</v>
      </c>
      <c r="K48" s="154">
        <f>(I48/J48)</f>
        <v>7.8334203854924386E-2</v>
      </c>
      <c r="M48" s="36">
        <v>43</v>
      </c>
      <c r="N48" s="35" t="s">
        <v>16</v>
      </c>
      <c r="O48" s="22"/>
      <c r="P48" s="38">
        <v>340.8</v>
      </c>
      <c r="Q48" s="22"/>
      <c r="R48" s="22">
        <v>3.2</v>
      </c>
      <c r="S48" s="22"/>
      <c r="T48" s="22">
        <v>855.2</v>
      </c>
      <c r="U48" s="34">
        <f>SUM(O48:T48)</f>
        <v>1199.2</v>
      </c>
      <c r="V48" s="78">
        <v>15020.7</v>
      </c>
      <c r="W48" s="26">
        <f>U48/V48</f>
        <v>7.9836492307282611E-2</v>
      </c>
    </row>
    <row r="49" spans="1:23" s="136" customFormat="1" ht="11.25" customHeight="1" x14ac:dyDescent="0.2">
      <c r="A49" s="130">
        <v>44</v>
      </c>
      <c r="B49" s="153" t="s">
        <v>9</v>
      </c>
      <c r="C49" s="151"/>
      <c r="D49" s="151">
        <v>14.7</v>
      </c>
      <c r="E49" s="151"/>
      <c r="F49" s="151">
        <v>221</v>
      </c>
      <c r="G49" s="151">
        <v>1067.9000000000001</v>
      </c>
      <c r="H49" s="151">
        <v>9</v>
      </c>
      <c r="I49" s="152">
        <f>SUM(C49:H49)</f>
        <v>1312.6000000000001</v>
      </c>
      <c r="J49" s="151">
        <v>18161.5</v>
      </c>
      <c r="K49" s="150">
        <f>(I49/J49)</f>
        <v>7.2273765933430614E-2</v>
      </c>
      <c r="M49" s="130">
        <v>44</v>
      </c>
      <c r="N49" s="102" t="s">
        <v>9</v>
      </c>
      <c r="O49" s="101"/>
      <c r="P49" s="107">
        <v>12.3</v>
      </c>
      <c r="Q49" s="101"/>
      <c r="R49" s="101">
        <v>190.7</v>
      </c>
      <c r="S49" s="101">
        <v>1069.4000000000001</v>
      </c>
      <c r="T49" s="101">
        <v>7.6</v>
      </c>
      <c r="U49" s="100">
        <f>SUM(O49:T49)</f>
        <v>1280</v>
      </c>
      <c r="V49" s="99">
        <v>16712</v>
      </c>
      <c r="W49" s="98">
        <f>U49/V49</f>
        <v>7.659167065581618E-2</v>
      </c>
    </row>
    <row r="50" spans="1:23" s="136" customFormat="1" ht="11.25" customHeight="1" x14ac:dyDescent="0.2">
      <c r="A50" s="36">
        <v>45</v>
      </c>
      <c r="B50" s="138" t="s">
        <v>20</v>
      </c>
      <c r="C50" s="155"/>
      <c r="D50" s="155">
        <v>1099.8</v>
      </c>
      <c r="E50" s="155">
        <v>93</v>
      </c>
      <c r="F50" s="155">
        <v>22.8</v>
      </c>
      <c r="G50" s="155">
        <v>81.400000000000006</v>
      </c>
      <c r="H50" s="155"/>
      <c r="I50" s="156">
        <f>SUM(C50:H50)</f>
        <v>1297</v>
      </c>
      <c r="J50" s="155">
        <v>20947.2</v>
      </c>
      <c r="K50" s="154">
        <f>(I50/J50)</f>
        <v>6.1917583256950806E-2</v>
      </c>
      <c r="M50" s="36">
        <v>45</v>
      </c>
      <c r="N50" s="35" t="s">
        <v>20</v>
      </c>
      <c r="O50" s="22"/>
      <c r="P50" s="38">
        <v>1137.4000000000001</v>
      </c>
      <c r="Q50" s="22">
        <v>52.3</v>
      </c>
      <c r="R50" s="22">
        <v>22.2</v>
      </c>
      <c r="S50" s="22">
        <v>77.8</v>
      </c>
      <c r="T50" s="22"/>
      <c r="U50" s="34">
        <f>SUM(O50:T50)</f>
        <v>1289.7</v>
      </c>
      <c r="V50" s="78">
        <v>17633.2</v>
      </c>
      <c r="W50" s="26">
        <f>U50/V50</f>
        <v>7.3140439625252365E-2</v>
      </c>
    </row>
    <row r="51" spans="1:23" s="136" customFormat="1" ht="11.25" customHeight="1" x14ac:dyDescent="0.2">
      <c r="A51" s="129">
        <v>46</v>
      </c>
      <c r="B51" s="153" t="s">
        <v>8</v>
      </c>
      <c r="C51" s="151"/>
      <c r="D51" s="151">
        <v>128.6</v>
      </c>
      <c r="E51" s="151">
        <v>72.8</v>
      </c>
      <c r="F51" s="151">
        <v>68.400000000000006</v>
      </c>
      <c r="G51" s="151">
        <v>482.7</v>
      </c>
      <c r="H51" s="151">
        <v>1102.3</v>
      </c>
      <c r="I51" s="152">
        <f>SUM(C51:H51)</f>
        <v>1854.8</v>
      </c>
      <c r="J51" s="151">
        <v>30100.2</v>
      </c>
      <c r="K51" s="150">
        <f>(I51/J51)</f>
        <v>6.162085301758792E-2</v>
      </c>
      <c r="M51" s="129">
        <v>46</v>
      </c>
      <c r="N51" s="102" t="s">
        <v>8</v>
      </c>
      <c r="O51" s="101"/>
      <c r="P51" s="107">
        <v>101.9</v>
      </c>
      <c r="Q51" s="101">
        <v>40.5</v>
      </c>
      <c r="R51" s="101">
        <v>64.099999999999994</v>
      </c>
      <c r="S51" s="101">
        <v>481.2</v>
      </c>
      <c r="T51" s="101">
        <v>1097.3</v>
      </c>
      <c r="U51" s="100">
        <f>SUM(O51:T51)</f>
        <v>1785</v>
      </c>
      <c r="V51" s="99">
        <v>27447.1</v>
      </c>
      <c r="W51" s="98">
        <f>U51/V51</f>
        <v>6.5034193047717251E-2</v>
      </c>
    </row>
    <row r="52" spans="1:23" s="136" customFormat="1" ht="11.25" customHeight="1" x14ac:dyDescent="0.2">
      <c r="A52" s="41">
        <v>47</v>
      </c>
      <c r="B52" s="138" t="s">
        <v>21</v>
      </c>
      <c r="C52" s="155"/>
      <c r="D52" s="155">
        <v>945.6</v>
      </c>
      <c r="E52" s="155">
        <v>93.1</v>
      </c>
      <c r="F52" s="155">
        <v>425.2</v>
      </c>
      <c r="G52" s="155">
        <v>177.9</v>
      </c>
      <c r="H52" s="155">
        <v>1463.4</v>
      </c>
      <c r="I52" s="156">
        <f>SUM(C52:H52)</f>
        <v>3105.2000000000003</v>
      </c>
      <c r="J52" s="155">
        <v>53085.2</v>
      </c>
      <c r="K52" s="154">
        <f>(I52/J52)</f>
        <v>5.849464634210666E-2</v>
      </c>
      <c r="M52" s="41">
        <v>47</v>
      </c>
      <c r="N52" s="35" t="s">
        <v>21</v>
      </c>
      <c r="O52" s="22"/>
      <c r="P52" s="38">
        <v>929.6</v>
      </c>
      <c r="Q52" s="22">
        <v>80.2</v>
      </c>
      <c r="R52" s="22">
        <v>369.6</v>
      </c>
      <c r="S52" s="22">
        <v>175.8</v>
      </c>
      <c r="T52" s="22">
        <v>1460</v>
      </c>
      <c r="U52" s="34">
        <f>SUM(O52:T52)</f>
        <v>3015.2</v>
      </c>
      <c r="V52" s="78">
        <v>49066.3</v>
      </c>
      <c r="W52" s="26">
        <f>U52/V52</f>
        <v>6.1451546173239058E-2</v>
      </c>
    </row>
    <row r="53" spans="1:23" s="136" customFormat="1" ht="11.25" customHeight="1" x14ac:dyDescent="0.2">
      <c r="A53" s="129">
        <v>48</v>
      </c>
      <c r="B53" s="153" t="s">
        <v>14</v>
      </c>
      <c r="C53" s="151"/>
      <c r="D53" s="151">
        <v>115.5</v>
      </c>
      <c r="E53" s="151">
        <v>43</v>
      </c>
      <c r="F53" s="151">
        <v>117.8</v>
      </c>
      <c r="G53" s="151">
        <v>273.39999999999998</v>
      </c>
      <c r="H53" s="151">
        <v>5</v>
      </c>
      <c r="I53" s="152">
        <f>SUM(C53:H53)</f>
        <v>554.70000000000005</v>
      </c>
      <c r="J53" s="151">
        <v>10849.8</v>
      </c>
      <c r="K53" s="150">
        <f>(I53/J53)</f>
        <v>5.1125366366200305E-2</v>
      </c>
      <c r="M53" s="129">
        <v>48</v>
      </c>
      <c r="N53" s="102" t="s">
        <v>14</v>
      </c>
      <c r="O53" s="101"/>
      <c r="P53" s="107">
        <v>119.4</v>
      </c>
      <c r="Q53" s="101">
        <v>37.5</v>
      </c>
      <c r="R53" s="101">
        <v>102.1</v>
      </c>
      <c r="S53" s="101">
        <v>272.89999999999998</v>
      </c>
      <c r="T53" s="101">
        <v>5</v>
      </c>
      <c r="U53" s="100">
        <f>SUM(O53:T53)</f>
        <v>536.9</v>
      </c>
      <c r="V53" s="99">
        <v>10108.4</v>
      </c>
      <c r="W53" s="98">
        <f>U53/V53</f>
        <v>5.3114241620830199E-2</v>
      </c>
    </row>
    <row r="54" spans="1:23" s="7" customFormat="1" ht="11.25" customHeight="1" x14ac:dyDescent="0.2">
      <c r="A54" s="36">
        <v>49</v>
      </c>
      <c r="B54" s="138" t="s">
        <v>5</v>
      </c>
      <c r="C54" s="155"/>
      <c r="D54" s="155"/>
      <c r="E54" s="155">
        <v>311</v>
      </c>
      <c r="F54" s="155">
        <v>1.6</v>
      </c>
      <c r="G54" s="155">
        <v>319.3</v>
      </c>
      <c r="H54" s="155"/>
      <c r="I54" s="156">
        <f>SUM(C54:H54)</f>
        <v>631.90000000000009</v>
      </c>
      <c r="J54" s="155">
        <v>16365.8</v>
      </c>
      <c r="K54" s="154">
        <f>(I54/J54)</f>
        <v>3.8611005878111677E-2</v>
      </c>
      <c r="L54" s="136"/>
      <c r="M54" s="36">
        <v>49</v>
      </c>
      <c r="N54" s="35" t="s">
        <v>5</v>
      </c>
      <c r="O54" s="22"/>
      <c r="P54" s="22"/>
      <c r="Q54" s="22">
        <v>300.8</v>
      </c>
      <c r="R54" s="22">
        <v>1.6</v>
      </c>
      <c r="S54" s="22">
        <v>319.3</v>
      </c>
      <c r="T54" s="22"/>
      <c r="U54" s="34">
        <f>SUM(O54:T54)</f>
        <v>621.70000000000005</v>
      </c>
      <c r="V54" s="78">
        <v>14723.5</v>
      </c>
      <c r="W54" s="26">
        <f>U54/V54</f>
        <v>4.2225014432709616E-2</v>
      </c>
    </row>
    <row r="55" spans="1:23" s="136" customFormat="1" ht="11.25" customHeight="1" x14ac:dyDescent="0.2">
      <c r="A55" s="129">
        <v>50</v>
      </c>
      <c r="B55" s="153" t="s">
        <v>7</v>
      </c>
      <c r="C55" s="151"/>
      <c r="D55" s="151"/>
      <c r="E55" s="151"/>
      <c r="F55" s="151">
        <v>14.2</v>
      </c>
      <c r="G55" s="151">
        <v>89.6</v>
      </c>
      <c r="H55" s="151">
        <v>2</v>
      </c>
      <c r="I55" s="152">
        <f>SUM(C55:H55)</f>
        <v>105.8</v>
      </c>
      <c r="J55" s="151">
        <v>3441</v>
      </c>
      <c r="K55" s="150">
        <f>(I55/J55)</f>
        <v>3.074687590816623E-2</v>
      </c>
      <c r="M55" s="129">
        <v>50</v>
      </c>
      <c r="N55" s="102" t="s">
        <v>7</v>
      </c>
      <c r="O55" s="101"/>
      <c r="P55" s="101"/>
      <c r="Q55" s="101"/>
      <c r="R55" s="101">
        <v>14.2</v>
      </c>
      <c r="S55" s="101">
        <v>89.5</v>
      </c>
      <c r="T55" s="101">
        <v>2</v>
      </c>
      <c r="U55" s="100">
        <f>SUM(O55:T55)</f>
        <v>105.7</v>
      </c>
      <c r="V55" s="100">
        <v>3321.6</v>
      </c>
      <c r="W55" s="98">
        <f>U55/V55</f>
        <v>3.1822013487475917E-2</v>
      </c>
    </row>
    <row r="56" spans="1:23" s="136" customFormat="1" ht="11.25" customHeight="1" thickBot="1" x14ac:dyDescent="0.25">
      <c r="A56" s="24">
        <v>51</v>
      </c>
      <c r="B56" s="149" t="s">
        <v>12</v>
      </c>
      <c r="C56" s="147"/>
      <c r="D56" s="147">
        <v>192</v>
      </c>
      <c r="E56" s="147">
        <v>473.7</v>
      </c>
      <c r="F56" s="147">
        <v>15.1</v>
      </c>
      <c r="G56" s="147">
        <v>124.5</v>
      </c>
      <c r="H56" s="147"/>
      <c r="I56" s="148">
        <f>SUM(C56:H56)</f>
        <v>805.30000000000007</v>
      </c>
      <c r="J56" s="147">
        <v>28525.1</v>
      </c>
      <c r="K56" s="146">
        <f>(I56/J56)</f>
        <v>2.8231277015680931E-2</v>
      </c>
      <c r="L56" s="145"/>
      <c r="M56" s="24">
        <v>51</v>
      </c>
      <c r="N56" s="23" t="s">
        <v>12</v>
      </c>
      <c r="O56" s="21"/>
      <c r="P56" s="144">
        <v>192</v>
      </c>
      <c r="Q56" s="21">
        <v>408</v>
      </c>
      <c r="R56" s="21">
        <v>14.1</v>
      </c>
      <c r="S56" s="21">
        <v>124.5</v>
      </c>
      <c r="T56" s="21"/>
      <c r="U56" s="19">
        <f>SUM(O56:T56)</f>
        <v>738.6</v>
      </c>
      <c r="V56" s="82">
        <v>24720</v>
      </c>
      <c r="W56" s="18">
        <f>U56/V56</f>
        <v>2.9878640776699029E-2</v>
      </c>
    </row>
    <row r="57" spans="1:23" s="7" customFormat="1" ht="11.25" customHeight="1" thickBot="1" x14ac:dyDescent="0.2">
      <c r="A57" s="143"/>
      <c r="B57" s="143" t="s">
        <v>4</v>
      </c>
      <c r="C57" s="142">
        <v>3889.4</v>
      </c>
      <c r="D57" s="142">
        <v>79981.5</v>
      </c>
      <c r="E57" s="142">
        <v>9013.9</v>
      </c>
      <c r="F57" s="142">
        <v>5078.8999999999996</v>
      </c>
      <c r="G57" s="142">
        <v>61757.599999999999</v>
      </c>
      <c r="H57" s="142">
        <v>133460.1</v>
      </c>
      <c r="I57" s="141">
        <v>293181.40000000002</v>
      </c>
      <c r="J57" s="141">
        <v>1253748.1000000001</v>
      </c>
      <c r="K57" s="140">
        <f>(I57/J57)</f>
        <v>0.23384394361195843</v>
      </c>
      <c r="M57" s="139"/>
      <c r="N57" s="15" t="s">
        <v>4</v>
      </c>
      <c r="O57" s="14">
        <v>2596.6999999999998</v>
      </c>
      <c r="P57" s="14">
        <v>79909.7</v>
      </c>
      <c r="Q57" s="14">
        <v>7923.2</v>
      </c>
      <c r="R57" s="14">
        <v>4469.2</v>
      </c>
      <c r="S57" s="14">
        <v>61417.7</v>
      </c>
      <c r="T57" s="14">
        <v>132753.4</v>
      </c>
      <c r="U57" s="12">
        <f>SUM(O57:T57)</f>
        <v>289069.90000000002</v>
      </c>
      <c r="V57" s="13">
        <v>1161436.3999999999</v>
      </c>
      <c r="W57" s="11">
        <f>U57/V57</f>
        <v>0.24888999518182833</v>
      </c>
    </row>
    <row r="58" spans="1:23" s="7" customFormat="1" ht="7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V58"/>
      <c r="W58"/>
    </row>
    <row r="59" spans="1:23" s="3" customFormat="1" ht="11.25" customHeight="1" x14ac:dyDescent="0.2">
      <c r="A59" s="138" t="s">
        <v>99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0" t="s">
        <v>3</v>
      </c>
      <c r="N59" s="8"/>
      <c r="O59" s="2"/>
      <c r="P59" s="2"/>
      <c r="Q59" s="2"/>
      <c r="R59" s="2"/>
      <c r="S59" s="2"/>
      <c r="T59" s="2"/>
      <c r="U59" s="2"/>
      <c r="V59" s="2"/>
      <c r="W59" s="2"/>
    </row>
    <row r="60" spans="1:23" s="3" customFormat="1" x14ac:dyDescent="0.2">
      <c r="A60" s="138" t="s">
        <v>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7"/>
      <c r="M60" s="9" t="s">
        <v>2</v>
      </c>
      <c r="N60" s="103"/>
      <c r="O60" s="103"/>
      <c r="P60" s="103"/>
      <c r="Q60" s="103"/>
      <c r="R60" s="103"/>
      <c r="S60" s="103"/>
      <c r="T60" s="103"/>
      <c r="U60" s="103"/>
      <c r="V60" s="103"/>
      <c r="W60" s="103"/>
    </row>
    <row r="61" spans="1:23" s="7" customFormat="1" ht="7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75"/>
      <c r="V61"/>
      <c r="W61"/>
    </row>
    <row r="62" spans="1:23" s="3" customFormat="1" ht="11.25" customHeight="1" x14ac:dyDescent="0.2">
      <c r="A62" s="6" t="s">
        <v>1</v>
      </c>
      <c r="B62" s="5" t="s">
        <v>0</v>
      </c>
      <c r="C62" s="4"/>
      <c r="D62" s="4"/>
      <c r="E62" s="4"/>
      <c r="F62" s="4"/>
      <c r="G62" s="1"/>
      <c r="H62" s="1"/>
      <c r="I62" s="1"/>
      <c r="J62" s="1"/>
      <c r="K62" s="1"/>
      <c r="L62" s="75"/>
      <c r="M62" s="6" t="s">
        <v>1</v>
      </c>
      <c r="N62" s="5" t="s">
        <v>0</v>
      </c>
      <c r="O62" s="4"/>
      <c r="P62" s="4"/>
      <c r="Q62" s="4"/>
      <c r="R62" s="4"/>
      <c r="S62" s="2"/>
      <c r="T62" s="2"/>
      <c r="V62" s="2"/>
      <c r="W62" s="2"/>
    </row>
    <row r="63" spans="1:23" s="3" customFormat="1" ht="11.25" customHeight="1" x14ac:dyDescent="0.2"/>
    <row r="64" spans="1:23" s="3" customFormat="1" ht="11.25" customHeight="1" x14ac:dyDescent="0.2">
      <c r="A64" s="134"/>
      <c r="B64" s="133"/>
      <c r="C64" s="132"/>
      <c r="D64" s="132"/>
      <c r="E64" s="132"/>
      <c r="F64" s="103"/>
      <c r="G64" s="2"/>
      <c r="H64" s="2" t="s">
        <v>98</v>
      </c>
      <c r="J64" s="2"/>
      <c r="K64" s="2"/>
      <c r="L64" s="75"/>
    </row>
    <row r="65" spans="1:23" s="7" customFormat="1" x14ac:dyDescent="0.2">
      <c r="A65" s="134"/>
      <c r="B65" s="133"/>
      <c r="C65" s="132"/>
      <c r="D65" s="132"/>
      <c r="E65" s="132"/>
      <c r="F65" s="103"/>
      <c r="G65" s="2"/>
      <c r="H65" s="2"/>
      <c r="I65" s="3"/>
      <c r="J65" s="2"/>
      <c r="K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7" customFormat="1" ht="15.75" x14ac:dyDescent="0.2">
      <c r="A66" s="74" t="s">
        <v>70</v>
      </c>
      <c r="B66" s="73" t="s">
        <v>97</v>
      </c>
      <c r="J66" s="72"/>
      <c r="K66" s="72"/>
      <c r="M66" s="74" t="s">
        <v>70</v>
      </c>
      <c r="N66" s="73" t="s">
        <v>96</v>
      </c>
      <c r="V66" s="72"/>
      <c r="W66" s="72"/>
    </row>
    <row r="67" spans="1:23" s="7" customFormat="1" ht="12.75" customHeight="1" x14ac:dyDescent="0.2">
      <c r="B67" s="71" t="s">
        <v>68</v>
      </c>
      <c r="J67"/>
      <c r="K67"/>
      <c r="N67" s="71" t="s">
        <v>68</v>
      </c>
      <c r="V67"/>
      <c r="W67"/>
    </row>
    <row r="68" spans="1:23" s="7" customFormat="1" ht="7.5" customHeight="1" thickBo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8"/>
      <c r="K68" s="68"/>
      <c r="M68" s="69"/>
      <c r="N68" s="69"/>
      <c r="O68" s="69"/>
      <c r="P68" s="69"/>
      <c r="Q68" s="69"/>
      <c r="R68" s="69"/>
      <c r="S68" s="69"/>
      <c r="T68" s="69"/>
      <c r="U68" s="69"/>
      <c r="V68" s="68"/>
      <c r="W68" s="68"/>
    </row>
    <row r="69" spans="1:23" s="59" customFormat="1" ht="42.75" thickBot="1" x14ac:dyDescent="0.25">
      <c r="A69" s="66" t="s">
        <v>67</v>
      </c>
      <c r="B69" s="65" t="s">
        <v>66</v>
      </c>
      <c r="C69" s="62" t="s">
        <v>65</v>
      </c>
      <c r="D69" s="62" t="s">
        <v>64</v>
      </c>
      <c r="E69" s="64" t="s">
        <v>63</v>
      </c>
      <c r="F69" s="63"/>
      <c r="G69" s="62" t="s">
        <v>62</v>
      </c>
      <c r="H69" s="62" t="s">
        <v>61</v>
      </c>
      <c r="I69" s="60" t="s">
        <v>60</v>
      </c>
      <c r="J69" s="61" t="s">
        <v>59</v>
      </c>
      <c r="K69" s="60" t="s">
        <v>58</v>
      </c>
      <c r="M69" s="66" t="s">
        <v>67</v>
      </c>
      <c r="N69" s="65" t="s">
        <v>66</v>
      </c>
      <c r="O69" s="62" t="s">
        <v>65</v>
      </c>
      <c r="P69" s="62" t="s">
        <v>64</v>
      </c>
      <c r="Q69" s="64" t="s">
        <v>63</v>
      </c>
      <c r="R69" s="63"/>
      <c r="S69" s="62" t="s">
        <v>62</v>
      </c>
      <c r="T69" s="62" t="s">
        <v>61</v>
      </c>
      <c r="U69" s="60" t="s">
        <v>60</v>
      </c>
      <c r="V69" s="61" t="s">
        <v>59</v>
      </c>
      <c r="W69" s="60" t="s">
        <v>58</v>
      </c>
    </row>
    <row r="70" spans="1:23" s="7" customFormat="1" ht="18" customHeight="1" thickBot="1" x14ac:dyDescent="0.25">
      <c r="A70" s="58"/>
      <c r="B70" s="58"/>
      <c r="C70" s="56"/>
      <c r="D70" s="56"/>
      <c r="E70" s="57" t="s">
        <v>57</v>
      </c>
      <c r="F70" s="57" t="s">
        <v>56</v>
      </c>
      <c r="G70" s="56"/>
      <c r="H70" s="56"/>
      <c r="I70" s="55"/>
      <c r="J70" s="55"/>
      <c r="K70" s="55"/>
      <c r="M70" s="58"/>
      <c r="N70" s="58"/>
      <c r="O70" s="56"/>
      <c r="P70" s="56"/>
      <c r="Q70" s="57" t="s">
        <v>57</v>
      </c>
      <c r="R70" s="57" t="s">
        <v>56</v>
      </c>
      <c r="S70" s="56"/>
      <c r="T70" s="56"/>
      <c r="U70" s="55"/>
      <c r="V70" s="84"/>
      <c r="W70" s="55"/>
    </row>
    <row r="71" spans="1:23" s="7" customFormat="1" ht="11.25" customHeight="1" x14ac:dyDescent="0.2">
      <c r="A71" s="36">
        <v>1</v>
      </c>
      <c r="B71" s="35" t="s">
        <v>49</v>
      </c>
      <c r="C71" s="22"/>
      <c r="D71" s="38">
        <v>328.8</v>
      </c>
      <c r="E71" s="22">
        <v>82.4</v>
      </c>
      <c r="F71" s="22">
        <v>9.6</v>
      </c>
      <c r="G71" s="22">
        <v>133.80000000000001</v>
      </c>
      <c r="H71" s="22">
        <v>151</v>
      </c>
      <c r="I71" s="34">
        <f>SUM(C71:H71)</f>
        <v>705.60000000000014</v>
      </c>
      <c r="J71" s="34">
        <v>883.4</v>
      </c>
      <c r="K71" s="26">
        <f>I71/J71</f>
        <v>0.79873217115689399</v>
      </c>
      <c r="M71" s="36">
        <v>1</v>
      </c>
      <c r="N71" s="35" t="s">
        <v>49</v>
      </c>
      <c r="O71" s="22"/>
      <c r="P71" s="22">
        <v>331.3</v>
      </c>
      <c r="Q71" s="22">
        <v>72.7</v>
      </c>
      <c r="R71" s="22">
        <v>9.1</v>
      </c>
      <c r="S71" s="22">
        <v>133.69999999999999</v>
      </c>
      <c r="T71" s="22">
        <v>150.19999999999999</v>
      </c>
      <c r="U71" s="34">
        <f>SUM(O71:T71)</f>
        <v>697</v>
      </c>
      <c r="V71" s="78">
        <v>833.9</v>
      </c>
      <c r="W71" s="26">
        <f>U71/V71</f>
        <v>0.8358316344885478</v>
      </c>
    </row>
    <row r="72" spans="1:23" s="7" customFormat="1" ht="11.25" customHeight="1" x14ac:dyDescent="0.2">
      <c r="A72" s="32">
        <v>2</v>
      </c>
      <c r="B72" s="31" t="s">
        <v>55</v>
      </c>
      <c r="C72" s="30"/>
      <c r="D72" s="37">
        <v>21299.1</v>
      </c>
      <c r="E72" s="30">
        <v>295.10000000000002</v>
      </c>
      <c r="F72" s="30">
        <v>40.5</v>
      </c>
      <c r="G72" s="30">
        <v>23.4</v>
      </c>
      <c r="H72" s="30">
        <v>3386.8</v>
      </c>
      <c r="I72" s="28">
        <f>SUM(C72:H72)</f>
        <v>25044.899999999998</v>
      </c>
      <c r="J72" s="28">
        <v>31462.3</v>
      </c>
      <c r="K72" s="27">
        <f>I72/J72</f>
        <v>0.79602889807801713</v>
      </c>
      <c r="M72" s="32">
        <v>2</v>
      </c>
      <c r="N72" s="31" t="s">
        <v>55</v>
      </c>
      <c r="O72" s="30"/>
      <c r="P72" s="37">
        <v>21358.6</v>
      </c>
      <c r="Q72" s="30">
        <v>281</v>
      </c>
      <c r="R72" s="30">
        <v>37.200000000000003</v>
      </c>
      <c r="S72" s="30">
        <v>23.4</v>
      </c>
      <c r="T72" s="30">
        <v>3374.9</v>
      </c>
      <c r="U72" s="28">
        <f>SUM(O72:T72)</f>
        <v>25075.100000000002</v>
      </c>
      <c r="V72" s="77">
        <v>30608.7</v>
      </c>
      <c r="W72" s="27">
        <f>U72/V72</f>
        <v>0.81921479840698896</v>
      </c>
    </row>
    <row r="73" spans="1:23" s="7" customFormat="1" ht="11.25" customHeight="1" x14ac:dyDescent="0.2">
      <c r="A73" s="36">
        <v>3</v>
      </c>
      <c r="B73" s="35" t="s">
        <v>54</v>
      </c>
      <c r="C73" s="22">
        <v>18</v>
      </c>
      <c r="D73" s="38">
        <v>2692.7</v>
      </c>
      <c r="E73" s="22">
        <v>126.2</v>
      </c>
      <c r="F73" s="22">
        <v>21</v>
      </c>
      <c r="G73" s="22">
        <v>242</v>
      </c>
      <c r="H73" s="22">
        <v>974.4</v>
      </c>
      <c r="I73" s="34">
        <f>SUM(C73:H73)</f>
        <v>4074.2999999999997</v>
      </c>
      <c r="J73" s="34">
        <v>5349.3</v>
      </c>
      <c r="K73" s="26">
        <f>I73/J73</f>
        <v>0.76165105714766412</v>
      </c>
      <c r="M73" s="36">
        <v>3</v>
      </c>
      <c r="N73" s="112" t="s">
        <v>53</v>
      </c>
      <c r="O73" s="105">
        <v>19.5</v>
      </c>
      <c r="P73" s="111">
        <v>8334.4</v>
      </c>
      <c r="Q73" s="105">
        <v>258.7</v>
      </c>
      <c r="R73" s="105">
        <v>52.6</v>
      </c>
      <c r="S73" s="105">
        <v>726.4</v>
      </c>
      <c r="T73" s="105">
        <v>3765.8</v>
      </c>
      <c r="U73" s="110">
        <f>SUM(O73:T73)</f>
        <v>13157.400000000001</v>
      </c>
      <c r="V73" s="109">
        <v>16917.400000000001</v>
      </c>
      <c r="W73" s="108">
        <f>U73/V73</f>
        <v>0.77774362490690063</v>
      </c>
    </row>
    <row r="74" spans="1:23" s="136" customFormat="1" ht="11.25" customHeight="1" x14ac:dyDescent="0.2">
      <c r="A74" s="32">
        <v>4</v>
      </c>
      <c r="B74" s="31" t="s">
        <v>53</v>
      </c>
      <c r="C74" s="30">
        <v>36.700000000000003</v>
      </c>
      <c r="D74" s="37">
        <v>8434.6</v>
      </c>
      <c r="E74" s="30">
        <v>304.2</v>
      </c>
      <c r="F74" s="30">
        <v>54.5</v>
      </c>
      <c r="G74" s="30">
        <v>718.8</v>
      </c>
      <c r="H74" s="30">
        <v>3772</v>
      </c>
      <c r="I74" s="28">
        <f>SUM(C74:H74)</f>
        <v>13320.800000000001</v>
      </c>
      <c r="J74" s="28">
        <v>17686.7</v>
      </c>
      <c r="K74" s="27">
        <f>I74/J74</f>
        <v>0.75315349952223987</v>
      </c>
      <c r="M74" s="32">
        <v>4</v>
      </c>
      <c r="N74" s="102" t="s">
        <v>54</v>
      </c>
      <c r="O74" s="101">
        <v>10</v>
      </c>
      <c r="P74" s="107">
        <v>2623.8</v>
      </c>
      <c r="Q74" s="101">
        <v>66.099999999999994</v>
      </c>
      <c r="R74" s="101">
        <v>20.2</v>
      </c>
      <c r="S74" s="101">
        <v>242</v>
      </c>
      <c r="T74" s="101">
        <v>970.4</v>
      </c>
      <c r="U74" s="100">
        <f>SUM(O74:T74)</f>
        <v>3932.5</v>
      </c>
      <c r="V74" s="99">
        <v>5075.6000000000004</v>
      </c>
      <c r="W74" s="98">
        <f>U74/V74</f>
        <v>0.77478524706438645</v>
      </c>
    </row>
    <row r="75" spans="1:23" s="7" customFormat="1" ht="11.25" customHeight="1" x14ac:dyDescent="0.2">
      <c r="A75" s="36">
        <v>5</v>
      </c>
      <c r="B75" s="112" t="s">
        <v>52</v>
      </c>
      <c r="C75" s="105"/>
      <c r="D75" s="105">
        <v>1648.4</v>
      </c>
      <c r="E75" s="105">
        <v>5.4</v>
      </c>
      <c r="F75" s="105"/>
      <c r="G75" s="105">
        <v>1</v>
      </c>
      <c r="H75" s="105">
        <v>2758.7</v>
      </c>
      <c r="I75" s="110">
        <f>SUM(C75:H75)</f>
        <v>4413.5</v>
      </c>
      <c r="J75" s="110">
        <v>6701.5</v>
      </c>
      <c r="K75" s="108">
        <f>I75/J75</f>
        <v>0.65858389912706106</v>
      </c>
      <c r="M75" s="36">
        <v>5</v>
      </c>
      <c r="N75" s="35" t="s">
        <v>52</v>
      </c>
      <c r="O75" s="22"/>
      <c r="P75" s="22">
        <v>1598</v>
      </c>
      <c r="Q75" s="22"/>
      <c r="R75" s="22">
        <v>5.4</v>
      </c>
      <c r="S75" s="22">
        <v>1</v>
      </c>
      <c r="T75" s="22">
        <v>2767.2</v>
      </c>
      <c r="U75" s="34">
        <f>SUM(O75:T75)</f>
        <v>4371.6000000000004</v>
      </c>
      <c r="V75" s="78">
        <v>6280.2</v>
      </c>
      <c r="W75" s="26">
        <f>U75/V75</f>
        <v>0.69609248113117428</v>
      </c>
    </row>
    <row r="76" spans="1:23" s="7" customFormat="1" ht="11.25" customHeight="1" x14ac:dyDescent="0.2">
      <c r="A76" s="32">
        <v>6</v>
      </c>
      <c r="B76" s="102" t="s">
        <v>51</v>
      </c>
      <c r="C76" s="101"/>
      <c r="D76" s="107">
        <v>2653.7</v>
      </c>
      <c r="E76" s="101">
        <v>2.8</v>
      </c>
      <c r="F76" s="101">
        <v>1.6</v>
      </c>
      <c r="G76" s="101">
        <v>17</v>
      </c>
      <c r="H76" s="101">
        <v>1121.7</v>
      </c>
      <c r="I76" s="100">
        <f>SUM(C76:H76)</f>
        <v>3796.8</v>
      </c>
      <c r="J76" s="100">
        <v>6232.9</v>
      </c>
      <c r="K76" s="98">
        <f>I76/J76</f>
        <v>0.6091546471145054</v>
      </c>
      <c r="M76" s="129">
        <v>6</v>
      </c>
      <c r="N76" s="102" t="s">
        <v>51</v>
      </c>
      <c r="O76" s="101"/>
      <c r="P76" s="107">
        <v>2820.5</v>
      </c>
      <c r="Q76" s="101">
        <v>3</v>
      </c>
      <c r="R76" s="101">
        <v>1.6</v>
      </c>
      <c r="S76" s="101">
        <v>17</v>
      </c>
      <c r="T76" s="101">
        <v>1112.7</v>
      </c>
      <c r="U76" s="100">
        <f>SUM(O76:T76)</f>
        <v>3954.8</v>
      </c>
      <c r="V76" s="99">
        <v>6066.8</v>
      </c>
      <c r="W76" s="98">
        <f>U76/V76</f>
        <v>0.65187578294982529</v>
      </c>
    </row>
    <row r="77" spans="1:23" s="7" customFormat="1" ht="11.25" customHeight="1" x14ac:dyDescent="0.2">
      <c r="A77" s="36">
        <v>7</v>
      </c>
      <c r="B77" s="35" t="s">
        <v>6</v>
      </c>
      <c r="C77" s="22"/>
      <c r="D77" s="22"/>
      <c r="E77" s="136"/>
      <c r="F77" s="22">
        <v>14.1</v>
      </c>
      <c r="G77" s="22">
        <v>15.3</v>
      </c>
      <c r="H77" s="22"/>
      <c r="I77" s="34">
        <f>SUM(C77:H77)</f>
        <v>29.4</v>
      </c>
      <c r="J77" s="34">
        <v>52.3</v>
      </c>
      <c r="K77" s="26">
        <f>I77/J77</f>
        <v>0.5621414913957935</v>
      </c>
      <c r="M77" s="36">
        <v>7</v>
      </c>
      <c r="N77" s="112" t="s">
        <v>6</v>
      </c>
      <c r="O77" s="105"/>
      <c r="Q77" s="105"/>
      <c r="R77" s="105">
        <v>12</v>
      </c>
      <c r="S77" s="105">
        <v>15.3</v>
      </c>
      <c r="T77" s="105"/>
      <c r="U77" s="110">
        <f>SUM(O77:T77)</f>
        <v>27.3</v>
      </c>
      <c r="V77" s="109">
        <v>47.9</v>
      </c>
      <c r="W77" s="108">
        <f>U77/V77</f>
        <v>0.56993736951983298</v>
      </c>
    </row>
    <row r="78" spans="1:23" s="7" customFormat="1" ht="11.25" customHeight="1" x14ac:dyDescent="0.2">
      <c r="A78" s="32">
        <v>8</v>
      </c>
      <c r="B78" s="31" t="s">
        <v>46</v>
      </c>
      <c r="C78" s="30"/>
      <c r="D78" s="37">
        <v>184.4</v>
      </c>
      <c r="E78" s="30"/>
      <c r="F78" s="30">
        <v>20.6</v>
      </c>
      <c r="G78" s="30">
        <v>118.4</v>
      </c>
      <c r="H78" s="30">
        <v>11804.1</v>
      </c>
      <c r="I78" s="28">
        <f>SUM(C78:H78)</f>
        <v>12127.5</v>
      </c>
      <c r="J78" s="28">
        <v>22904</v>
      </c>
      <c r="K78" s="27">
        <f>I78/J78</f>
        <v>0.5294926650366748</v>
      </c>
      <c r="M78" s="32">
        <v>8</v>
      </c>
      <c r="N78" s="102" t="s">
        <v>46</v>
      </c>
      <c r="O78" s="101"/>
      <c r="P78" s="107">
        <v>205.4</v>
      </c>
      <c r="Q78" s="101"/>
      <c r="R78" s="101">
        <v>20.6</v>
      </c>
      <c r="S78" s="101">
        <v>118</v>
      </c>
      <c r="T78" s="101">
        <v>11740.3</v>
      </c>
      <c r="U78" s="100">
        <f>SUM(O78:T78)</f>
        <v>12084.3</v>
      </c>
      <c r="V78" s="99">
        <v>21770.6</v>
      </c>
      <c r="W78" s="98">
        <f>U78/V78</f>
        <v>0.55507427448026236</v>
      </c>
    </row>
    <row r="79" spans="1:23" s="7" customFormat="1" ht="11.25" customHeight="1" x14ac:dyDescent="0.2">
      <c r="A79" s="36">
        <v>9</v>
      </c>
      <c r="B79" s="35" t="s">
        <v>48</v>
      </c>
      <c r="C79" s="22"/>
      <c r="D79" s="38">
        <v>583.4</v>
      </c>
      <c r="E79" s="22"/>
      <c r="F79" s="22">
        <v>9.8000000000000007</v>
      </c>
      <c r="G79" s="22"/>
      <c r="H79" s="22">
        <v>4333.8999999999996</v>
      </c>
      <c r="I79" s="34">
        <f>SUM(C79:H79)</f>
        <v>4927.0999999999995</v>
      </c>
      <c r="J79" s="34">
        <v>9997.7999999999993</v>
      </c>
      <c r="K79" s="26">
        <f>I79/J79</f>
        <v>0.4928184200524115</v>
      </c>
      <c r="M79" s="36">
        <v>9</v>
      </c>
      <c r="N79" s="112" t="s">
        <v>48</v>
      </c>
      <c r="O79" s="105"/>
      <c r="P79" s="111">
        <v>510</v>
      </c>
      <c r="Q79" s="105"/>
      <c r="R79" s="105">
        <v>9.8000000000000007</v>
      </c>
      <c r="S79" s="105"/>
      <c r="T79" s="105">
        <v>4326.7</v>
      </c>
      <c r="U79" s="110">
        <f>SUM(O79:T79)</f>
        <v>4846.5</v>
      </c>
      <c r="V79" s="109">
        <v>9502.7000000000007</v>
      </c>
      <c r="W79" s="108">
        <f>U79/V79</f>
        <v>0.51001294368968819</v>
      </c>
    </row>
    <row r="80" spans="1:23" s="136" customFormat="1" ht="11.25" customHeight="1" x14ac:dyDescent="0.2">
      <c r="A80" s="32">
        <v>10</v>
      </c>
      <c r="B80" s="31" t="s">
        <v>50</v>
      </c>
      <c r="C80" s="30"/>
      <c r="D80" s="37">
        <v>705.2</v>
      </c>
      <c r="E80" s="30">
        <v>511.8</v>
      </c>
      <c r="F80" s="30">
        <v>46.8</v>
      </c>
      <c r="G80" s="37">
        <v>201.3</v>
      </c>
      <c r="H80" s="30">
        <v>1012.5</v>
      </c>
      <c r="I80" s="28">
        <f>SUM(C80:H80)</f>
        <v>2477.6</v>
      </c>
      <c r="J80" s="28">
        <v>5265.8</v>
      </c>
      <c r="K80" s="27">
        <f>I80/J80</f>
        <v>0.47050780508184886</v>
      </c>
      <c r="M80" s="32">
        <v>10</v>
      </c>
      <c r="N80" s="102" t="s">
        <v>50</v>
      </c>
      <c r="O80" s="101"/>
      <c r="P80" s="107">
        <v>725.8</v>
      </c>
      <c r="Q80" s="101">
        <v>450</v>
      </c>
      <c r="R80" s="101">
        <v>38.6</v>
      </c>
      <c r="S80" s="101">
        <v>201.3</v>
      </c>
      <c r="T80" s="101">
        <v>1009.5</v>
      </c>
      <c r="U80" s="100">
        <f>SUM(O80:T80)</f>
        <v>2425.1999999999998</v>
      </c>
      <c r="V80" s="99">
        <v>5025.5</v>
      </c>
      <c r="W80" s="98">
        <f>U80/V80</f>
        <v>0.48257884787583322</v>
      </c>
    </row>
    <row r="81" spans="1:23" s="7" customFormat="1" ht="11.25" customHeight="1" x14ac:dyDescent="0.2">
      <c r="A81" s="36">
        <v>11</v>
      </c>
      <c r="B81" s="35" t="s">
        <v>31</v>
      </c>
      <c r="C81" s="22">
        <v>19.2</v>
      </c>
      <c r="D81" s="38">
        <v>81.5</v>
      </c>
      <c r="E81" s="22"/>
      <c r="F81" s="22">
        <v>5.4</v>
      </c>
      <c r="G81" s="22">
        <v>740.9</v>
      </c>
      <c r="H81" s="22">
        <v>4265.8999999999996</v>
      </c>
      <c r="I81" s="34">
        <f>SUM(C81:H81)</f>
        <v>5112.8999999999996</v>
      </c>
      <c r="J81" s="34">
        <v>11496.5</v>
      </c>
      <c r="K81" s="26">
        <f>I81/J81</f>
        <v>0.44473535423824639</v>
      </c>
      <c r="M81" s="36">
        <v>11</v>
      </c>
      <c r="N81" s="35" t="s">
        <v>31</v>
      </c>
      <c r="O81" s="22">
        <v>8.6</v>
      </c>
      <c r="P81" s="38">
        <v>82.7</v>
      </c>
      <c r="Q81" s="22"/>
      <c r="R81" s="22">
        <v>5.4</v>
      </c>
      <c r="S81" s="22">
        <v>738.7</v>
      </c>
      <c r="T81" s="22">
        <v>4265.8999999999996</v>
      </c>
      <c r="U81" s="34">
        <f>SUM(O81:T81)</f>
        <v>5101.2999999999993</v>
      </c>
      <c r="V81" s="78">
        <v>10805.9</v>
      </c>
      <c r="W81" s="26">
        <f>U81/V81</f>
        <v>0.47208469447246404</v>
      </c>
    </row>
    <row r="82" spans="1:23" s="7" customFormat="1" ht="11.25" customHeight="1" x14ac:dyDescent="0.2">
      <c r="A82" s="129">
        <v>12</v>
      </c>
      <c r="B82" s="102" t="s">
        <v>29</v>
      </c>
      <c r="C82" s="101"/>
      <c r="D82" s="107">
        <v>7</v>
      </c>
      <c r="E82" s="101"/>
      <c r="F82" s="101">
        <v>9.1999999999999993</v>
      </c>
      <c r="G82" s="101">
        <v>30</v>
      </c>
      <c r="H82" s="101">
        <v>8261.2999999999993</v>
      </c>
      <c r="I82" s="100">
        <f>SUM(C82:H82)</f>
        <v>8307.5</v>
      </c>
      <c r="J82" s="100">
        <v>19593.5</v>
      </c>
      <c r="K82" s="98">
        <f>I82/J82</f>
        <v>0.42399265062393143</v>
      </c>
      <c r="M82" s="129">
        <v>12</v>
      </c>
      <c r="N82" s="102" t="s">
        <v>29</v>
      </c>
      <c r="O82" s="101"/>
      <c r="P82" s="107">
        <v>7</v>
      </c>
      <c r="Q82" s="101"/>
      <c r="R82" s="101">
        <v>9</v>
      </c>
      <c r="S82" s="101">
        <v>30.2</v>
      </c>
      <c r="T82" s="101">
        <v>8238.1</v>
      </c>
      <c r="U82" s="100">
        <f>SUM(O82:T82)</f>
        <v>8284.3000000000011</v>
      </c>
      <c r="V82" s="99">
        <v>18432.3</v>
      </c>
      <c r="W82" s="98">
        <f>U82/V82</f>
        <v>0.44944472474948877</v>
      </c>
    </row>
    <row r="83" spans="1:23" s="7" customFormat="1" ht="11.25" customHeight="1" x14ac:dyDescent="0.2">
      <c r="A83" s="36">
        <v>13</v>
      </c>
      <c r="B83" s="35" t="s">
        <v>47</v>
      </c>
      <c r="C83" s="22">
        <v>2824</v>
      </c>
      <c r="D83" s="38">
        <v>10063.1</v>
      </c>
      <c r="E83" s="22">
        <v>768</v>
      </c>
      <c r="F83" s="22">
        <v>528.9</v>
      </c>
      <c r="G83" s="22">
        <v>15449.6</v>
      </c>
      <c r="H83" s="22">
        <v>6198.9</v>
      </c>
      <c r="I83" s="34">
        <f>SUM(C83:H83)</f>
        <v>35832.5</v>
      </c>
      <c r="J83" s="34">
        <v>86173.2</v>
      </c>
      <c r="K83" s="26">
        <f>I83/J83</f>
        <v>0.41581953554005191</v>
      </c>
      <c r="M83" s="36">
        <v>13</v>
      </c>
      <c r="N83" s="112" t="s">
        <v>47</v>
      </c>
      <c r="O83" s="105">
        <v>1849.9</v>
      </c>
      <c r="P83" s="111">
        <v>10267.5</v>
      </c>
      <c r="Q83" s="105">
        <v>655.8</v>
      </c>
      <c r="R83" s="105">
        <v>473.9</v>
      </c>
      <c r="S83" s="105">
        <v>15314.7</v>
      </c>
      <c r="T83" s="105">
        <v>6175.7</v>
      </c>
      <c r="U83" s="110">
        <f>SUM(O83:T83)</f>
        <v>34737.5</v>
      </c>
      <c r="V83" s="109">
        <v>81052.7</v>
      </c>
      <c r="W83" s="108">
        <f>U83/V83</f>
        <v>0.42857918366692288</v>
      </c>
    </row>
    <row r="84" spans="1:23" s="7" customFormat="1" ht="11.25" customHeight="1" x14ac:dyDescent="0.2">
      <c r="A84" s="32">
        <v>14</v>
      </c>
      <c r="B84" s="31" t="s">
        <v>37</v>
      </c>
      <c r="C84" s="30">
        <v>856.7</v>
      </c>
      <c r="D84" s="37">
        <v>1052.2</v>
      </c>
      <c r="E84" s="30"/>
      <c r="F84" s="30">
        <v>15.2</v>
      </c>
      <c r="G84" s="30">
        <v>3150.6</v>
      </c>
      <c r="H84" s="30">
        <v>150</v>
      </c>
      <c r="I84" s="28">
        <f>SUM(C84:H84)</f>
        <v>5224.7</v>
      </c>
      <c r="J84" s="28">
        <v>14537.7</v>
      </c>
      <c r="K84" s="27">
        <f>I84/J84</f>
        <v>0.3593897246469524</v>
      </c>
      <c r="M84" s="32">
        <v>14</v>
      </c>
      <c r="N84" s="102" t="s">
        <v>37</v>
      </c>
      <c r="O84" s="101">
        <v>595</v>
      </c>
      <c r="P84" s="107">
        <v>1051.7</v>
      </c>
      <c r="Q84" s="101"/>
      <c r="R84" s="101">
        <v>9.8000000000000007</v>
      </c>
      <c r="S84" s="101">
        <v>3103.6</v>
      </c>
      <c r="T84" s="101">
        <v>150</v>
      </c>
      <c r="U84" s="100">
        <f>SUM(O84:T84)</f>
        <v>4910.1000000000004</v>
      </c>
      <c r="V84" s="99">
        <v>12863.2</v>
      </c>
      <c r="W84" s="98">
        <f>U84/V84</f>
        <v>0.38171683562410597</v>
      </c>
    </row>
    <row r="85" spans="1:23" s="7" customFormat="1" ht="11.25" customHeight="1" x14ac:dyDescent="0.2">
      <c r="A85" s="36">
        <v>15</v>
      </c>
      <c r="B85" s="112" t="s">
        <v>32</v>
      </c>
      <c r="C85" s="105"/>
      <c r="D85" s="111">
        <v>824.3</v>
      </c>
      <c r="E85" s="105">
        <v>68</v>
      </c>
      <c r="F85" s="105">
        <v>20</v>
      </c>
      <c r="G85" s="105">
        <v>42.5</v>
      </c>
      <c r="H85" s="105">
        <v>10412.5</v>
      </c>
      <c r="I85" s="110">
        <f>SUM(C85:H85)</f>
        <v>11367.3</v>
      </c>
      <c r="J85" s="110">
        <v>32190</v>
      </c>
      <c r="K85" s="108">
        <f>I85/J85</f>
        <v>0.35313140726933828</v>
      </c>
      <c r="M85" s="36">
        <v>15</v>
      </c>
      <c r="N85" s="35" t="s">
        <v>32</v>
      </c>
      <c r="O85" s="22"/>
      <c r="P85" s="38">
        <v>840.6</v>
      </c>
      <c r="Q85" s="22">
        <v>57.8</v>
      </c>
      <c r="R85" s="22">
        <v>18.399999999999999</v>
      </c>
      <c r="S85" s="22">
        <v>42.5</v>
      </c>
      <c r="T85" s="22">
        <v>10411.799999999999</v>
      </c>
      <c r="U85" s="34">
        <f>SUM(O85:T85)</f>
        <v>11371.099999999999</v>
      </c>
      <c r="V85" s="78">
        <v>29823.8</v>
      </c>
      <c r="W85" s="26">
        <f>U85/V85</f>
        <v>0.38127602787035852</v>
      </c>
    </row>
    <row r="86" spans="1:23" s="136" customFormat="1" ht="11.25" customHeight="1" x14ac:dyDescent="0.2">
      <c r="A86" s="129">
        <v>16</v>
      </c>
      <c r="B86" s="102" t="s">
        <v>40</v>
      </c>
      <c r="C86" s="101"/>
      <c r="D86" s="107">
        <v>675.9</v>
      </c>
      <c r="E86" s="101">
        <v>12.6</v>
      </c>
      <c r="F86" s="101">
        <v>21.4</v>
      </c>
      <c r="G86" s="101">
        <v>1060.9000000000001</v>
      </c>
      <c r="H86" s="101">
        <v>5032.3</v>
      </c>
      <c r="I86" s="100">
        <f>SUM(C86:H86)</f>
        <v>6803.1</v>
      </c>
      <c r="J86" s="100">
        <v>20104.900000000001</v>
      </c>
      <c r="K86" s="98">
        <f>I86/J86</f>
        <v>0.33838019587264795</v>
      </c>
      <c r="M86" s="129">
        <v>16</v>
      </c>
      <c r="N86" s="102" t="s">
        <v>40</v>
      </c>
      <c r="O86" s="101"/>
      <c r="P86" s="107">
        <v>691</v>
      </c>
      <c r="Q86" s="101">
        <v>12.6</v>
      </c>
      <c r="R86" s="101">
        <v>16.100000000000001</v>
      </c>
      <c r="S86" s="101">
        <v>1059.5999999999999</v>
      </c>
      <c r="T86" s="101">
        <v>4991.2</v>
      </c>
      <c r="U86" s="100">
        <f>SUM(O86:T86)</f>
        <v>6770.5</v>
      </c>
      <c r="V86" s="99">
        <v>18295.599999999999</v>
      </c>
      <c r="W86" s="98">
        <f>U86/V86</f>
        <v>0.37006165416821535</v>
      </c>
    </row>
    <row r="87" spans="1:23" s="7" customFormat="1" ht="11.25" customHeight="1" x14ac:dyDescent="0.2">
      <c r="A87" s="36">
        <v>17</v>
      </c>
      <c r="B87" s="35" t="s">
        <v>41</v>
      </c>
      <c r="C87" s="22"/>
      <c r="D87" s="22">
        <v>223.9</v>
      </c>
      <c r="E87" s="22">
        <v>250.4</v>
      </c>
      <c r="F87" s="22">
        <v>143.30000000000001</v>
      </c>
      <c r="G87" s="22">
        <v>1103.9000000000001</v>
      </c>
      <c r="H87" s="22">
        <v>4722.8</v>
      </c>
      <c r="I87" s="34">
        <f>SUM(C87:H87)</f>
        <v>6444.3</v>
      </c>
      <c r="J87" s="34">
        <v>19933.599999999999</v>
      </c>
      <c r="K87" s="26">
        <f>I87/J87</f>
        <v>0.32328831721314766</v>
      </c>
      <c r="M87" s="36">
        <v>17</v>
      </c>
      <c r="N87" s="35" t="s">
        <v>41</v>
      </c>
      <c r="O87" s="22"/>
      <c r="P87" s="22">
        <v>214.5</v>
      </c>
      <c r="Q87" s="22">
        <v>206</v>
      </c>
      <c r="R87" s="22">
        <v>118.3</v>
      </c>
      <c r="S87" s="22">
        <v>1093.5</v>
      </c>
      <c r="T87" s="22">
        <v>4694.1000000000004</v>
      </c>
      <c r="U87" s="34">
        <f>SUM(O87:T87)</f>
        <v>6326.4000000000005</v>
      </c>
      <c r="V87" s="78">
        <v>18285.900000000001</v>
      </c>
      <c r="W87" s="26">
        <f>U87/V87</f>
        <v>0.34597148622709301</v>
      </c>
    </row>
    <row r="88" spans="1:23" s="136" customFormat="1" ht="11.25" customHeight="1" x14ac:dyDescent="0.2">
      <c r="A88" s="32">
        <v>18</v>
      </c>
      <c r="B88" s="102" t="s">
        <v>22</v>
      </c>
      <c r="C88" s="101"/>
      <c r="D88" s="107">
        <v>329.9</v>
      </c>
      <c r="E88" s="101"/>
      <c r="F88" s="101">
        <v>15.7</v>
      </c>
      <c r="G88" s="101">
        <v>33.200000000000003</v>
      </c>
      <c r="H88" s="101">
        <v>2961.3</v>
      </c>
      <c r="I88" s="100">
        <f>SUM(C88:H88)</f>
        <v>3340.1000000000004</v>
      </c>
      <c r="J88" s="100">
        <v>10780.9</v>
      </c>
      <c r="K88" s="98">
        <f>I88/J88</f>
        <v>0.30981643462048625</v>
      </c>
      <c r="M88" s="32">
        <v>18</v>
      </c>
      <c r="N88" s="102" t="s">
        <v>44</v>
      </c>
      <c r="O88" s="101"/>
      <c r="P88" s="101">
        <v>307.10000000000002</v>
      </c>
      <c r="Q88" s="101"/>
      <c r="R88" s="101"/>
      <c r="S88" s="101">
        <v>92</v>
      </c>
      <c r="T88" s="101">
        <v>3006.9</v>
      </c>
      <c r="U88" s="100">
        <f>SUM(O88:T88)</f>
        <v>3406</v>
      </c>
      <c r="V88" s="99">
        <v>10095.700000000001</v>
      </c>
      <c r="W88" s="98">
        <f>U88/V88</f>
        <v>0.33737135612191327</v>
      </c>
    </row>
    <row r="89" spans="1:23" s="7" customFormat="1" ht="11.25" customHeight="1" x14ac:dyDescent="0.2">
      <c r="A89" s="36">
        <v>19</v>
      </c>
      <c r="B89" s="35" t="s">
        <v>44</v>
      </c>
      <c r="C89" s="22"/>
      <c r="D89" s="22">
        <v>303.39999999999998</v>
      </c>
      <c r="E89" s="22"/>
      <c r="F89" s="22"/>
      <c r="G89" s="22">
        <v>92</v>
      </c>
      <c r="H89" s="22">
        <v>3130</v>
      </c>
      <c r="I89" s="34">
        <f>SUM(C89:H89)</f>
        <v>3525.4</v>
      </c>
      <c r="J89" s="34">
        <v>11395.3</v>
      </c>
      <c r="K89" s="26">
        <f>I89/J89</f>
        <v>0.30937316261967657</v>
      </c>
      <c r="L89" s="136"/>
      <c r="M89" s="36">
        <v>19</v>
      </c>
      <c r="N89" s="35" t="s">
        <v>22</v>
      </c>
      <c r="O89" s="22"/>
      <c r="P89" s="22">
        <v>279.7</v>
      </c>
      <c r="Q89" s="22"/>
      <c r="R89" s="22">
        <v>15.5</v>
      </c>
      <c r="S89" s="22">
        <v>32.1</v>
      </c>
      <c r="T89" s="22">
        <v>2955.6</v>
      </c>
      <c r="U89" s="34">
        <f>SUM(O89:T89)</f>
        <v>3282.9</v>
      </c>
      <c r="V89" s="78">
        <v>10255.6</v>
      </c>
      <c r="W89" s="26">
        <f>U89/V89</f>
        <v>0.32010803853504427</v>
      </c>
    </row>
    <row r="90" spans="1:23" s="7" customFormat="1" ht="11.25" customHeight="1" x14ac:dyDescent="0.2">
      <c r="A90" s="129">
        <v>20</v>
      </c>
      <c r="B90" s="102" t="s">
        <v>33</v>
      </c>
      <c r="C90" s="101"/>
      <c r="D90" s="107">
        <v>737.4</v>
      </c>
      <c r="E90" s="101">
        <v>339.6</v>
      </c>
      <c r="F90" s="101">
        <v>71.900000000000006</v>
      </c>
      <c r="G90" s="101">
        <v>8837.7000000000007</v>
      </c>
      <c r="H90" s="101">
        <v>34371</v>
      </c>
      <c r="I90" s="100">
        <f>SUM(C90:H90)</f>
        <v>44357.599999999999</v>
      </c>
      <c r="J90" s="100">
        <v>149988.9</v>
      </c>
      <c r="K90" s="98">
        <f>I90/J90</f>
        <v>0.29573921803546793</v>
      </c>
      <c r="L90" s="136"/>
      <c r="M90" s="129">
        <v>20</v>
      </c>
      <c r="N90" s="102" t="s">
        <v>33</v>
      </c>
      <c r="O90" s="101"/>
      <c r="P90" s="107">
        <v>706.1</v>
      </c>
      <c r="Q90" s="101">
        <v>309.2</v>
      </c>
      <c r="R90" s="101">
        <v>65.7</v>
      </c>
      <c r="S90" s="101">
        <v>8838</v>
      </c>
      <c r="T90" s="101">
        <v>34370.300000000003</v>
      </c>
      <c r="U90" s="100">
        <f>SUM(O90:T90)</f>
        <v>44289.3</v>
      </c>
      <c r="V90" s="99">
        <v>139751.29999999999</v>
      </c>
      <c r="W90" s="98">
        <f>U90/V90</f>
        <v>0.31691511993090588</v>
      </c>
    </row>
    <row r="91" spans="1:23" s="7" customFormat="1" ht="11.25" customHeight="1" x14ac:dyDescent="0.2">
      <c r="A91" s="36">
        <v>21</v>
      </c>
      <c r="B91" s="35" t="s">
        <v>39</v>
      </c>
      <c r="C91" s="22">
        <v>51</v>
      </c>
      <c r="D91" s="38">
        <v>33.6</v>
      </c>
      <c r="E91" s="22"/>
      <c r="F91" s="22">
        <v>167</v>
      </c>
      <c r="G91" s="22">
        <v>288.89999999999998</v>
      </c>
      <c r="H91" s="22">
        <v>233.2</v>
      </c>
      <c r="I91" s="34">
        <f>SUM(C91:H91)</f>
        <v>773.7</v>
      </c>
      <c r="J91" s="34">
        <v>3265.2</v>
      </c>
      <c r="K91" s="26">
        <f>I91/J91</f>
        <v>0.23695332598309449</v>
      </c>
      <c r="L91" s="136"/>
      <c r="M91" s="36">
        <v>21</v>
      </c>
      <c r="N91" s="35" t="s">
        <v>39</v>
      </c>
      <c r="O91" s="22">
        <v>43</v>
      </c>
      <c r="P91" s="38">
        <v>32.4</v>
      </c>
      <c r="Q91" s="22"/>
      <c r="R91" s="22">
        <v>153.9</v>
      </c>
      <c r="S91" s="22">
        <v>288.10000000000002</v>
      </c>
      <c r="T91" s="22">
        <v>233.2</v>
      </c>
      <c r="U91" s="34">
        <f>SUM(O91:T91)</f>
        <v>750.60000000000014</v>
      </c>
      <c r="V91" s="78">
        <v>3013</v>
      </c>
      <c r="W91" s="26">
        <f>U91/V91</f>
        <v>0.24912047792897449</v>
      </c>
    </row>
    <row r="92" spans="1:23" s="136" customFormat="1" ht="11.25" customHeight="1" x14ac:dyDescent="0.2">
      <c r="A92" s="129">
        <v>22</v>
      </c>
      <c r="B92" s="102" t="s">
        <v>30</v>
      </c>
      <c r="C92" s="101"/>
      <c r="D92" s="101">
        <v>1890.4</v>
      </c>
      <c r="E92" s="101">
        <v>377.5</v>
      </c>
      <c r="F92" s="101">
        <v>81.3</v>
      </c>
      <c r="G92" s="101">
        <v>5749.1</v>
      </c>
      <c r="H92" s="101">
        <v>208</v>
      </c>
      <c r="I92" s="100">
        <f>SUM(C92:H92)</f>
        <v>8306.3000000000011</v>
      </c>
      <c r="J92" s="100">
        <v>38224.5</v>
      </c>
      <c r="K92" s="98">
        <f>I92/J92</f>
        <v>0.2173030386270586</v>
      </c>
      <c r="M92" s="129">
        <v>22</v>
      </c>
      <c r="N92" s="102" t="s">
        <v>30</v>
      </c>
      <c r="O92" s="101"/>
      <c r="P92" s="107">
        <v>2005.7</v>
      </c>
      <c r="Q92" s="101">
        <v>367.3</v>
      </c>
      <c r="R92" s="101">
        <v>77</v>
      </c>
      <c r="S92" s="101">
        <v>5733</v>
      </c>
      <c r="T92" s="101">
        <v>208</v>
      </c>
      <c r="U92" s="100">
        <f>SUM(O92:T92)</f>
        <v>8391</v>
      </c>
      <c r="V92" s="99">
        <v>35020.400000000001</v>
      </c>
      <c r="W92" s="98">
        <f>U92/V92</f>
        <v>0.23960320270470925</v>
      </c>
    </row>
    <row r="93" spans="1:23" s="7" customFormat="1" ht="11.25" customHeight="1" x14ac:dyDescent="0.2">
      <c r="A93" s="49">
        <v>23</v>
      </c>
      <c r="B93" s="127" t="s">
        <v>28</v>
      </c>
      <c r="C93" s="125">
        <v>83.8</v>
      </c>
      <c r="D93" s="126">
        <v>264.7</v>
      </c>
      <c r="E93" s="125"/>
      <c r="F93" s="125">
        <v>13.5</v>
      </c>
      <c r="G93" s="125">
        <v>1457.2</v>
      </c>
      <c r="H93" s="125">
        <v>389.7</v>
      </c>
      <c r="I93" s="124">
        <f>SUM(C93:H93)</f>
        <v>2208.9</v>
      </c>
      <c r="J93" s="124">
        <v>10334.299999999999</v>
      </c>
      <c r="K93" s="122">
        <f>I93/J93</f>
        <v>0.21374452067387248</v>
      </c>
      <c r="L93" s="136"/>
      <c r="M93" s="49">
        <v>23</v>
      </c>
      <c r="N93" s="48" t="s">
        <v>28</v>
      </c>
      <c r="O93" s="46">
        <v>70.7</v>
      </c>
      <c r="P93" s="47">
        <v>259.7</v>
      </c>
      <c r="Q93" s="46"/>
      <c r="R93" s="46">
        <v>12.8</v>
      </c>
      <c r="S93" s="46">
        <v>1455.8</v>
      </c>
      <c r="T93" s="46">
        <v>389.7</v>
      </c>
      <c r="U93" s="45">
        <f>SUM(O93:T93)</f>
        <v>2188.6999999999998</v>
      </c>
      <c r="V93" s="85">
        <v>9518.2000000000007</v>
      </c>
      <c r="W93" s="44">
        <f>U93/V93</f>
        <v>0.22994893992561616</v>
      </c>
    </row>
    <row r="94" spans="1:23" s="7" customFormat="1" ht="11.25" customHeight="1" x14ac:dyDescent="0.2">
      <c r="A94" s="129">
        <v>24</v>
      </c>
      <c r="B94" s="102" t="s">
        <v>43</v>
      </c>
      <c r="C94" s="101"/>
      <c r="D94" s="107">
        <v>513.79999999999995</v>
      </c>
      <c r="E94" s="101">
        <v>227.4</v>
      </c>
      <c r="F94" s="101">
        <v>33.5</v>
      </c>
      <c r="G94" s="101">
        <v>2.4</v>
      </c>
      <c r="H94" s="101">
        <v>214.1</v>
      </c>
      <c r="I94" s="100">
        <f>SUM(C94:H94)</f>
        <v>991.19999999999993</v>
      </c>
      <c r="J94" s="100">
        <v>4713.8</v>
      </c>
      <c r="K94" s="98">
        <f>I94/J94</f>
        <v>0.21027621027621024</v>
      </c>
      <c r="L94" s="136"/>
      <c r="M94" s="43">
        <v>24</v>
      </c>
      <c r="N94" s="102" t="s">
        <v>34</v>
      </c>
      <c r="O94" s="101"/>
      <c r="P94" s="107">
        <v>2720.9</v>
      </c>
      <c r="Q94" s="101">
        <v>24.7</v>
      </c>
      <c r="R94" s="101">
        <v>3.2</v>
      </c>
      <c r="S94" s="101">
        <v>2782.6</v>
      </c>
      <c r="T94" s="101">
        <v>617.29999999999995</v>
      </c>
      <c r="U94" s="100">
        <f>SUM(O94:T94)</f>
        <v>6148.7</v>
      </c>
      <c r="V94" s="99">
        <v>27596</v>
      </c>
      <c r="W94" s="98">
        <f>U94/V94</f>
        <v>0.22281127699666617</v>
      </c>
    </row>
    <row r="95" spans="1:23" s="7" customFormat="1" ht="11.25" customHeight="1" x14ac:dyDescent="0.2">
      <c r="A95" s="36">
        <v>25</v>
      </c>
      <c r="B95" s="112" t="s">
        <v>34</v>
      </c>
      <c r="C95" s="105"/>
      <c r="D95" s="111">
        <v>2718</v>
      </c>
      <c r="E95" s="105">
        <v>30.2</v>
      </c>
      <c r="F95" s="105">
        <v>3.2</v>
      </c>
      <c r="G95" s="105">
        <v>2810.8</v>
      </c>
      <c r="H95" s="105">
        <v>617.29999999999995</v>
      </c>
      <c r="I95" s="110">
        <f>SUM(C95:H95)</f>
        <v>6179.5</v>
      </c>
      <c r="J95" s="110">
        <v>31004.3</v>
      </c>
      <c r="K95" s="108">
        <f>I95/J95</f>
        <v>0.19931106330412235</v>
      </c>
      <c r="M95" s="36">
        <v>25</v>
      </c>
      <c r="N95" s="112" t="s">
        <v>43</v>
      </c>
      <c r="O95" s="105"/>
      <c r="P95" s="111">
        <v>504</v>
      </c>
      <c r="Q95" s="105">
        <v>194.7</v>
      </c>
      <c r="R95" s="105">
        <v>31.1</v>
      </c>
      <c r="S95" s="105">
        <v>2.4</v>
      </c>
      <c r="T95" s="105">
        <v>211.9</v>
      </c>
      <c r="U95" s="110">
        <f>SUM(O95:T95)</f>
        <v>944.1</v>
      </c>
      <c r="V95" s="109">
        <v>4462.6000000000004</v>
      </c>
      <c r="W95" s="108">
        <f>U95/V95</f>
        <v>0.21155828440819252</v>
      </c>
    </row>
    <row r="96" spans="1:23" s="136" customFormat="1" ht="11.25" customHeight="1" x14ac:dyDescent="0.2">
      <c r="A96" s="43">
        <v>26</v>
      </c>
      <c r="B96" s="102" t="s">
        <v>42</v>
      </c>
      <c r="C96" s="101"/>
      <c r="D96" s="107">
        <v>4683.8999999999996</v>
      </c>
      <c r="E96" s="101">
        <v>84.5</v>
      </c>
      <c r="F96" s="101">
        <v>433.2</v>
      </c>
      <c r="G96" s="101">
        <v>927.2</v>
      </c>
      <c r="H96" s="101">
        <v>2189.4</v>
      </c>
      <c r="I96" s="100">
        <f>SUM(C96:H96)</f>
        <v>8318.1999999999989</v>
      </c>
      <c r="J96" s="100">
        <v>42954.5</v>
      </c>
      <c r="K96" s="98">
        <f>I96/J96</f>
        <v>0.19365142185335643</v>
      </c>
      <c r="M96" s="130">
        <v>26</v>
      </c>
      <c r="N96" s="102" t="s">
        <v>42</v>
      </c>
      <c r="O96" s="101"/>
      <c r="P96" s="107">
        <v>4565.8</v>
      </c>
      <c r="Q96" s="101">
        <v>78</v>
      </c>
      <c r="R96" s="101">
        <v>381.3</v>
      </c>
      <c r="S96" s="101">
        <v>924.3</v>
      </c>
      <c r="T96" s="101">
        <v>2189.8000000000002</v>
      </c>
      <c r="U96" s="100">
        <f>SUM(O96:T96)</f>
        <v>8139.2000000000007</v>
      </c>
      <c r="V96" s="99">
        <v>39889.599999999999</v>
      </c>
      <c r="W96" s="98">
        <f>U96/V96</f>
        <v>0.20404315911916893</v>
      </c>
    </row>
    <row r="97" spans="1:23" s="7" customFormat="1" ht="11.25" customHeight="1" x14ac:dyDescent="0.2">
      <c r="A97" s="41">
        <v>27</v>
      </c>
      <c r="B97" s="35" t="s">
        <v>45</v>
      </c>
      <c r="C97" s="22"/>
      <c r="D97" s="22">
        <v>481.2</v>
      </c>
      <c r="E97" s="22"/>
      <c r="F97" s="22">
        <v>11.5</v>
      </c>
      <c r="G97" s="22">
        <v>0.8</v>
      </c>
      <c r="H97" s="22">
        <v>59.6</v>
      </c>
      <c r="I97" s="34">
        <f>SUM(C97:H97)</f>
        <v>553.1</v>
      </c>
      <c r="J97" s="34">
        <v>3040.4</v>
      </c>
      <c r="K97" s="26">
        <f>I97/J97</f>
        <v>0.18191685304565189</v>
      </c>
      <c r="L97" s="136"/>
      <c r="M97" s="41">
        <v>27</v>
      </c>
      <c r="N97" s="35" t="s">
        <v>45</v>
      </c>
      <c r="O97" s="22"/>
      <c r="P97" s="38">
        <v>475.6</v>
      </c>
      <c r="Q97" s="22"/>
      <c r="R97" s="22">
        <v>7</v>
      </c>
      <c r="S97" s="22">
        <v>0.8</v>
      </c>
      <c r="T97" s="22">
        <v>59</v>
      </c>
      <c r="U97" s="34">
        <f>SUM(O97:T97)</f>
        <v>542.40000000000009</v>
      </c>
      <c r="V97" s="78">
        <v>2774.3</v>
      </c>
      <c r="W97" s="26">
        <f>U97/V97</f>
        <v>0.19550877698878999</v>
      </c>
    </row>
    <row r="98" spans="1:23" s="136" customFormat="1" ht="11.25" customHeight="1" x14ac:dyDescent="0.2">
      <c r="A98" s="43">
        <v>28</v>
      </c>
      <c r="B98" s="102" t="s">
        <v>15</v>
      </c>
      <c r="C98" s="101"/>
      <c r="D98" s="107">
        <v>38.299999999999997</v>
      </c>
      <c r="E98" s="101"/>
      <c r="F98" s="101">
        <v>82.3</v>
      </c>
      <c r="G98" s="101">
        <v>647.29999999999995</v>
      </c>
      <c r="H98" s="101">
        <v>7197.8</v>
      </c>
      <c r="I98" s="100">
        <f>SUM(C98:H98)</f>
        <v>7965.7</v>
      </c>
      <c r="J98" s="100">
        <v>50967.3</v>
      </c>
      <c r="K98" s="98">
        <f>I98/J98</f>
        <v>0.15629040580921491</v>
      </c>
      <c r="M98" s="129">
        <v>28</v>
      </c>
      <c r="N98" s="102" t="s">
        <v>15</v>
      </c>
      <c r="O98" s="101"/>
      <c r="P98" s="107">
        <v>32.9</v>
      </c>
      <c r="Q98" s="101"/>
      <c r="R98" s="101">
        <v>73.2</v>
      </c>
      <c r="S98" s="101">
        <v>647</v>
      </c>
      <c r="T98" s="101">
        <v>7173.1</v>
      </c>
      <c r="U98" s="100">
        <f>SUM(O98:T98)</f>
        <v>7926.2000000000007</v>
      </c>
      <c r="V98" s="99">
        <v>45878.9</v>
      </c>
      <c r="W98" s="98">
        <f>U98/V98</f>
        <v>0.17276351438242854</v>
      </c>
    </row>
    <row r="99" spans="1:23" s="7" customFormat="1" ht="11.25" customHeight="1" x14ac:dyDescent="0.2">
      <c r="A99" s="36">
        <v>29</v>
      </c>
      <c r="B99" s="35" t="s">
        <v>10</v>
      </c>
      <c r="C99" s="22"/>
      <c r="D99" s="38">
        <v>2.8</v>
      </c>
      <c r="E99" s="22"/>
      <c r="F99" s="22">
        <v>45.3</v>
      </c>
      <c r="G99" s="22">
        <v>230.9</v>
      </c>
      <c r="H99" s="22">
        <v>78</v>
      </c>
      <c r="I99" s="34">
        <f>SUM(C99:H99)</f>
        <v>357</v>
      </c>
      <c r="J99" s="34">
        <v>2297.4</v>
      </c>
      <c r="K99" s="26">
        <f>I99/J99</f>
        <v>0.15539305301645337</v>
      </c>
      <c r="L99" s="136"/>
      <c r="M99" s="36">
        <v>29</v>
      </c>
      <c r="N99" s="35" t="s">
        <v>10</v>
      </c>
      <c r="O99" s="22"/>
      <c r="P99" s="38">
        <v>2.7</v>
      </c>
      <c r="Q99" s="22"/>
      <c r="R99" s="22">
        <v>40.1</v>
      </c>
      <c r="S99" s="22">
        <v>230.9</v>
      </c>
      <c r="T99" s="22">
        <v>77.3</v>
      </c>
      <c r="U99" s="34">
        <f>SUM(O99:T99)</f>
        <v>351</v>
      </c>
      <c r="V99" s="78">
        <v>2131.1</v>
      </c>
      <c r="W99" s="26">
        <f>U99/V99</f>
        <v>0.16470367415888509</v>
      </c>
    </row>
    <row r="100" spans="1:23" s="136" customFormat="1" ht="11.25" customHeight="1" x14ac:dyDescent="0.2">
      <c r="A100" s="129">
        <v>30</v>
      </c>
      <c r="B100" s="102" t="s">
        <v>27</v>
      </c>
      <c r="C100" s="101"/>
      <c r="D100" s="107">
        <v>1962.2</v>
      </c>
      <c r="E100" s="101">
        <v>1012.5</v>
      </c>
      <c r="F100" s="101">
        <v>57.2</v>
      </c>
      <c r="G100" s="101">
        <v>3080</v>
      </c>
      <c r="H100" s="101"/>
      <c r="I100" s="100">
        <f>SUM(C100:H100)</f>
        <v>6111.9</v>
      </c>
      <c r="J100" s="100">
        <v>41267.4</v>
      </c>
      <c r="K100" s="98">
        <f>I100/J100</f>
        <v>0.14810479943005858</v>
      </c>
      <c r="M100" s="130">
        <v>30</v>
      </c>
      <c r="N100" s="102" t="s">
        <v>27</v>
      </c>
      <c r="O100" s="101"/>
      <c r="P100" s="107">
        <v>1985</v>
      </c>
      <c r="Q100" s="101">
        <v>955.4</v>
      </c>
      <c r="R100" s="101">
        <v>56</v>
      </c>
      <c r="S100" s="101">
        <v>3068.4</v>
      </c>
      <c r="T100" s="101"/>
      <c r="U100" s="100">
        <f>SUM(O100:T100)</f>
        <v>6064.8</v>
      </c>
      <c r="V100" s="99">
        <v>38250.1</v>
      </c>
      <c r="W100" s="98">
        <f>U100/V100</f>
        <v>0.15855644821843604</v>
      </c>
    </row>
    <row r="101" spans="1:23" s="7" customFormat="1" ht="11.25" customHeight="1" x14ac:dyDescent="0.2">
      <c r="A101" s="41">
        <v>31</v>
      </c>
      <c r="B101" s="35" t="s">
        <v>36</v>
      </c>
      <c r="C101" s="22"/>
      <c r="D101" s="38">
        <v>3318.3</v>
      </c>
      <c r="E101" s="22">
        <v>681.5</v>
      </c>
      <c r="F101" s="22">
        <v>6.4</v>
      </c>
      <c r="G101" s="22">
        <v>423.9</v>
      </c>
      <c r="H101" s="22"/>
      <c r="I101" s="34">
        <f>SUM(C101:H101)</f>
        <v>4430.1000000000004</v>
      </c>
      <c r="J101" s="34">
        <v>30228.400000000001</v>
      </c>
      <c r="K101" s="26">
        <f>I101/J101</f>
        <v>0.14655423376692117</v>
      </c>
      <c r="L101" s="136"/>
      <c r="M101" s="41">
        <v>31</v>
      </c>
      <c r="N101" s="35" t="s">
        <v>18</v>
      </c>
      <c r="O101" s="22"/>
      <c r="P101" s="38">
        <v>69.099999999999994</v>
      </c>
      <c r="Q101" s="22"/>
      <c r="R101" s="22">
        <v>72.099999999999994</v>
      </c>
      <c r="S101" s="22">
        <v>606.70000000000005</v>
      </c>
      <c r="T101" s="22">
        <v>3453.1</v>
      </c>
      <c r="U101" s="34">
        <f>SUM(O101:T101)</f>
        <v>4201</v>
      </c>
      <c r="V101" s="78">
        <v>26841.5</v>
      </c>
      <c r="W101" s="26">
        <f>U101/V101</f>
        <v>0.15651137231525808</v>
      </c>
    </row>
    <row r="102" spans="1:23" s="136" customFormat="1" ht="11.25" customHeight="1" x14ac:dyDescent="0.2">
      <c r="A102" s="130">
        <v>32</v>
      </c>
      <c r="B102" s="102" t="s">
        <v>18</v>
      </c>
      <c r="C102" s="101"/>
      <c r="D102" s="107">
        <v>105</v>
      </c>
      <c r="E102" s="101"/>
      <c r="F102" s="101">
        <v>75.099999999999994</v>
      </c>
      <c r="G102" s="101">
        <v>607.4</v>
      </c>
      <c r="H102" s="101">
        <v>3453.1</v>
      </c>
      <c r="I102" s="100">
        <f>SUM(C102:H102)</f>
        <v>4240.6000000000004</v>
      </c>
      <c r="J102" s="100">
        <v>29522</v>
      </c>
      <c r="K102" s="98">
        <f>I102/J102</f>
        <v>0.14364202967278641</v>
      </c>
      <c r="M102" s="129">
        <v>32</v>
      </c>
      <c r="N102" s="102" t="s">
        <v>36</v>
      </c>
      <c r="O102" s="101"/>
      <c r="P102" s="107">
        <v>3291.8</v>
      </c>
      <c r="Q102" s="101">
        <v>612.9</v>
      </c>
      <c r="R102" s="101">
        <v>6.4</v>
      </c>
      <c r="S102" s="101">
        <v>421.1</v>
      </c>
      <c r="T102" s="101"/>
      <c r="U102" s="100">
        <f>SUM(O102:T102)</f>
        <v>4332.2000000000007</v>
      </c>
      <c r="V102" s="99">
        <v>28911</v>
      </c>
      <c r="W102" s="98">
        <f>U102/V102</f>
        <v>0.1498460793469614</v>
      </c>
    </row>
    <row r="103" spans="1:23" s="7" customFormat="1" ht="11.25" customHeight="1" x14ac:dyDescent="0.2">
      <c r="A103" s="36">
        <v>33</v>
      </c>
      <c r="B103" s="35" t="s">
        <v>13</v>
      </c>
      <c r="C103" s="22"/>
      <c r="D103" s="38">
        <v>350.8</v>
      </c>
      <c r="E103" s="22">
        <v>379.9</v>
      </c>
      <c r="F103" s="22">
        <v>174.8</v>
      </c>
      <c r="G103" s="22">
        <v>354.4</v>
      </c>
      <c r="H103" s="22">
        <v>3169.2</v>
      </c>
      <c r="I103" s="34">
        <f>SUM(C103:H103)</f>
        <v>4429.1000000000004</v>
      </c>
      <c r="J103" s="34">
        <v>32197.599999999999</v>
      </c>
      <c r="K103" s="26">
        <f>I103/J103</f>
        <v>0.13755994235595201</v>
      </c>
      <c r="L103" s="136"/>
      <c r="M103" s="36">
        <v>33</v>
      </c>
      <c r="N103" s="112" t="s">
        <v>19</v>
      </c>
      <c r="O103" s="105"/>
      <c r="P103" s="111">
        <v>267.7</v>
      </c>
      <c r="Q103" s="105">
        <v>14.9</v>
      </c>
      <c r="R103" s="105">
        <v>269.3</v>
      </c>
      <c r="S103" s="111">
        <v>1195.8</v>
      </c>
      <c r="T103" s="105">
        <v>105.7</v>
      </c>
      <c r="U103" s="110">
        <f>SUM(O103:T103)</f>
        <v>1853.3999999999999</v>
      </c>
      <c r="V103" s="109">
        <v>12746</v>
      </c>
      <c r="W103" s="108">
        <f>U103/V103</f>
        <v>0.14541032480778282</v>
      </c>
    </row>
    <row r="104" spans="1:23" s="136" customFormat="1" ht="11.25" customHeight="1" x14ac:dyDescent="0.2">
      <c r="A104" s="43">
        <v>34</v>
      </c>
      <c r="B104" s="102" t="s">
        <v>19</v>
      </c>
      <c r="C104" s="101"/>
      <c r="D104" s="107">
        <v>272</v>
      </c>
      <c r="E104" s="101">
        <v>18</v>
      </c>
      <c r="F104" s="101">
        <v>342.6</v>
      </c>
      <c r="G104" s="101">
        <v>1193.7</v>
      </c>
      <c r="H104" s="101">
        <v>105.6</v>
      </c>
      <c r="I104" s="100">
        <f>SUM(C104:H104)</f>
        <v>1931.9</v>
      </c>
      <c r="J104" s="100">
        <v>14376.4</v>
      </c>
      <c r="K104" s="98">
        <f>I104/J104</f>
        <v>0.13437995603906402</v>
      </c>
      <c r="M104" s="43">
        <v>34</v>
      </c>
      <c r="N104" s="102" t="s">
        <v>13</v>
      </c>
      <c r="O104" s="101"/>
      <c r="P104" s="107">
        <v>263.5</v>
      </c>
      <c r="Q104" s="101">
        <v>338</v>
      </c>
      <c r="R104" s="101">
        <v>162</v>
      </c>
      <c r="S104" s="101">
        <v>353.3</v>
      </c>
      <c r="T104" s="101">
        <v>3167.8</v>
      </c>
      <c r="U104" s="100">
        <f>SUM(O104:T104)</f>
        <v>4284.6000000000004</v>
      </c>
      <c r="V104" s="99">
        <v>30140.7</v>
      </c>
      <c r="W104" s="98">
        <f>U104/V104</f>
        <v>0.14215330101822454</v>
      </c>
    </row>
    <row r="105" spans="1:23" s="7" customFormat="1" ht="11.25" customHeight="1" x14ac:dyDescent="0.2">
      <c r="A105" s="36">
        <v>35</v>
      </c>
      <c r="B105" s="35" t="s">
        <v>24</v>
      </c>
      <c r="C105" s="22"/>
      <c r="D105" s="22">
        <v>822.4</v>
      </c>
      <c r="E105" s="22">
        <v>571.79999999999995</v>
      </c>
      <c r="F105" s="22">
        <v>349.8</v>
      </c>
      <c r="G105" s="22">
        <v>2203.1</v>
      </c>
      <c r="H105" s="22">
        <v>12</v>
      </c>
      <c r="I105" s="34">
        <f>SUM(C105:H105)</f>
        <v>3959.0999999999995</v>
      </c>
      <c r="J105" s="34">
        <v>30218.7</v>
      </c>
      <c r="K105" s="26">
        <f>I105/J105</f>
        <v>0.13101490136901983</v>
      </c>
      <c r="L105" s="136"/>
      <c r="M105" s="41">
        <v>35</v>
      </c>
      <c r="N105" s="35" t="s">
        <v>38</v>
      </c>
      <c r="O105" s="22"/>
      <c r="P105" s="38">
        <v>2608.6</v>
      </c>
      <c r="Q105" s="22">
        <v>182</v>
      </c>
      <c r="R105" s="22">
        <v>14.2</v>
      </c>
      <c r="S105" s="22">
        <v>191.1</v>
      </c>
      <c r="T105" s="22">
        <v>29.1</v>
      </c>
      <c r="U105" s="34">
        <f>SUM(O105:T105)</f>
        <v>3024.9999999999995</v>
      </c>
      <c r="V105" s="78">
        <v>21401.3</v>
      </c>
      <c r="W105" s="26">
        <f>U105/V105</f>
        <v>0.14134655371402671</v>
      </c>
    </row>
    <row r="106" spans="1:23" s="136" customFormat="1" ht="11.25" customHeight="1" x14ac:dyDescent="0.2">
      <c r="A106" s="129">
        <v>36</v>
      </c>
      <c r="B106" s="102" t="s">
        <v>17</v>
      </c>
      <c r="C106" s="101"/>
      <c r="D106" s="101">
        <v>506</v>
      </c>
      <c r="E106" s="101"/>
      <c r="F106" s="101">
        <v>14.8</v>
      </c>
      <c r="G106" s="101">
        <v>76</v>
      </c>
      <c r="H106" s="101">
        <v>2435.6999999999998</v>
      </c>
      <c r="I106" s="100">
        <f>SUM(C106:H106)</f>
        <v>3032.5</v>
      </c>
      <c r="J106" s="100">
        <v>24045.599999999999</v>
      </c>
      <c r="K106" s="98">
        <f>I106/J106</f>
        <v>0.12611454902352198</v>
      </c>
      <c r="M106" s="32">
        <v>36</v>
      </c>
      <c r="N106" s="102" t="s">
        <v>24</v>
      </c>
      <c r="O106" s="101"/>
      <c r="P106" s="107">
        <v>866</v>
      </c>
      <c r="Q106" s="101">
        <v>495.6</v>
      </c>
      <c r="R106" s="101">
        <v>307.89999999999998</v>
      </c>
      <c r="S106" s="101">
        <v>2137.1</v>
      </c>
      <c r="T106" s="101">
        <v>12</v>
      </c>
      <c r="U106" s="100">
        <f>SUM(O106:T106)</f>
        <v>3818.6</v>
      </c>
      <c r="V106" s="99">
        <v>28515.3</v>
      </c>
      <c r="W106" s="98">
        <f>U106/V106</f>
        <v>0.13391407419876347</v>
      </c>
    </row>
    <row r="107" spans="1:23" s="7" customFormat="1" ht="11.25" customHeight="1" x14ac:dyDescent="0.2">
      <c r="A107" s="41">
        <v>37</v>
      </c>
      <c r="B107" s="112" t="s">
        <v>38</v>
      </c>
      <c r="C107" s="105"/>
      <c r="D107" s="111">
        <v>2504.4</v>
      </c>
      <c r="E107" s="105">
        <v>185.7</v>
      </c>
      <c r="F107" s="105">
        <v>14.6</v>
      </c>
      <c r="G107" s="105">
        <v>194</v>
      </c>
      <c r="H107" s="105">
        <v>28.8</v>
      </c>
      <c r="I107" s="110">
        <f>SUM(C107:H107)</f>
        <v>2927.5</v>
      </c>
      <c r="J107" s="110">
        <v>23997.599999999999</v>
      </c>
      <c r="K107" s="108">
        <f>I107/J107</f>
        <v>0.121991365803247</v>
      </c>
      <c r="L107" s="136"/>
      <c r="M107" s="36">
        <v>37</v>
      </c>
      <c r="N107" s="35" t="s">
        <v>17</v>
      </c>
      <c r="O107" s="22"/>
      <c r="P107" s="38">
        <v>548.5</v>
      </c>
      <c r="Q107" s="22"/>
      <c r="R107" s="22">
        <v>14.1</v>
      </c>
      <c r="S107" s="22">
        <v>76</v>
      </c>
      <c r="T107" s="22">
        <v>2121.9</v>
      </c>
      <c r="U107" s="34">
        <f>SUM(O107:T107)</f>
        <v>2760.5</v>
      </c>
      <c r="V107" s="78">
        <v>21834.7</v>
      </c>
      <c r="W107" s="26">
        <f>U107/V107</f>
        <v>0.12642720074010633</v>
      </c>
    </row>
    <row r="108" spans="1:23" s="7" customFormat="1" ht="11.25" customHeight="1" x14ac:dyDescent="0.2">
      <c r="A108" s="129">
        <v>38</v>
      </c>
      <c r="B108" s="102" t="s">
        <v>26</v>
      </c>
      <c r="C108" s="101"/>
      <c r="D108" s="107">
        <v>537.79999999999995</v>
      </c>
      <c r="E108" s="101">
        <v>315.60000000000002</v>
      </c>
      <c r="F108" s="101">
        <v>84.4</v>
      </c>
      <c r="G108" s="101">
        <v>502.5</v>
      </c>
      <c r="H108" s="101">
        <v>734.8</v>
      </c>
      <c r="I108" s="100">
        <f>SUM(C108:H108)</f>
        <v>2175.1</v>
      </c>
      <c r="J108" s="100">
        <v>17865.8</v>
      </c>
      <c r="K108" s="98">
        <f>I108/J108</f>
        <v>0.12174657725934467</v>
      </c>
      <c r="L108" s="136"/>
      <c r="M108" s="130">
        <v>38</v>
      </c>
      <c r="N108" s="102" t="s">
        <v>25</v>
      </c>
      <c r="O108" s="101"/>
      <c r="P108" s="107">
        <v>1311.9</v>
      </c>
      <c r="Q108" s="101"/>
      <c r="R108" s="101">
        <v>46.1</v>
      </c>
      <c r="S108" s="101">
        <v>1134.3</v>
      </c>
      <c r="T108" s="101">
        <v>507.6</v>
      </c>
      <c r="U108" s="100">
        <f>SUM(O108:T108)</f>
        <v>2999.9</v>
      </c>
      <c r="V108" s="99">
        <v>24267.8</v>
      </c>
      <c r="W108" s="98">
        <f>U108/V108</f>
        <v>0.12361647945013558</v>
      </c>
    </row>
    <row r="109" spans="1:23" s="136" customFormat="1" ht="11.25" customHeight="1" x14ac:dyDescent="0.2">
      <c r="A109" s="41">
        <v>39</v>
      </c>
      <c r="B109" s="112" t="s">
        <v>25</v>
      </c>
      <c r="C109" s="105"/>
      <c r="D109" s="111">
        <v>1365</v>
      </c>
      <c r="E109" s="105">
        <v>563.4</v>
      </c>
      <c r="F109" s="105">
        <v>49.7</v>
      </c>
      <c r="G109" s="105">
        <v>1138.9000000000001</v>
      </c>
      <c r="H109" s="7"/>
      <c r="I109" s="110">
        <f>SUM(C109:G109)</f>
        <v>3117</v>
      </c>
      <c r="J109" s="110">
        <v>26210.400000000001</v>
      </c>
      <c r="K109" s="108">
        <f>I109/J109</f>
        <v>0.11892225986631261</v>
      </c>
      <c r="M109" s="36">
        <v>39</v>
      </c>
      <c r="N109" s="112" t="s">
        <v>26</v>
      </c>
      <c r="O109" s="105"/>
      <c r="P109" s="105">
        <v>409.5</v>
      </c>
      <c r="Q109" s="105">
        <v>265.10000000000002</v>
      </c>
      <c r="R109" s="105">
        <v>82.6</v>
      </c>
      <c r="S109" s="105">
        <v>502.6</v>
      </c>
      <c r="T109" s="105">
        <v>724.3</v>
      </c>
      <c r="U109" s="110">
        <f>SUM(O109:T109)</f>
        <v>1984.1000000000001</v>
      </c>
      <c r="V109" s="109">
        <v>16428.3</v>
      </c>
      <c r="W109" s="108">
        <f>U109/V109</f>
        <v>0.12077329973277821</v>
      </c>
    </row>
    <row r="110" spans="1:23" s="7" customFormat="1" ht="11.25" customHeight="1" x14ac:dyDescent="0.2">
      <c r="A110" s="129">
        <v>40</v>
      </c>
      <c r="B110" s="102" t="s">
        <v>35</v>
      </c>
      <c r="C110" s="101"/>
      <c r="D110" s="107">
        <v>1320.9</v>
      </c>
      <c r="E110" s="101">
        <v>269.5</v>
      </c>
      <c r="F110" s="101">
        <v>10.1</v>
      </c>
      <c r="G110" s="101">
        <v>223.7</v>
      </c>
      <c r="H110" s="101"/>
      <c r="I110" s="100">
        <f>SUM(C110:H110)</f>
        <v>1824.2</v>
      </c>
      <c r="J110" s="100">
        <v>16461.7</v>
      </c>
      <c r="K110" s="98">
        <f>I110/J110</f>
        <v>0.11081480041550994</v>
      </c>
      <c r="L110" s="136"/>
      <c r="M110" s="129">
        <v>40</v>
      </c>
      <c r="N110" s="102" t="s">
        <v>35</v>
      </c>
      <c r="O110" s="101"/>
      <c r="P110" s="107">
        <v>1265.8</v>
      </c>
      <c r="Q110" s="101">
        <v>216.9</v>
      </c>
      <c r="R110" s="101">
        <v>10.1</v>
      </c>
      <c r="S110" s="101">
        <v>223.7</v>
      </c>
      <c r="T110" s="101"/>
      <c r="U110" s="100">
        <f>SUM(O110:T110)</f>
        <v>1716.5</v>
      </c>
      <c r="V110" s="99">
        <v>14832.3</v>
      </c>
      <c r="W110" s="98">
        <f>U110/V110</f>
        <v>0.11572716301585055</v>
      </c>
    </row>
    <row r="111" spans="1:23" s="7" customFormat="1" ht="11.25" customHeight="1" x14ac:dyDescent="0.2">
      <c r="A111" s="36">
        <v>41</v>
      </c>
      <c r="B111" s="112" t="s">
        <v>23</v>
      </c>
      <c r="C111" s="105"/>
      <c r="D111" s="111">
        <v>550.79999999999995</v>
      </c>
      <c r="E111" s="105">
        <v>3.8</v>
      </c>
      <c r="F111" s="105">
        <v>153.80000000000001</v>
      </c>
      <c r="G111" s="105">
        <v>410.7</v>
      </c>
      <c r="H111" s="105">
        <v>190</v>
      </c>
      <c r="I111" s="110">
        <f>SUM(C111:H111)</f>
        <v>1309.0999999999999</v>
      </c>
      <c r="J111" s="110">
        <v>14271.1</v>
      </c>
      <c r="K111" s="108">
        <f>I111/J111</f>
        <v>9.1730840649984921E-2</v>
      </c>
      <c r="L111" s="136"/>
      <c r="M111" s="41">
        <v>41</v>
      </c>
      <c r="N111" s="112" t="s">
        <v>23</v>
      </c>
      <c r="O111" s="105"/>
      <c r="P111" s="111">
        <v>590</v>
      </c>
      <c r="Q111" s="105">
        <v>2.6</v>
      </c>
      <c r="R111" s="105">
        <v>136</v>
      </c>
      <c r="S111" s="105">
        <v>402.7</v>
      </c>
      <c r="T111" s="105">
        <v>190</v>
      </c>
      <c r="U111" s="110">
        <f>SUM(O111:T111)</f>
        <v>1321.3</v>
      </c>
      <c r="V111" s="109">
        <v>13005.8</v>
      </c>
      <c r="W111" s="108">
        <f>U111/V111</f>
        <v>0.10159313537037322</v>
      </c>
    </row>
    <row r="112" spans="1:23" s="136" customFormat="1" ht="11.25" customHeight="1" x14ac:dyDescent="0.2">
      <c r="A112" s="129">
        <v>42</v>
      </c>
      <c r="B112" s="102" t="s">
        <v>11</v>
      </c>
      <c r="C112" s="101"/>
      <c r="D112" s="107">
        <v>43.5</v>
      </c>
      <c r="E112" s="101">
        <v>521</v>
      </c>
      <c r="F112" s="101">
        <v>817.6</v>
      </c>
      <c r="G112" s="101">
        <v>4953</v>
      </c>
      <c r="H112" s="101"/>
      <c r="I112" s="100">
        <f>SUM(C112:H112)</f>
        <v>6335.1</v>
      </c>
      <c r="J112" s="100">
        <v>70450.899999999994</v>
      </c>
      <c r="K112" s="98">
        <f>I112/J112</f>
        <v>8.9922201135826524E-2</v>
      </c>
      <c r="M112" s="129">
        <v>42</v>
      </c>
      <c r="N112" s="102" t="s">
        <v>11</v>
      </c>
      <c r="O112" s="101"/>
      <c r="P112" s="107">
        <v>43.5</v>
      </c>
      <c r="Q112" s="101">
        <v>447.3</v>
      </c>
      <c r="R112" s="101">
        <v>706.2</v>
      </c>
      <c r="S112" s="101">
        <v>4951.8</v>
      </c>
      <c r="T112" s="101"/>
      <c r="U112" s="100">
        <f>SUM(O112:T112)</f>
        <v>6148.8</v>
      </c>
      <c r="V112" s="99">
        <v>64609.7</v>
      </c>
      <c r="W112" s="98">
        <f>U112/V112</f>
        <v>9.516837255087085E-2</v>
      </c>
    </row>
    <row r="113" spans="1:23" s="136" customFormat="1" ht="11.25" customHeight="1" x14ac:dyDescent="0.2">
      <c r="A113" s="36">
        <v>43</v>
      </c>
      <c r="B113" s="35" t="s">
        <v>16</v>
      </c>
      <c r="C113" s="22"/>
      <c r="D113" s="22">
        <v>370.6</v>
      </c>
      <c r="E113" s="22"/>
      <c r="F113" s="22">
        <v>3.2</v>
      </c>
      <c r="G113" s="22"/>
      <c r="H113" s="22">
        <v>741</v>
      </c>
      <c r="I113" s="34">
        <f>SUM(C113:H113)</f>
        <v>1114.8</v>
      </c>
      <c r="J113" s="34">
        <v>15584.4</v>
      </c>
      <c r="K113" s="26">
        <f>I113/J113</f>
        <v>7.1533071533071535E-2</v>
      </c>
      <c r="M113" s="36">
        <v>43</v>
      </c>
      <c r="N113" s="35" t="s">
        <v>16</v>
      </c>
      <c r="O113" s="22"/>
      <c r="P113" s="38">
        <v>340.8</v>
      </c>
      <c r="Q113" s="22"/>
      <c r="R113" s="22">
        <v>3.2</v>
      </c>
      <c r="S113" s="22"/>
      <c r="T113" s="22">
        <v>741</v>
      </c>
      <c r="U113" s="34">
        <f>SUM(O113:T113)</f>
        <v>1085</v>
      </c>
      <c r="V113" s="78">
        <v>14906.5</v>
      </c>
      <c r="W113" s="26">
        <f>U113/V113</f>
        <v>7.2787039211082413E-2</v>
      </c>
    </row>
    <row r="114" spans="1:23" s="136" customFormat="1" ht="11.25" customHeight="1" x14ac:dyDescent="0.2">
      <c r="A114" s="130">
        <v>44</v>
      </c>
      <c r="B114" s="102" t="s">
        <v>9</v>
      </c>
      <c r="C114" s="137"/>
      <c r="D114" s="101">
        <v>14.7</v>
      </c>
      <c r="E114" s="101"/>
      <c r="F114" s="101">
        <v>221</v>
      </c>
      <c r="G114" s="101">
        <v>1022.6</v>
      </c>
      <c r="H114" s="101">
        <v>9</v>
      </c>
      <c r="I114" s="100">
        <f>SUM(D114:H114)</f>
        <v>1267.3</v>
      </c>
      <c r="J114" s="100">
        <v>19058.3</v>
      </c>
      <c r="K114" s="98">
        <f>I114/J114</f>
        <v>6.6495962389090321E-2</v>
      </c>
      <c r="M114" s="130">
        <v>44</v>
      </c>
      <c r="N114" s="102" t="s">
        <v>9</v>
      </c>
      <c r="O114" s="101"/>
      <c r="P114" s="107">
        <v>12.3</v>
      </c>
      <c r="Q114" s="101"/>
      <c r="R114" s="101">
        <v>193.8</v>
      </c>
      <c r="S114" s="101">
        <v>1024</v>
      </c>
      <c r="T114" s="101">
        <v>7.6</v>
      </c>
      <c r="U114" s="100">
        <f>SUM(O114:T114)</f>
        <v>1237.6999999999998</v>
      </c>
      <c r="V114" s="99">
        <v>17471.099999999999</v>
      </c>
      <c r="W114" s="98">
        <f>U114/V114</f>
        <v>7.08427059544047E-2</v>
      </c>
    </row>
    <row r="115" spans="1:23" s="136" customFormat="1" ht="11.25" customHeight="1" x14ac:dyDescent="0.2">
      <c r="A115" s="36">
        <v>45</v>
      </c>
      <c r="B115" s="35" t="s">
        <v>20</v>
      </c>
      <c r="C115" s="22"/>
      <c r="D115" s="38">
        <v>1099.8</v>
      </c>
      <c r="E115" s="22">
        <v>93</v>
      </c>
      <c r="F115" s="22">
        <v>22.8</v>
      </c>
      <c r="G115" s="22">
        <v>31</v>
      </c>
      <c r="H115" s="22"/>
      <c r="I115" s="34">
        <f>SUM(C115:H115)</f>
        <v>1246.5999999999999</v>
      </c>
      <c r="J115" s="34">
        <v>20896.8</v>
      </c>
      <c r="K115" s="26">
        <f>I115/J115</f>
        <v>5.965506680448681E-2</v>
      </c>
      <c r="M115" s="36">
        <v>45</v>
      </c>
      <c r="N115" s="35" t="s">
        <v>20</v>
      </c>
      <c r="O115" s="22"/>
      <c r="P115" s="38">
        <v>1137.4000000000001</v>
      </c>
      <c r="Q115" s="22">
        <v>52.3</v>
      </c>
      <c r="R115" s="22">
        <v>22.2</v>
      </c>
      <c r="S115" s="22">
        <v>27.4</v>
      </c>
      <c r="T115" s="22"/>
      <c r="U115" s="34">
        <f>SUM(O115:T115)</f>
        <v>1239.3000000000002</v>
      </c>
      <c r="V115" s="78">
        <v>17582.8</v>
      </c>
      <c r="W115" s="26">
        <f>U115/V115</f>
        <v>7.0483654480515065E-2</v>
      </c>
    </row>
    <row r="116" spans="1:23" s="136" customFormat="1" ht="11.25" customHeight="1" x14ac:dyDescent="0.2">
      <c r="A116" s="129">
        <v>46</v>
      </c>
      <c r="B116" s="102" t="s">
        <v>8</v>
      </c>
      <c r="C116" s="101"/>
      <c r="D116" s="107">
        <v>128.6</v>
      </c>
      <c r="E116" s="101">
        <v>72.8</v>
      </c>
      <c r="F116" s="101">
        <v>96.8</v>
      </c>
      <c r="G116" s="101">
        <v>481.3</v>
      </c>
      <c r="H116" s="101">
        <v>1102.3</v>
      </c>
      <c r="I116" s="100">
        <f>SUM(C116:H116)</f>
        <v>1881.8</v>
      </c>
      <c r="J116" s="100">
        <v>32151.200000000001</v>
      </c>
      <c r="K116" s="98">
        <f>I116/J116</f>
        <v>5.8529697180820621E-2</v>
      </c>
      <c r="M116" s="129">
        <v>46</v>
      </c>
      <c r="N116" s="102" t="s">
        <v>8</v>
      </c>
      <c r="O116" s="101"/>
      <c r="P116" s="107">
        <v>101.9</v>
      </c>
      <c r="Q116" s="101">
        <v>44.6</v>
      </c>
      <c r="R116" s="101">
        <v>92.5</v>
      </c>
      <c r="S116" s="101">
        <v>479.8</v>
      </c>
      <c r="T116" s="101">
        <v>1097.3</v>
      </c>
      <c r="U116" s="100">
        <f>SUM(O116:T116)</f>
        <v>1816.1</v>
      </c>
      <c r="V116" s="99">
        <v>29282.6</v>
      </c>
      <c r="W116" s="98">
        <f>U116/V116</f>
        <v>6.2019766004384858E-2</v>
      </c>
    </row>
    <row r="117" spans="1:23" s="136" customFormat="1" ht="11.25" customHeight="1" x14ac:dyDescent="0.2">
      <c r="A117" s="41">
        <v>47</v>
      </c>
      <c r="B117" s="35" t="s">
        <v>21</v>
      </c>
      <c r="C117" s="22"/>
      <c r="D117" s="38">
        <v>945.6</v>
      </c>
      <c r="E117" s="22">
        <v>93.1</v>
      </c>
      <c r="F117" s="22">
        <v>425.2</v>
      </c>
      <c r="G117" s="22">
        <v>156.80000000000001</v>
      </c>
      <c r="H117" s="22">
        <v>1463.4</v>
      </c>
      <c r="I117" s="34">
        <f>SUM(C117:H117)</f>
        <v>3084.1000000000004</v>
      </c>
      <c r="J117" s="34">
        <v>54002.9</v>
      </c>
      <c r="K117" s="26">
        <f>I117/J117</f>
        <v>5.7109895950032318E-2</v>
      </c>
      <c r="M117" s="41">
        <v>47</v>
      </c>
      <c r="N117" s="35" t="s">
        <v>21</v>
      </c>
      <c r="O117" s="22"/>
      <c r="P117" s="38">
        <v>929.6</v>
      </c>
      <c r="Q117" s="22">
        <v>80.2</v>
      </c>
      <c r="R117" s="22">
        <v>369.6</v>
      </c>
      <c r="S117" s="22">
        <v>154.69999999999999</v>
      </c>
      <c r="T117" s="22">
        <v>1460</v>
      </c>
      <c r="U117" s="34">
        <f>SUM(O117:T117)</f>
        <v>2994.1000000000004</v>
      </c>
      <c r="V117" s="78">
        <v>49766.400000000001</v>
      </c>
      <c r="W117" s="26">
        <f>U117/V117</f>
        <v>6.0163081918724284E-2</v>
      </c>
    </row>
    <row r="118" spans="1:23" s="136" customFormat="1" ht="11.25" customHeight="1" x14ac:dyDescent="0.2">
      <c r="A118" s="129">
        <v>48</v>
      </c>
      <c r="B118" s="102" t="s">
        <v>14</v>
      </c>
      <c r="C118" s="101"/>
      <c r="D118" s="107">
        <v>115.5</v>
      </c>
      <c r="E118" s="101">
        <v>43</v>
      </c>
      <c r="F118" s="101">
        <v>207.8</v>
      </c>
      <c r="G118" s="101">
        <v>245.8</v>
      </c>
      <c r="H118" s="101">
        <v>5</v>
      </c>
      <c r="I118" s="100">
        <f>SUM(C118:H118)</f>
        <v>617.1</v>
      </c>
      <c r="J118" s="100">
        <v>10884.4</v>
      </c>
      <c r="K118" s="98">
        <f>I118/J118</f>
        <v>5.669582154275845E-2</v>
      </c>
      <c r="M118" s="129">
        <v>48</v>
      </c>
      <c r="N118" s="102" t="s">
        <v>14</v>
      </c>
      <c r="O118" s="101"/>
      <c r="P118" s="107">
        <v>119.4</v>
      </c>
      <c r="Q118" s="101">
        <v>37.5</v>
      </c>
      <c r="R118" s="101">
        <v>161.6</v>
      </c>
      <c r="S118" s="101">
        <v>247.5</v>
      </c>
      <c r="T118" s="101">
        <v>5</v>
      </c>
      <c r="U118" s="100">
        <f>SUM(O118:T118)</f>
        <v>571</v>
      </c>
      <c r="V118" s="99">
        <v>10111.6</v>
      </c>
      <c r="W118" s="98">
        <f>U118/V118</f>
        <v>5.6469797064757306E-2</v>
      </c>
    </row>
    <row r="119" spans="1:23" s="7" customFormat="1" ht="11.25" customHeight="1" x14ac:dyDescent="0.2">
      <c r="A119" s="36">
        <v>49</v>
      </c>
      <c r="B119" s="35" t="s">
        <v>5</v>
      </c>
      <c r="C119" s="22"/>
      <c r="D119" s="38"/>
      <c r="E119" s="22">
        <v>229.5</v>
      </c>
      <c r="F119" s="22">
        <v>1.6</v>
      </c>
      <c r="G119" s="22">
        <v>219.3</v>
      </c>
      <c r="H119" s="22"/>
      <c r="I119" s="34">
        <f>SUM(C119:H119)</f>
        <v>450.4</v>
      </c>
      <c r="J119" s="34">
        <v>16262.6</v>
      </c>
      <c r="K119" s="26">
        <f>I119/J119</f>
        <v>2.7695448452277002E-2</v>
      </c>
      <c r="L119" s="136"/>
      <c r="M119" s="36">
        <v>49</v>
      </c>
      <c r="N119" s="35" t="s">
        <v>5</v>
      </c>
      <c r="O119" s="22"/>
      <c r="P119" s="22"/>
      <c r="Q119" s="22">
        <v>219.3</v>
      </c>
      <c r="R119" s="22">
        <v>1.6</v>
      </c>
      <c r="S119" s="22">
        <v>219.3</v>
      </c>
      <c r="T119" s="22"/>
      <c r="U119" s="34">
        <f>SUM(O119:T119)</f>
        <v>440.20000000000005</v>
      </c>
      <c r="V119" s="78">
        <v>14605.1</v>
      </c>
      <c r="W119" s="26">
        <f>U119/V119</f>
        <v>3.0140156520667441E-2</v>
      </c>
    </row>
    <row r="120" spans="1:23" s="136" customFormat="1" ht="11.25" customHeight="1" x14ac:dyDescent="0.2">
      <c r="A120" s="129">
        <v>50</v>
      </c>
      <c r="B120" s="102" t="s">
        <v>12</v>
      </c>
      <c r="C120" s="101"/>
      <c r="D120" s="107">
        <v>192</v>
      </c>
      <c r="E120" s="101">
        <v>473.7</v>
      </c>
      <c r="F120" s="101">
        <v>15.1</v>
      </c>
      <c r="G120" s="101">
        <v>74.5</v>
      </c>
      <c r="H120" s="101"/>
      <c r="I120" s="100">
        <f>SUM(C120:H120)</f>
        <v>755.30000000000007</v>
      </c>
      <c r="J120" s="100">
        <v>28475.1</v>
      </c>
      <c r="K120" s="98">
        <f>I120/J120</f>
        <v>2.6524928797440575E-2</v>
      </c>
      <c r="M120" s="129">
        <v>50</v>
      </c>
      <c r="N120" s="102" t="s">
        <v>12</v>
      </c>
      <c r="O120" s="101"/>
      <c r="P120" s="107">
        <v>192</v>
      </c>
      <c r="Q120" s="101">
        <v>408</v>
      </c>
      <c r="R120" s="101">
        <v>14.1</v>
      </c>
      <c r="S120" s="101">
        <v>74.5</v>
      </c>
      <c r="T120" s="101"/>
      <c r="U120" s="100">
        <f>SUM(O120:T120)</f>
        <v>688.6</v>
      </c>
      <c r="V120" s="99">
        <v>24866.1</v>
      </c>
      <c r="W120" s="98">
        <f>U120/V120</f>
        <v>2.7692320066274971E-2</v>
      </c>
    </row>
    <row r="121" spans="1:23" s="7" customFormat="1" ht="11.25" customHeight="1" thickBot="1" x14ac:dyDescent="0.25">
      <c r="A121" s="24">
        <v>51</v>
      </c>
      <c r="B121" s="23" t="s">
        <v>7</v>
      </c>
      <c r="C121" s="22"/>
      <c r="D121" s="21"/>
      <c r="E121" s="21"/>
      <c r="F121" s="21">
        <v>14.2</v>
      </c>
      <c r="G121" s="21">
        <v>38.1</v>
      </c>
      <c r="H121" s="21">
        <v>2</v>
      </c>
      <c r="I121" s="82">
        <f>SUM(C121:H121)</f>
        <v>54.3</v>
      </c>
      <c r="J121" s="19">
        <v>3485.2</v>
      </c>
      <c r="K121" s="18">
        <f>I121/J121</f>
        <v>1.5580167565706416E-2</v>
      </c>
      <c r="M121" s="24">
        <v>51</v>
      </c>
      <c r="N121" s="23" t="s">
        <v>7</v>
      </c>
      <c r="O121" s="22"/>
      <c r="P121" s="21"/>
      <c r="Q121" s="21"/>
      <c r="R121" s="21">
        <v>14.2</v>
      </c>
      <c r="S121" s="21">
        <v>38</v>
      </c>
      <c r="T121" s="21">
        <v>2</v>
      </c>
      <c r="U121" s="19">
        <f>SUM(O121:T121)</f>
        <v>54.2</v>
      </c>
      <c r="V121" s="82">
        <v>3272.6</v>
      </c>
      <c r="W121" s="18">
        <f>U121/V121</f>
        <v>1.6561755179368087E-2</v>
      </c>
    </row>
    <row r="122" spans="1:23" s="7" customFormat="1" ht="11.25" customHeight="1" thickBot="1" x14ac:dyDescent="0.25">
      <c r="A122" s="16"/>
      <c r="B122" s="15" t="s">
        <v>4</v>
      </c>
      <c r="C122" s="14">
        <v>3889.4</v>
      </c>
      <c r="D122" s="14">
        <v>79981.5</v>
      </c>
      <c r="E122" s="14">
        <v>9013.9</v>
      </c>
      <c r="F122" s="14">
        <v>5078.8999999999996</v>
      </c>
      <c r="G122" s="14">
        <v>61757.599999999999</v>
      </c>
      <c r="H122" s="14">
        <v>133460.1</v>
      </c>
      <c r="I122" s="17">
        <f>SUM(C122:H122)</f>
        <v>293181.40000000002</v>
      </c>
      <c r="J122" s="12">
        <v>1241446.7</v>
      </c>
      <c r="K122" s="76">
        <f>I122/J122</f>
        <v>0.23616108528863949</v>
      </c>
      <c r="M122" s="16"/>
      <c r="N122" s="15" t="s">
        <v>4</v>
      </c>
      <c r="O122" s="14">
        <v>2596.6999999999998</v>
      </c>
      <c r="P122" s="14">
        <v>79909.7</v>
      </c>
      <c r="Q122" s="14">
        <v>7923.2</v>
      </c>
      <c r="R122" s="14">
        <v>4469.2</v>
      </c>
      <c r="S122" s="14">
        <v>61417.7</v>
      </c>
      <c r="T122" s="14">
        <v>132753.4</v>
      </c>
      <c r="U122" s="12">
        <f>SUM(O122:T122)</f>
        <v>289069.90000000002</v>
      </c>
      <c r="V122" s="13">
        <v>1145724.7</v>
      </c>
      <c r="W122" s="76">
        <f>U122/V122</f>
        <v>0.2523031056238903</v>
      </c>
    </row>
    <row r="123" spans="1:23" s="3" customFormat="1" ht="7.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/>
      <c r="K123"/>
      <c r="L123" s="2"/>
      <c r="M123" s="7"/>
      <c r="N123" s="7"/>
      <c r="O123" s="7"/>
      <c r="P123" s="7"/>
      <c r="Q123" s="7"/>
      <c r="R123" s="7"/>
      <c r="S123" s="7"/>
      <c r="T123" s="7"/>
      <c r="U123" s="7"/>
      <c r="V123"/>
      <c r="W123"/>
    </row>
    <row r="124" spans="1:23" s="3" customFormat="1" ht="11.25" customHeight="1" x14ac:dyDescent="0.2">
      <c r="A124" s="10" t="s">
        <v>3</v>
      </c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0" t="s">
        <v>3</v>
      </c>
      <c r="N124" s="8"/>
      <c r="O124" s="2"/>
      <c r="P124" s="2"/>
      <c r="Q124" s="2"/>
      <c r="R124" s="2"/>
      <c r="S124" s="2"/>
      <c r="T124" s="2"/>
      <c r="U124" s="2"/>
      <c r="V124" s="2"/>
      <c r="W124" s="2"/>
    </row>
    <row r="125" spans="1:23" s="7" customFormat="1" ht="11.25" customHeight="1" x14ac:dyDescent="0.2">
      <c r="A125" s="9" t="s">
        <v>2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M125" s="9" t="s">
        <v>2</v>
      </c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</row>
    <row r="126" spans="1:23" s="3" customFormat="1" ht="7.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/>
      <c r="K126"/>
      <c r="L126" s="75"/>
      <c r="M126" s="7"/>
      <c r="N126" s="7"/>
      <c r="O126" s="7"/>
      <c r="P126" s="7"/>
      <c r="Q126" s="7"/>
      <c r="R126" s="7"/>
      <c r="S126" s="7"/>
      <c r="T126" s="7"/>
      <c r="U126" s="7"/>
      <c r="V126"/>
      <c r="W126"/>
    </row>
    <row r="127" spans="1:23" s="3" customFormat="1" ht="11.25" customHeight="1" x14ac:dyDescent="0.2">
      <c r="A127" s="6" t="s">
        <v>1</v>
      </c>
      <c r="B127" s="5" t="s">
        <v>0</v>
      </c>
      <c r="C127" s="4"/>
      <c r="D127" s="4"/>
      <c r="E127" s="4"/>
      <c r="F127" s="4"/>
      <c r="G127" s="2"/>
      <c r="H127" s="2"/>
      <c r="J127" s="2"/>
      <c r="K127" s="2"/>
      <c r="L127" s="75"/>
      <c r="M127" s="6" t="s">
        <v>1</v>
      </c>
      <c r="N127" s="5" t="s">
        <v>0</v>
      </c>
      <c r="O127" s="4"/>
      <c r="P127" s="4"/>
      <c r="Q127" s="4"/>
      <c r="R127" s="4"/>
      <c r="S127" s="2"/>
      <c r="T127" s="2"/>
      <c r="V127" s="2"/>
      <c r="W127" s="2"/>
    </row>
    <row r="128" spans="1:23" s="3" customFormat="1" ht="11.25" customHeight="1" x14ac:dyDescent="0.2">
      <c r="A128" s="134"/>
      <c r="B128" s="133"/>
      <c r="C128" s="132"/>
      <c r="D128" s="132"/>
      <c r="E128" s="132"/>
      <c r="F128" s="103"/>
      <c r="G128" s="2"/>
      <c r="H128" s="2"/>
      <c r="J128" s="2"/>
      <c r="K128" s="2"/>
      <c r="L128" s="75"/>
      <c r="M128" s="134"/>
      <c r="N128" s="133"/>
      <c r="O128" s="132"/>
      <c r="P128" s="132"/>
      <c r="Q128" s="132"/>
      <c r="R128" s="103"/>
      <c r="S128" s="2"/>
      <c r="T128" s="2"/>
      <c r="V128" s="2"/>
      <c r="W128" s="2"/>
    </row>
    <row r="129" spans="1:23" s="3" customFormat="1" ht="11.25" customHeight="1" x14ac:dyDescent="0.2">
      <c r="A129" s="134"/>
      <c r="B129" s="133"/>
      <c r="C129" s="132"/>
      <c r="D129" s="132"/>
      <c r="E129" s="132"/>
      <c r="F129" s="103"/>
      <c r="G129" s="2"/>
      <c r="H129" s="2"/>
      <c r="J129" s="2"/>
      <c r="K129" s="2"/>
      <c r="L129" s="75"/>
      <c r="M129" s="134"/>
      <c r="N129" s="133"/>
      <c r="O129" s="132"/>
      <c r="P129" s="132"/>
      <c r="Q129" s="132"/>
      <c r="R129" s="103"/>
      <c r="S129" s="2"/>
      <c r="T129" s="2"/>
      <c r="V129" s="2"/>
      <c r="W129" s="2"/>
    </row>
    <row r="130" spans="1:23" s="7" customFormat="1" x14ac:dyDescent="0.2">
      <c r="A130" s="134"/>
      <c r="B130" s="133"/>
      <c r="C130" s="132"/>
      <c r="D130" s="132"/>
      <c r="E130" s="132"/>
      <c r="F130" s="103"/>
      <c r="G130" s="2"/>
      <c r="H130" s="2"/>
      <c r="I130" s="3"/>
      <c r="J130" s="2"/>
      <c r="K130" s="2"/>
      <c r="M130" s="134"/>
      <c r="N130" s="133"/>
      <c r="O130" s="132"/>
      <c r="P130" s="132"/>
      <c r="Q130" s="132"/>
      <c r="R130" s="103"/>
      <c r="S130" s="2"/>
      <c r="T130" s="2"/>
      <c r="U130" s="3"/>
      <c r="V130" s="2"/>
      <c r="W130" s="2"/>
    </row>
    <row r="131" spans="1:23" s="7" customFormat="1" ht="15.75" x14ac:dyDescent="0.2">
      <c r="A131" s="74" t="s">
        <v>70</v>
      </c>
      <c r="B131" s="73" t="s">
        <v>95</v>
      </c>
      <c r="J131" s="72"/>
      <c r="K131" s="72"/>
      <c r="M131" s="74" t="s">
        <v>70</v>
      </c>
      <c r="N131" s="73" t="s">
        <v>94</v>
      </c>
      <c r="V131" s="72"/>
      <c r="W131" s="72"/>
    </row>
    <row r="132" spans="1:23" s="7" customFormat="1" ht="12.75" customHeight="1" x14ac:dyDescent="0.2">
      <c r="B132" s="71" t="s">
        <v>68</v>
      </c>
      <c r="J132"/>
      <c r="K132"/>
      <c r="N132" s="71" t="s">
        <v>68</v>
      </c>
      <c r="V132"/>
      <c r="W132"/>
    </row>
    <row r="133" spans="1:23" s="7" customFormat="1" ht="7.5" customHeight="1" thickBot="1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8"/>
      <c r="K133" s="68"/>
      <c r="M133" s="69"/>
      <c r="N133" s="69"/>
      <c r="O133" s="69"/>
      <c r="P133" s="69"/>
      <c r="Q133" s="69"/>
      <c r="R133" s="69"/>
      <c r="S133" s="69"/>
      <c r="T133" s="69"/>
      <c r="U133" s="69"/>
      <c r="V133" s="68"/>
      <c r="W133" s="68"/>
    </row>
    <row r="134" spans="1:23" s="59" customFormat="1" ht="42.75" thickBot="1" x14ac:dyDescent="0.25">
      <c r="A134" s="66" t="s">
        <v>67</v>
      </c>
      <c r="B134" s="65" t="s">
        <v>66</v>
      </c>
      <c r="C134" s="62" t="s">
        <v>65</v>
      </c>
      <c r="D134" s="62" t="s">
        <v>64</v>
      </c>
      <c r="E134" s="64" t="s">
        <v>63</v>
      </c>
      <c r="F134" s="63"/>
      <c r="G134" s="62" t="s">
        <v>62</v>
      </c>
      <c r="H134" s="62" t="s">
        <v>61</v>
      </c>
      <c r="I134" s="60" t="s">
        <v>60</v>
      </c>
      <c r="J134" s="61" t="s">
        <v>59</v>
      </c>
      <c r="K134" s="60" t="s">
        <v>58</v>
      </c>
      <c r="M134" s="66" t="s">
        <v>67</v>
      </c>
      <c r="N134" s="65" t="s">
        <v>66</v>
      </c>
      <c r="O134" s="62" t="s">
        <v>65</v>
      </c>
      <c r="P134" s="62" t="s">
        <v>64</v>
      </c>
      <c r="Q134" s="64" t="s">
        <v>63</v>
      </c>
      <c r="R134" s="63"/>
      <c r="S134" s="62" t="s">
        <v>62</v>
      </c>
      <c r="T134" s="62" t="s">
        <v>61</v>
      </c>
      <c r="U134" s="60" t="s">
        <v>60</v>
      </c>
      <c r="V134" s="61" t="s">
        <v>59</v>
      </c>
      <c r="W134" s="60" t="s">
        <v>58</v>
      </c>
    </row>
    <row r="135" spans="1:23" s="136" customFormat="1" ht="18" customHeight="1" thickBot="1" x14ac:dyDescent="0.25">
      <c r="A135" s="58"/>
      <c r="B135" s="58"/>
      <c r="C135" s="56"/>
      <c r="D135" s="56"/>
      <c r="E135" s="57" t="s">
        <v>57</v>
      </c>
      <c r="F135" s="57" t="s">
        <v>56</v>
      </c>
      <c r="G135" s="56"/>
      <c r="H135" s="56"/>
      <c r="I135" s="55"/>
      <c r="J135" s="55"/>
      <c r="K135" s="55"/>
      <c r="M135" s="58"/>
      <c r="N135" s="58"/>
      <c r="O135" s="56"/>
      <c r="P135" s="56"/>
      <c r="Q135" s="57" t="s">
        <v>57</v>
      </c>
      <c r="R135" s="57" t="s">
        <v>56</v>
      </c>
      <c r="S135" s="56"/>
      <c r="T135" s="56"/>
      <c r="U135" s="55"/>
      <c r="V135" s="84"/>
      <c r="W135" s="55"/>
    </row>
    <row r="136" spans="1:23" s="7" customFormat="1" ht="11.25" customHeight="1" x14ac:dyDescent="0.2">
      <c r="A136" s="36">
        <v>2</v>
      </c>
      <c r="B136" s="35" t="s">
        <v>55</v>
      </c>
      <c r="C136" s="22"/>
      <c r="D136" s="38">
        <v>21299.1</v>
      </c>
      <c r="E136" s="22">
        <v>325.10000000000002</v>
      </c>
      <c r="F136" s="22">
        <v>77</v>
      </c>
      <c r="G136" s="22">
        <v>23.4</v>
      </c>
      <c r="H136" s="22">
        <v>3386.8</v>
      </c>
      <c r="I136" s="34">
        <f>SUM(C136:H136)</f>
        <v>25111.399999999998</v>
      </c>
      <c r="J136" s="34">
        <v>31510.7</v>
      </c>
      <c r="K136" s="26">
        <f>I136/J136</f>
        <v>0.79691660293170252</v>
      </c>
      <c r="M136" s="36">
        <v>1</v>
      </c>
      <c r="N136" s="35" t="s">
        <v>49</v>
      </c>
      <c r="O136" s="22"/>
      <c r="P136" s="22">
        <v>331.3</v>
      </c>
      <c r="Q136" s="22">
        <v>72.7</v>
      </c>
      <c r="R136" s="22">
        <v>9.1</v>
      </c>
      <c r="S136" s="22">
        <v>123.7</v>
      </c>
      <c r="T136" s="22">
        <v>150.19999999999999</v>
      </c>
      <c r="U136" s="34">
        <f>SUM(O136:T136)</f>
        <v>687</v>
      </c>
      <c r="V136" s="78">
        <v>828.5</v>
      </c>
      <c r="W136" s="26">
        <f>U136/V136</f>
        <v>0.82920941460470732</v>
      </c>
    </row>
    <row r="137" spans="1:23" s="7" customFormat="1" ht="11.25" customHeight="1" x14ac:dyDescent="0.2">
      <c r="A137" s="129">
        <v>1</v>
      </c>
      <c r="B137" s="102" t="s">
        <v>49</v>
      </c>
      <c r="C137" s="101"/>
      <c r="D137" s="107">
        <v>328.8</v>
      </c>
      <c r="E137" s="101">
        <v>82.4</v>
      </c>
      <c r="F137" s="101">
        <v>9.6</v>
      </c>
      <c r="G137" s="101">
        <v>123.8</v>
      </c>
      <c r="H137" s="101">
        <v>151</v>
      </c>
      <c r="I137" s="100">
        <f>SUM(C137:H137)</f>
        <v>695.6</v>
      </c>
      <c r="J137" s="100">
        <v>877.4</v>
      </c>
      <c r="K137" s="98">
        <f>I137/J137</f>
        <v>0.79279689993161617</v>
      </c>
      <c r="M137" s="32">
        <v>2</v>
      </c>
      <c r="N137" s="31" t="s">
        <v>55</v>
      </c>
      <c r="O137" s="30"/>
      <c r="P137" s="37">
        <v>21344.6</v>
      </c>
      <c r="Q137" s="30">
        <v>310.7</v>
      </c>
      <c r="R137" s="30">
        <v>73.7</v>
      </c>
      <c r="S137" s="30">
        <v>23.4</v>
      </c>
      <c r="T137" s="30">
        <v>3374.9</v>
      </c>
      <c r="U137" s="28">
        <f>SUM(O137:T137)</f>
        <v>25127.300000000003</v>
      </c>
      <c r="V137" s="77">
        <v>30668.9</v>
      </c>
      <c r="W137" s="27">
        <f>U137/V137</f>
        <v>0.81930881120614052</v>
      </c>
    </row>
    <row r="138" spans="1:23" s="7" customFormat="1" ht="11.25" customHeight="1" x14ac:dyDescent="0.2">
      <c r="A138" s="36">
        <v>3</v>
      </c>
      <c r="B138" s="35" t="s">
        <v>54</v>
      </c>
      <c r="C138" s="22">
        <v>18</v>
      </c>
      <c r="D138" s="38">
        <v>2690.3</v>
      </c>
      <c r="E138" s="22">
        <v>126.2</v>
      </c>
      <c r="F138" s="22">
        <v>21</v>
      </c>
      <c r="G138" s="22">
        <v>242</v>
      </c>
      <c r="H138" s="22">
        <v>974.4</v>
      </c>
      <c r="I138" s="34">
        <f>SUM(C138:H138)</f>
        <v>4071.9</v>
      </c>
      <c r="J138" s="34">
        <v>5346.9</v>
      </c>
      <c r="K138" s="26">
        <f>I138/J138</f>
        <v>0.76154407226617304</v>
      </c>
      <c r="M138" s="36">
        <v>3</v>
      </c>
      <c r="N138" s="35" t="s">
        <v>54</v>
      </c>
      <c r="O138" s="22">
        <v>10</v>
      </c>
      <c r="P138" s="38">
        <v>2767.4</v>
      </c>
      <c r="Q138" s="22">
        <v>66.099999999999994</v>
      </c>
      <c r="R138" s="22">
        <v>20.2</v>
      </c>
      <c r="S138" s="22">
        <v>242</v>
      </c>
      <c r="T138" s="22">
        <v>970.4</v>
      </c>
      <c r="U138" s="34">
        <f>SUM(O138:T138)</f>
        <v>4076.1</v>
      </c>
      <c r="V138" s="78">
        <v>5212.7</v>
      </c>
      <c r="W138" s="26">
        <f>U138/V138</f>
        <v>0.78195560841790246</v>
      </c>
    </row>
    <row r="139" spans="1:23" s="136" customFormat="1" ht="11.25" customHeight="1" x14ac:dyDescent="0.2">
      <c r="A139" s="32">
        <v>4</v>
      </c>
      <c r="B139" s="31" t="s">
        <v>53</v>
      </c>
      <c r="C139" s="30">
        <v>36.700000000000003</v>
      </c>
      <c r="D139" s="37">
        <v>8429.4</v>
      </c>
      <c r="E139" s="30">
        <v>300.39999999999998</v>
      </c>
      <c r="F139" s="30">
        <v>59.3</v>
      </c>
      <c r="G139" s="30">
        <v>574.4</v>
      </c>
      <c r="H139" s="30">
        <v>3766.2</v>
      </c>
      <c r="I139" s="28">
        <f>SUM(C139:H139)</f>
        <v>13166.399999999998</v>
      </c>
      <c r="J139" s="28">
        <v>17531.8</v>
      </c>
      <c r="K139" s="27">
        <f>I139/J139</f>
        <v>0.7510010381135992</v>
      </c>
      <c r="L139" s="7"/>
      <c r="M139" s="32">
        <v>4</v>
      </c>
      <c r="N139" s="31" t="s">
        <v>53</v>
      </c>
      <c r="O139" s="30">
        <v>19.5</v>
      </c>
      <c r="P139" s="37">
        <v>8317</v>
      </c>
      <c r="Q139" s="30">
        <v>258.7</v>
      </c>
      <c r="R139" s="30">
        <v>57.4</v>
      </c>
      <c r="S139" s="30">
        <v>574.1</v>
      </c>
      <c r="T139" s="30">
        <v>3753.5</v>
      </c>
      <c r="U139" s="28">
        <f>SUM(O139:T139)</f>
        <v>12980.2</v>
      </c>
      <c r="V139" s="77">
        <v>16738.599999999999</v>
      </c>
      <c r="W139" s="27">
        <f>U139/V139</f>
        <v>0.77546509266007924</v>
      </c>
    </row>
    <row r="140" spans="1:23" s="7" customFormat="1" ht="11.25" customHeight="1" x14ac:dyDescent="0.2">
      <c r="A140" s="36">
        <v>6</v>
      </c>
      <c r="B140" s="35" t="s">
        <v>52</v>
      </c>
      <c r="C140" s="22"/>
      <c r="D140" s="22">
        <v>1648.4</v>
      </c>
      <c r="E140" s="22">
        <v>5.4</v>
      </c>
      <c r="F140" s="22"/>
      <c r="G140" s="22">
        <v>1</v>
      </c>
      <c r="H140" s="22">
        <v>2150.4</v>
      </c>
      <c r="I140" s="34">
        <f>SUM(C140:H140)</f>
        <v>3805.2000000000003</v>
      </c>
      <c r="J140" s="34">
        <v>5712.4</v>
      </c>
      <c r="K140" s="26">
        <f>I140/J140</f>
        <v>0.66612982284153777</v>
      </c>
      <c r="M140" s="36">
        <v>6</v>
      </c>
      <c r="N140" s="35" t="s">
        <v>52</v>
      </c>
      <c r="O140" s="22"/>
      <c r="P140" s="22">
        <v>1598</v>
      </c>
      <c r="Q140" s="22">
        <v>5.4</v>
      </c>
      <c r="R140" s="22"/>
      <c r="S140" s="22">
        <v>1</v>
      </c>
      <c r="T140" s="22">
        <v>2159.6</v>
      </c>
      <c r="U140" s="34">
        <f>SUM(O140:T140)</f>
        <v>3764</v>
      </c>
      <c r="V140" s="78">
        <v>5422.2</v>
      </c>
      <c r="W140" s="26">
        <f>U140/V140</f>
        <v>0.69418317288185605</v>
      </c>
    </row>
    <row r="141" spans="1:23" s="136" customFormat="1" ht="11.25" customHeight="1" x14ac:dyDescent="0.2">
      <c r="A141" s="129">
        <v>7</v>
      </c>
      <c r="B141" s="102" t="s">
        <v>51</v>
      </c>
      <c r="C141" s="101"/>
      <c r="D141" s="107">
        <v>2648.8</v>
      </c>
      <c r="E141" s="101">
        <v>2.8</v>
      </c>
      <c r="F141" s="101">
        <v>1.6</v>
      </c>
      <c r="G141" s="101">
        <v>17</v>
      </c>
      <c r="H141" s="101">
        <v>881.9</v>
      </c>
      <c r="I141" s="100">
        <f>SUM(C141:H141)</f>
        <v>3552.1000000000004</v>
      </c>
      <c r="J141" s="100">
        <v>6021</v>
      </c>
      <c r="K141" s="98">
        <f>I141/J141</f>
        <v>0.58995183524331507</v>
      </c>
      <c r="L141" s="7"/>
      <c r="M141" s="129">
        <v>7</v>
      </c>
      <c r="N141" s="102" t="s">
        <v>51</v>
      </c>
      <c r="O141" s="101"/>
      <c r="P141" s="107">
        <v>2806.4</v>
      </c>
      <c r="Q141" s="101">
        <v>3</v>
      </c>
      <c r="R141" s="101">
        <v>1.6</v>
      </c>
      <c r="S141" s="101">
        <v>17</v>
      </c>
      <c r="T141" s="101">
        <v>872.9</v>
      </c>
      <c r="U141" s="100">
        <f>SUM(O141:T141)</f>
        <v>3700.9</v>
      </c>
      <c r="V141" s="99">
        <v>5866</v>
      </c>
      <c r="W141" s="98">
        <f>U141/V141</f>
        <v>0.63090692124105019</v>
      </c>
    </row>
    <row r="142" spans="1:23" s="7" customFormat="1" ht="11.25" customHeight="1" x14ac:dyDescent="0.2">
      <c r="A142" s="36">
        <v>10</v>
      </c>
      <c r="B142" s="35" t="s">
        <v>46</v>
      </c>
      <c r="C142" s="22"/>
      <c r="D142" s="38">
        <v>129.19999999999999</v>
      </c>
      <c r="E142" s="22"/>
      <c r="F142" s="22">
        <v>20.6</v>
      </c>
      <c r="G142" s="22">
        <v>18.399999999999999</v>
      </c>
      <c r="H142" s="22">
        <v>11406.9</v>
      </c>
      <c r="I142" s="34">
        <f>SUM(C142:H142)</f>
        <v>11575.1</v>
      </c>
      <c r="J142" s="34">
        <v>22470.400000000001</v>
      </c>
      <c r="K142" s="26">
        <f>I142/J142</f>
        <v>0.51512656650526911</v>
      </c>
      <c r="M142" s="36">
        <v>10</v>
      </c>
      <c r="N142" s="35" t="s">
        <v>46</v>
      </c>
      <c r="O142" s="22"/>
      <c r="P142" s="38">
        <v>150.4</v>
      </c>
      <c r="Q142" s="22"/>
      <c r="R142" s="22">
        <v>20.6</v>
      </c>
      <c r="S142" s="22">
        <v>18</v>
      </c>
      <c r="T142" s="22">
        <v>11322.5</v>
      </c>
      <c r="U142" s="34">
        <f>SUM(O142:T142)</f>
        <v>11511.5</v>
      </c>
      <c r="V142" s="78">
        <v>21333.200000000001</v>
      </c>
      <c r="W142" s="26">
        <f>U142/V142</f>
        <v>0.53960493503084395</v>
      </c>
    </row>
    <row r="143" spans="1:23" s="136" customFormat="1" ht="11.25" customHeight="1" x14ac:dyDescent="0.2">
      <c r="A143" s="129">
        <v>5</v>
      </c>
      <c r="B143" s="102" t="s">
        <v>6</v>
      </c>
      <c r="C143" s="101"/>
      <c r="D143" s="101"/>
      <c r="E143" s="101"/>
      <c r="F143" s="101">
        <v>14.1</v>
      </c>
      <c r="G143" s="101">
        <v>9.3000000000000007</v>
      </c>
      <c r="H143" s="101"/>
      <c r="I143" s="100">
        <f>SUM(C143:H143)</f>
        <v>23.4</v>
      </c>
      <c r="J143" s="100">
        <v>46.3</v>
      </c>
      <c r="K143" s="98">
        <f>I143/J143</f>
        <v>0.50539956803455721</v>
      </c>
      <c r="M143" s="129">
        <v>5</v>
      </c>
      <c r="N143" s="102" t="s">
        <v>6</v>
      </c>
      <c r="O143" s="101"/>
      <c r="P143" s="101"/>
      <c r="Q143" s="101"/>
      <c r="R143" s="101">
        <v>12</v>
      </c>
      <c r="S143" s="101">
        <v>9.3000000000000007</v>
      </c>
      <c r="T143" s="101"/>
      <c r="U143" s="100">
        <f>SUM(O143:T143)</f>
        <v>21.3</v>
      </c>
      <c r="V143" s="99">
        <v>41.9</v>
      </c>
      <c r="W143" s="98">
        <f>U143/V143</f>
        <v>0.50835322195704058</v>
      </c>
    </row>
    <row r="144" spans="1:23" s="7" customFormat="1" ht="11.25" customHeight="1" x14ac:dyDescent="0.2">
      <c r="A144" s="36">
        <v>9</v>
      </c>
      <c r="B144" s="35" t="s">
        <v>48</v>
      </c>
      <c r="C144" s="22"/>
      <c r="D144" s="38">
        <v>583.4</v>
      </c>
      <c r="E144" s="22"/>
      <c r="F144" s="22">
        <v>9.8000000000000007</v>
      </c>
      <c r="G144" s="22"/>
      <c r="H144" s="22">
        <v>4035.1</v>
      </c>
      <c r="I144" s="34">
        <f>SUM(C144:H144)</f>
        <v>4628.3</v>
      </c>
      <c r="J144" s="34">
        <v>9638.5</v>
      </c>
      <c r="K144" s="26">
        <f>I144/J144</f>
        <v>0.48018882606214663</v>
      </c>
      <c r="M144" s="36">
        <v>8</v>
      </c>
      <c r="N144" s="112" t="s">
        <v>48</v>
      </c>
      <c r="O144" s="105"/>
      <c r="P144" s="111">
        <v>510</v>
      </c>
      <c r="Q144" s="105"/>
      <c r="R144" s="105">
        <v>9.8000000000000007</v>
      </c>
      <c r="S144" s="105"/>
      <c r="T144" s="105">
        <v>4027.9</v>
      </c>
      <c r="U144" s="110">
        <f>SUM(O144:T144)</f>
        <v>4547.7</v>
      </c>
      <c r="V144" s="109">
        <v>9187.2999999999993</v>
      </c>
      <c r="W144" s="108">
        <f>U144/V144</f>
        <v>0.49499853058025756</v>
      </c>
    </row>
    <row r="145" spans="1:23" s="7" customFormat="1" ht="11.25" customHeight="1" x14ac:dyDescent="0.2">
      <c r="A145" s="129">
        <v>8</v>
      </c>
      <c r="B145" s="102" t="s">
        <v>50</v>
      </c>
      <c r="C145" s="101"/>
      <c r="D145" s="107">
        <v>709.2</v>
      </c>
      <c r="E145" s="101">
        <v>590.5</v>
      </c>
      <c r="F145" s="101">
        <v>49</v>
      </c>
      <c r="G145" s="107">
        <v>64.900000000000006</v>
      </c>
      <c r="H145" s="101">
        <v>997.2</v>
      </c>
      <c r="I145" s="100">
        <f>SUM(C145:H145)</f>
        <v>2410.8000000000002</v>
      </c>
      <c r="J145" s="100">
        <v>5114.1000000000004</v>
      </c>
      <c r="K145" s="98">
        <f>I145/J145</f>
        <v>0.47140259283158326</v>
      </c>
      <c r="M145" s="129">
        <v>9</v>
      </c>
      <c r="N145" s="102" t="s">
        <v>50</v>
      </c>
      <c r="O145" s="101"/>
      <c r="P145" s="107">
        <v>729.8</v>
      </c>
      <c r="Q145" s="101">
        <v>530</v>
      </c>
      <c r="R145" s="101">
        <v>40.4</v>
      </c>
      <c r="S145" s="101">
        <v>64.900000000000006</v>
      </c>
      <c r="T145" s="101">
        <v>994.2</v>
      </c>
      <c r="U145" s="100">
        <f>SUM(O145:T145)</f>
        <v>2359.3000000000002</v>
      </c>
      <c r="V145" s="99">
        <v>4874.7</v>
      </c>
      <c r="W145" s="98">
        <f>U145/V145</f>
        <v>0.48398875828256105</v>
      </c>
    </row>
    <row r="146" spans="1:23" s="7" customFormat="1" ht="11.25" customHeight="1" x14ac:dyDescent="0.2">
      <c r="A146" s="36">
        <v>11</v>
      </c>
      <c r="B146" s="35" t="s">
        <v>47</v>
      </c>
      <c r="C146" s="22">
        <v>2824</v>
      </c>
      <c r="D146" s="38">
        <v>10065.299999999999</v>
      </c>
      <c r="E146" s="22">
        <v>805.5</v>
      </c>
      <c r="F146" s="22">
        <v>560.9</v>
      </c>
      <c r="G146" s="22">
        <v>14473.4</v>
      </c>
      <c r="H146" s="22">
        <v>5970.6</v>
      </c>
      <c r="I146" s="34">
        <f>SUM(C146:H146)</f>
        <v>34699.699999999997</v>
      </c>
      <c r="J146" s="34">
        <v>83234.100000000006</v>
      </c>
      <c r="K146" s="26">
        <f>I146/J146</f>
        <v>0.41689283598909577</v>
      </c>
      <c r="M146" s="36">
        <v>11</v>
      </c>
      <c r="N146" s="112" t="s">
        <v>47</v>
      </c>
      <c r="O146" s="105">
        <v>1849.9</v>
      </c>
      <c r="P146" s="111">
        <v>10267.700000000001</v>
      </c>
      <c r="Q146" s="105">
        <v>680.4</v>
      </c>
      <c r="R146" s="105">
        <v>499.9</v>
      </c>
      <c r="S146" s="105">
        <v>14343.5</v>
      </c>
      <c r="T146" s="105">
        <v>5948.7</v>
      </c>
      <c r="U146" s="110">
        <f>SUM(O146:T146)</f>
        <v>33590.1</v>
      </c>
      <c r="V146" s="109">
        <v>78055.3</v>
      </c>
      <c r="W146" s="108">
        <f>U146/V146</f>
        <v>0.43033720964495681</v>
      </c>
    </row>
    <row r="147" spans="1:23" s="136" customFormat="1" ht="11.25" customHeight="1" x14ac:dyDescent="0.2">
      <c r="A147" s="129">
        <v>13</v>
      </c>
      <c r="B147" s="102" t="s">
        <v>29</v>
      </c>
      <c r="C147" s="101"/>
      <c r="D147" s="107">
        <v>7</v>
      </c>
      <c r="E147" s="101"/>
      <c r="F147" s="101">
        <v>9.1999999999999993</v>
      </c>
      <c r="G147" s="101">
        <v>30</v>
      </c>
      <c r="H147" s="101">
        <v>6835.2</v>
      </c>
      <c r="I147" s="100">
        <f>SUM(C147:H147)</f>
        <v>6881.4</v>
      </c>
      <c r="J147" s="100">
        <v>18162</v>
      </c>
      <c r="K147" s="98">
        <f>I147/J147</f>
        <v>0.37888999008919722</v>
      </c>
      <c r="L147" s="7"/>
      <c r="M147" s="129">
        <v>13</v>
      </c>
      <c r="N147" s="102" t="s">
        <v>29</v>
      </c>
      <c r="O147" s="101"/>
      <c r="P147" s="107">
        <v>7</v>
      </c>
      <c r="Q147" s="101"/>
      <c r="R147" s="101">
        <v>9</v>
      </c>
      <c r="S147" s="101">
        <v>30.2</v>
      </c>
      <c r="T147" s="101">
        <v>6818.6</v>
      </c>
      <c r="U147" s="100">
        <f>SUM(O147:T147)</f>
        <v>6864.8</v>
      </c>
      <c r="V147" s="99">
        <v>16981.2</v>
      </c>
      <c r="W147" s="98">
        <f>U147/V147</f>
        <v>0.40425882740913482</v>
      </c>
    </row>
    <row r="148" spans="1:23" s="7" customFormat="1" ht="11.25" customHeight="1" x14ac:dyDescent="0.2">
      <c r="A148" s="36">
        <v>16</v>
      </c>
      <c r="B148" s="35" t="s">
        <v>31</v>
      </c>
      <c r="C148" s="22">
        <v>19.2</v>
      </c>
      <c r="D148" s="38">
        <v>81.5</v>
      </c>
      <c r="E148" s="22"/>
      <c r="F148" s="22">
        <v>5.4</v>
      </c>
      <c r="G148" s="22">
        <v>736.8</v>
      </c>
      <c r="H148" s="22">
        <v>2557.9</v>
      </c>
      <c r="I148" s="34">
        <f>SUM(C148:H148)</f>
        <v>3400.8</v>
      </c>
      <c r="J148" s="34">
        <v>9784.4</v>
      </c>
      <c r="K148" s="26">
        <f>I148/J148</f>
        <v>0.34757368872899719</v>
      </c>
      <c r="M148" s="36">
        <v>16</v>
      </c>
      <c r="N148" s="35" t="s">
        <v>31</v>
      </c>
      <c r="O148" s="22">
        <v>8.6</v>
      </c>
      <c r="P148" s="38">
        <v>82.7</v>
      </c>
      <c r="Q148" s="22"/>
      <c r="R148" s="22">
        <v>5.4</v>
      </c>
      <c r="S148" s="22">
        <v>733.8</v>
      </c>
      <c r="T148" s="22">
        <v>2557.9</v>
      </c>
      <c r="U148" s="34">
        <f>SUM(O148:T148)</f>
        <v>3388.4</v>
      </c>
      <c r="V148" s="78">
        <v>9098</v>
      </c>
      <c r="W148" s="26">
        <f>U148/V148</f>
        <v>0.37243350186854257</v>
      </c>
    </row>
    <row r="149" spans="1:23" s="136" customFormat="1" ht="11.25" customHeight="1" x14ac:dyDescent="0.2">
      <c r="A149" s="32">
        <v>12</v>
      </c>
      <c r="B149" s="31" t="s">
        <v>37</v>
      </c>
      <c r="C149" s="30">
        <v>831.9</v>
      </c>
      <c r="D149" s="37">
        <v>1052.2</v>
      </c>
      <c r="E149" s="30"/>
      <c r="F149" s="30">
        <v>15.2</v>
      </c>
      <c r="G149" s="30">
        <v>2517.9</v>
      </c>
      <c r="H149" s="30">
        <v>150</v>
      </c>
      <c r="I149" s="28">
        <f>SUM(C149:H149)</f>
        <v>4567.2</v>
      </c>
      <c r="J149" s="28">
        <v>13755.2</v>
      </c>
      <c r="K149" s="27">
        <f>I149/J149</f>
        <v>0.33203443061533089</v>
      </c>
      <c r="L149" s="7"/>
      <c r="M149" s="32">
        <v>14</v>
      </c>
      <c r="N149" s="102" t="s">
        <v>32</v>
      </c>
      <c r="O149" s="101"/>
      <c r="P149" s="107">
        <v>849.8</v>
      </c>
      <c r="Q149" s="101">
        <v>57.8</v>
      </c>
      <c r="R149" s="101">
        <v>19.8</v>
      </c>
      <c r="S149" s="101">
        <v>40.5</v>
      </c>
      <c r="T149" s="101">
        <v>9319.5</v>
      </c>
      <c r="U149" s="100">
        <f>SUM(O149:T149)</f>
        <v>10287.4</v>
      </c>
      <c r="V149" s="99">
        <v>28657.3</v>
      </c>
      <c r="W149" s="98">
        <f>U149/V149</f>
        <v>0.35898008535347015</v>
      </c>
    </row>
    <row r="150" spans="1:23" s="7" customFormat="1" ht="11.25" customHeight="1" x14ac:dyDescent="0.2">
      <c r="A150" s="36">
        <v>15</v>
      </c>
      <c r="B150" s="35" t="s">
        <v>32</v>
      </c>
      <c r="C150" s="22"/>
      <c r="D150" s="38">
        <v>824.3</v>
      </c>
      <c r="E150" s="22">
        <v>68</v>
      </c>
      <c r="F150" s="22">
        <v>21.6</v>
      </c>
      <c r="G150" s="22">
        <v>40.5</v>
      </c>
      <c r="H150" s="22">
        <v>9321.5</v>
      </c>
      <c r="I150" s="34">
        <f>SUM(C150:H150)</f>
        <v>10275.9</v>
      </c>
      <c r="J150" s="34">
        <v>31098.6</v>
      </c>
      <c r="K150" s="26">
        <f>I150/J150</f>
        <v>0.33042966564411258</v>
      </c>
      <c r="M150" s="36">
        <v>12</v>
      </c>
      <c r="N150" s="35" t="s">
        <v>37</v>
      </c>
      <c r="O150" s="22">
        <v>570.20000000000005</v>
      </c>
      <c r="P150" s="38">
        <v>1051.7</v>
      </c>
      <c r="Q150" s="22"/>
      <c r="R150" s="22">
        <v>9.8000000000000007</v>
      </c>
      <c r="S150" s="22">
        <v>2492.9</v>
      </c>
      <c r="T150" s="22">
        <v>150</v>
      </c>
      <c r="U150" s="34">
        <f>SUM(O150:T150)</f>
        <v>4274.6000000000004</v>
      </c>
      <c r="V150" s="78">
        <v>12102.7</v>
      </c>
      <c r="W150" s="26">
        <f>U150/V150</f>
        <v>0.35319391540730583</v>
      </c>
    </row>
    <row r="151" spans="1:23" s="136" customFormat="1" ht="11.25" customHeight="1" x14ac:dyDescent="0.2">
      <c r="A151" s="129">
        <v>17</v>
      </c>
      <c r="B151" s="102" t="s">
        <v>40</v>
      </c>
      <c r="C151" s="101"/>
      <c r="D151" s="107">
        <v>675.9</v>
      </c>
      <c r="E151" s="101">
        <v>12.6</v>
      </c>
      <c r="F151" s="101">
        <v>21.4</v>
      </c>
      <c r="G151" s="101">
        <v>682.2</v>
      </c>
      <c r="H151" s="101">
        <v>4722.7</v>
      </c>
      <c r="I151" s="100">
        <f>SUM(C151:H151)</f>
        <v>6114.7999999999993</v>
      </c>
      <c r="J151" s="100">
        <v>19417.099999999999</v>
      </c>
      <c r="K151" s="98">
        <f>I151/J151</f>
        <v>0.3149182936689825</v>
      </c>
      <c r="L151" s="7"/>
      <c r="M151" s="129">
        <v>17</v>
      </c>
      <c r="N151" s="102" t="s">
        <v>40</v>
      </c>
      <c r="O151" s="101"/>
      <c r="P151" s="107">
        <v>691</v>
      </c>
      <c r="Q151" s="101">
        <v>12.6</v>
      </c>
      <c r="R151" s="101">
        <v>16.100000000000001</v>
      </c>
      <c r="S151" s="101">
        <v>680.9</v>
      </c>
      <c r="T151" s="101">
        <v>4710.8</v>
      </c>
      <c r="U151" s="100">
        <f>SUM(O151:T151)</f>
        <v>6111.4</v>
      </c>
      <c r="V151" s="99">
        <v>17632</v>
      </c>
      <c r="W151" s="98">
        <f>U151/V151</f>
        <v>0.3466084392014519</v>
      </c>
    </row>
    <row r="152" spans="1:23" s="7" customFormat="1" ht="11.25" customHeight="1" x14ac:dyDescent="0.2">
      <c r="A152" s="36">
        <v>14</v>
      </c>
      <c r="B152" s="35" t="s">
        <v>41</v>
      </c>
      <c r="C152" s="22"/>
      <c r="D152" s="22">
        <v>223.9</v>
      </c>
      <c r="E152" s="22">
        <v>250.4</v>
      </c>
      <c r="F152" s="22">
        <v>143.30000000000001</v>
      </c>
      <c r="G152" s="22">
        <v>1025.5</v>
      </c>
      <c r="H152" s="22">
        <v>4320.7</v>
      </c>
      <c r="I152" s="34">
        <f>SUM(C152:H152)</f>
        <v>5963.7999999999993</v>
      </c>
      <c r="J152" s="34">
        <v>19533</v>
      </c>
      <c r="K152" s="26">
        <f>I152/J152</f>
        <v>0.30531920339937541</v>
      </c>
      <c r="M152" s="36">
        <v>15</v>
      </c>
      <c r="N152" s="35" t="s">
        <v>41</v>
      </c>
      <c r="O152" s="22"/>
      <c r="P152" s="22">
        <v>214.5</v>
      </c>
      <c r="Q152" s="22">
        <v>206</v>
      </c>
      <c r="R152" s="22">
        <v>118.3</v>
      </c>
      <c r="S152" s="22">
        <v>1018.8</v>
      </c>
      <c r="T152" s="22">
        <v>4308.3</v>
      </c>
      <c r="U152" s="34">
        <f>SUM(O152:T152)</f>
        <v>5865.9</v>
      </c>
      <c r="V152" s="78">
        <v>17943.8</v>
      </c>
      <c r="W152" s="26">
        <f>U152/V152</f>
        <v>0.32690400026750188</v>
      </c>
    </row>
    <row r="153" spans="1:23" s="136" customFormat="1" ht="11.25" customHeight="1" x14ac:dyDescent="0.2">
      <c r="A153" s="32">
        <v>22</v>
      </c>
      <c r="B153" s="102" t="s">
        <v>22</v>
      </c>
      <c r="C153" s="101"/>
      <c r="D153" s="107">
        <v>329.9</v>
      </c>
      <c r="E153" s="101"/>
      <c r="F153" s="101">
        <v>15.7</v>
      </c>
      <c r="G153" s="101">
        <v>28.8</v>
      </c>
      <c r="H153" s="101">
        <v>2575.6</v>
      </c>
      <c r="I153" s="100">
        <f>SUM(C153:H153)</f>
        <v>2950</v>
      </c>
      <c r="J153" s="100">
        <v>10387.9</v>
      </c>
      <c r="K153" s="98">
        <f>I153/J153</f>
        <v>0.28398425090730561</v>
      </c>
      <c r="L153" s="7"/>
      <c r="M153" s="32">
        <v>20</v>
      </c>
      <c r="N153" s="102" t="s">
        <v>44</v>
      </c>
      <c r="O153" s="101"/>
      <c r="P153" s="101">
        <v>307.10000000000002</v>
      </c>
      <c r="Q153" s="101"/>
      <c r="R153" s="101"/>
      <c r="S153" s="101">
        <v>92</v>
      </c>
      <c r="T153" s="101">
        <v>2504.9</v>
      </c>
      <c r="U153" s="100">
        <f>SUM(O153:T153)</f>
        <v>2904</v>
      </c>
      <c r="V153" s="99">
        <v>9598.7000000000007</v>
      </c>
      <c r="W153" s="98">
        <f>U153/V153</f>
        <v>0.30254096908956418</v>
      </c>
    </row>
    <row r="154" spans="1:23" s="7" customFormat="1" ht="11.25" customHeight="1" x14ac:dyDescent="0.2">
      <c r="A154" s="36">
        <v>20</v>
      </c>
      <c r="B154" s="35" t="s">
        <v>44</v>
      </c>
      <c r="C154" s="22"/>
      <c r="D154" s="22">
        <v>303.39999999999998</v>
      </c>
      <c r="E154" s="22"/>
      <c r="F154" s="22"/>
      <c r="G154" s="22">
        <v>92</v>
      </c>
      <c r="H154" s="22">
        <v>2608.3000000000002</v>
      </c>
      <c r="I154" s="34">
        <f>SUM(C154:H154)</f>
        <v>3003.7000000000003</v>
      </c>
      <c r="J154" s="34">
        <v>10728.1</v>
      </c>
      <c r="K154" s="26">
        <f>I154/J154</f>
        <v>0.27998434019071411</v>
      </c>
      <c r="M154" s="36">
        <v>22</v>
      </c>
      <c r="N154" s="35" t="s">
        <v>22</v>
      </c>
      <c r="O154" s="22"/>
      <c r="P154" s="22">
        <v>279.7</v>
      </c>
      <c r="Q154" s="22"/>
      <c r="R154" s="22">
        <v>15.5</v>
      </c>
      <c r="S154" s="22">
        <v>27.7</v>
      </c>
      <c r="T154" s="22">
        <v>2575.8000000000002</v>
      </c>
      <c r="U154" s="34">
        <f>SUM(O154:T154)</f>
        <v>2898.7000000000003</v>
      </c>
      <c r="V154" s="78">
        <v>9846.4</v>
      </c>
      <c r="W154" s="26">
        <f>U154/V154</f>
        <v>0.29439185895352621</v>
      </c>
    </row>
    <row r="155" spans="1:23" s="136" customFormat="1" ht="11.25" customHeight="1" x14ac:dyDescent="0.2">
      <c r="A155" s="129">
        <v>21</v>
      </c>
      <c r="B155" s="102" t="s">
        <v>33</v>
      </c>
      <c r="C155" s="101"/>
      <c r="D155" s="107">
        <v>737.4</v>
      </c>
      <c r="E155" s="101">
        <v>339.6</v>
      </c>
      <c r="F155" s="101">
        <v>83.3</v>
      </c>
      <c r="G155" s="101">
        <v>4879.5</v>
      </c>
      <c r="H155" s="101">
        <v>30108.1</v>
      </c>
      <c r="I155" s="100">
        <f>SUM(C155:H155)</f>
        <v>36147.9</v>
      </c>
      <c r="J155" s="100">
        <v>138893.5</v>
      </c>
      <c r="K155" s="98">
        <f>I155/J155</f>
        <v>0.26025623949284887</v>
      </c>
      <c r="M155" s="129">
        <v>21</v>
      </c>
      <c r="N155" s="102" t="s">
        <v>33</v>
      </c>
      <c r="O155" s="101"/>
      <c r="P155" s="107">
        <v>706.1</v>
      </c>
      <c r="Q155" s="101">
        <v>308.7</v>
      </c>
      <c r="R155" s="101">
        <v>77.099999999999994</v>
      </c>
      <c r="S155" s="101">
        <v>4882.7</v>
      </c>
      <c r="T155" s="101">
        <v>30107</v>
      </c>
      <c r="U155" s="100">
        <f>SUM(O155:T155)</f>
        <v>36081.599999999999</v>
      </c>
      <c r="V155" s="99">
        <v>128946.8</v>
      </c>
      <c r="W155" s="98">
        <f>U155/V155</f>
        <v>0.2798177232781271</v>
      </c>
    </row>
    <row r="156" spans="1:23" s="7" customFormat="1" ht="11.25" customHeight="1" x14ac:dyDescent="0.2">
      <c r="A156" s="36">
        <v>19</v>
      </c>
      <c r="B156" s="35" t="s">
        <v>39</v>
      </c>
      <c r="C156" s="22">
        <v>51</v>
      </c>
      <c r="D156" s="38">
        <v>33.6</v>
      </c>
      <c r="E156" s="22"/>
      <c r="F156" s="22">
        <v>167</v>
      </c>
      <c r="G156" s="22">
        <v>285</v>
      </c>
      <c r="H156" s="22">
        <v>233.2</v>
      </c>
      <c r="I156" s="34">
        <f>SUM(C156:H156)</f>
        <v>769.8</v>
      </c>
      <c r="J156" s="34">
        <v>3246.4</v>
      </c>
      <c r="K156" s="26">
        <f>I156/J156</f>
        <v>0.23712419911286345</v>
      </c>
      <c r="M156" s="36">
        <v>18</v>
      </c>
      <c r="N156" s="35" t="s">
        <v>39</v>
      </c>
      <c r="O156" s="38">
        <v>43</v>
      </c>
      <c r="P156" s="22">
        <v>32.4</v>
      </c>
      <c r="Q156" s="136"/>
      <c r="R156" s="22">
        <v>153.9</v>
      </c>
      <c r="S156" s="22">
        <v>283.5</v>
      </c>
      <c r="T156" s="22">
        <v>233.2</v>
      </c>
      <c r="U156" s="34">
        <f>SUM(O156:T156)</f>
        <v>746</v>
      </c>
      <c r="V156" s="78">
        <v>2993.5</v>
      </c>
      <c r="W156" s="26">
        <f>U156/V156</f>
        <v>0.2492066143310506</v>
      </c>
    </row>
    <row r="157" spans="1:23" s="7" customFormat="1" ht="11.25" customHeight="1" x14ac:dyDescent="0.2">
      <c r="A157" s="32">
        <v>18</v>
      </c>
      <c r="B157" s="31" t="s">
        <v>43</v>
      </c>
      <c r="C157" s="30"/>
      <c r="D157" s="37">
        <v>513.79999999999995</v>
      </c>
      <c r="E157" s="30">
        <v>243.4</v>
      </c>
      <c r="F157" s="30">
        <v>33.5</v>
      </c>
      <c r="G157" s="30">
        <v>2.4</v>
      </c>
      <c r="H157" s="30">
        <v>214.1</v>
      </c>
      <c r="I157" s="28">
        <f>SUM(C157:H157)</f>
        <v>1007.1999999999999</v>
      </c>
      <c r="J157" s="28">
        <v>4729.8</v>
      </c>
      <c r="K157" s="27">
        <f>I157/J157</f>
        <v>0.21294769334855596</v>
      </c>
      <c r="M157" s="129">
        <v>23</v>
      </c>
      <c r="N157" s="102" t="s">
        <v>30</v>
      </c>
      <c r="O157" s="101"/>
      <c r="P157" s="107">
        <v>2009</v>
      </c>
      <c r="Q157" s="101">
        <v>510.3</v>
      </c>
      <c r="R157" s="101">
        <v>97.7</v>
      </c>
      <c r="S157" s="101">
        <v>5021.8</v>
      </c>
      <c r="T157" s="101">
        <v>208</v>
      </c>
      <c r="U157" s="100">
        <f>SUM(O157:T157)</f>
        <v>7846.8</v>
      </c>
      <c r="V157" s="99">
        <v>35141.4</v>
      </c>
      <c r="W157" s="98">
        <f>U157/V157</f>
        <v>0.22329218528573136</v>
      </c>
    </row>
    <row r="158" spans="1:23" s="7" customFormat="1" ht="11.25" customHeight="1" x14ac:dyDescent="0.2">
      <c r="A158" s="36">
        <v>23</v>
      </c>
      <c r="B158" s="112" t="s">
        <v>30</v>
      </c>
      <c r="C158" s="105"/>
      <c r="D158" s="105">
        <v>1890.4</v>
      </c>
      <c r="E158" s="105">
        <v>580</v>
      </c>
      <c r="F158" s="105">
        <v>102.5</v>
      </c>
      <c r="G158" s="105">
        <v>5039.1000000000004</v>
      </c>
      <c r="H158" s="105">
        <v>208</v>
      </c>
      <c r="I158" s="110">
        <f>SUM(C158:H158)</f>
        <v>7820</v>
      </c>
      <c r="J158" s="110">
        <v>38439.599999999999</v>
      </c>
      <c r="K158" s="108">
        <f>I158/J158</f>
        <v>0.20343603991716877</v>
      </c>
      <c r="M158" s="36">
        <v>19</v>
      </c>
      <c r="N158" s="112" t="s">
        <v>43</v>
      </c>
      <c r="O158" s="105"/>
      <c r="P158" s="111">
        <v>504</v>
      </c>
      <c r="Q158" s="105">
        <v>209.9</v>
      </c>
      <c r="R158" s="105">
        <v>31.1</v>
      </c>
      <c r="S158" s="105">
        <v>2.4</v>
      </c>
      <c r="T158" s="105">
        <v>211.9</v>
      </c>
      <c r="U158" s="110">
        <f>SUM(O158:T158)</f>
        <v>959.3</v>
      </c>
      <c r="V158" s="109">
        <v>4477.5</v>
      </c>
      <c r="W158" s="108">
        <f>U158/V158</f>
        <v>0.21424902289223896</v>
      </c>
    </row>
    <row r="159" spans="1:23" s="136" customFormat="1" ht="11.25" customHeight="1" x14ac:dyDescent="0.2">
      <c r="A159" s="131">
        <v>25</v>
      </c>
      <c r="B159" s="118" t="s">
        <v>28</v>
      </c>
      <c r="C159" s="116">
        <v>83.8</v>
      </c>
      <c r="D159" s="117">
        <v>264.60000000000002</v>
      </c>
      <c r="E159" s="116"/>
      <c r="F159" s="116">
        <v>13.5</v>
      </c>
      <c r="G159" s="116">
        <v>1195.7</v>
      </c>
      <c r="H159" s="116">
        <v>389.7</v>
      </c>
      <c r="I159" s="115">
        <f>SUM(C159:H159)</f>
        <v>1947.3000000000002</v>
      </c>
      <c r="J159" s="115">
        <v>10082.700000000001</v>
      </c>
      <c r="K159" s="113">
        <f>I159/J159</f>
        <v>0.19313279181171711</v>
      </c>
      <c r="M159" s="43">
        <v>26</v>
      </c>
      <c r="N159" s="102" t="s">
        <v>34</v>
      </c>
      <c r="O159" s="101"/>
      <c r="P159" s="107">
        <v>2720.9</v>
      </c>
      <c r="Q159" s="101">
        <v>24.7</v>
      </c>
      <c r="R159" s="101">
        <v>3.2</v>
      </c>
      <c r="S159" s="101">
        <v>2418.6</v>
      </c>
      <c r="T159" s="101">
        <v>617.29999999999995</v>
      </c>
      <c r="U159" s="100">
        <f>SUM(O159:T159)</f>
        <v>5784.7</v>
      </c>
      <c r="V159" s="99">
        <v>27114.7</v>
      </c>
      <c r="W159" s="98">
        <f>U159/V159</f>
        <v>0.21334184040391374</v>
      </c>
    </row>
    <row r="160" spans="1:23" s="7" customFormat="1" ht="11.25" customHeight="1" x14ac:dyDescent="0.2">
      <c r="A160" s="36">
        <v>27</v>
      </c>
      <c r="B160" s="35" t="s">
        <v>34</v>
      </c>
      <c r="C160" s="22"/>
      <c r="D160" s="38">
        <v>2718</v>
      </c>
      <c r="E160" s="22">
        <v>30.2</v>
      </c>
      <c r="F160" s="22">
        <v>3.2</v>
      </c>
      <c r="G160" s="22">
        <v>2411.9</v>
      </c>
      <c r="H160" s="22">
        <v>617.29999999999995</v>
      </c>
      <c r="I160" s="34">
        <f>SUM(C160:H160)</f>
        <v>5780.5999999999995</v>
      </c>
      <c r="J160" s="34">
        <v>30601.4</v>
      </c>
      <c r="K160" s="26">
        <f>I160/J160</f>
        <v>0.18889985425503406</v>
      </c>
      <c r="M160" s="49">
        <v>24</v>
      </c>
      <c r="N160" s="48" t="s">
        <v>28</v>
      </c>
      <c r="O160" s="46">
        <v>70.7</v>
      </c>
      <c r="P160" s="47">
        <v>259.60000000000002</v>
      </c>
      <c r="Q160" s="46"/>
      <c r="R160" s="46">
        <v>12.8</v>
      </c>
      <c r="S160" s="46">
        <v>1195.7</v>
      </c>
      <c r="T160" s="46">
        <v>389.7</v>
      </c>
      <c r="U160" s="45">
        <f>SUM(O160:T160)</f>
        <v>1928.5000000000002</v>
      </c>
      <c r="V160" s="85">
        <v>9263.2000000000007</v>
      </c>
      <c r="W160" s="44">
        <f>U160/V160</f>
        <v>0.20818939459366095</v>
      </c>
    </row>
    <row r="161" spans="1:23" s="136" customFormat="1" ht="11.25" customHeight="1" x14ac:dyDescent="0.2">
      <c r="A161" s="43">
        <v>24</v>
      </c>
      <c r="B161" s="102" t="s">
        <v>45</v>
      </c>
      <c r="C161" s="101"/>
      <c r="D161" s="107">
        <v>476.2</v>
      </c>
      <c r="E161" s="101"/>
      <c r="F161" s="101">
        <v>11.5</v>
      </c>
      <c r="G161" s="101"/>
      <c r="H161" s="101">
        <v>60.4</v>
      </c>
      <c r="I161" s="100">
        <f>SUM(C161:H161)</f>
        <v>548.1</v>
      </c>
      <c r="J161" s="100">
        <v>3032.6</v>
      </c>
      <c r="K161" s="98">
        <f>I161/J161</f>
        <v>0.18073600211040033</v>
      </c>
      <c r="M161" s="130">
        <v>27</v>
      </c>
      <c r="N161" s="102" t="s">
        <v>45</v>
      </c>
      <c r="O161" s="101"/>
      <c r="P161" s="107">
        <v>470.6</v>
      </c>
      <c r="Q161" s="101"/>
      <c r="R161" s="101">
        <v>7</v>
      </c>
      <c r="S161" s="101"/>
      <c r="T161" s="101">
        <v>59.8</v>
      </c>
      <c r="U161" s="100">
        <f>SUM(O161:T161)</f>
        <v>537.4</v>
      </c>
      <c r="V161" s="99">
        <v>2766.5</v>
      </c>
      <c r="W161" s="98">
        <f>U161/V161</f>
        <v>0.19425266582324235</v>
      </c>
    </row>
    <row r="162" spans="1:23" s="7" customFormat="1" ht="11.25" customHeight="1" x14ac:dyDescent="0.2">
      <c r="A162" s="41">
        <v>26</v>
      </c>
      <c r="B162" s="112" t="s">
        <v>42</v>
      </c>
      <c r="C162" s="105"/>
      <c r="D162" s="111">
        <v>4692.1000000000004</v>
      </c>
      <c r="E162" s="105">
        <v>84.5</v>
      </c>
      <c r="F162" s="105">
        <v>433.2</v>
      </c>
      <c r="G162" s="105">
        <v>673.7</v>
      </c>
      <c r="H162" s="105">
        <v>1989.2</v>
      </c>
      <c r="I162" s="110">
        <f>SUM(C162:H162)</f>
        <v>7872.7</v>
      </c>
      <c r="J162" s="110">
        <v>43568.6</v>
      </c>
      <c r="K162" s="108">
        <f>I162/J162</f>
        <v>0.18069664850373893</v>
      </c>
      <c r="M162" s="41">
        <v>25</v>
      </c>
      <c r="N162" s="35" t="s">
        <v>42</v>
      </c>
      <c r="O162" s="22"/>
      <c r="P162" s="38">
        <v>4558.3</v>
      </c>
      <c r="Q162" s="22">
        <v>78</v>
      </c>
      <c r="R162" s="22">
        <v>381.3</v>
      </c>
      <c r="S162" s="22">
        <v>669.7</v>
      </c>
      <c r="T162" s="22">
        <v>1986.1</v>
      </c>
      <c r="U162" s="34">
        <f>SUM(O162:T162)</f>
        <v>7673.4</v>
      </c>
      <c r="V162" s="78">
        <v>40242.800000000003</v>
      </c>
      <c r="W162" s="26">
        <f>U162/V162</f>
        <v>0.19067758704662696</v>
      </c>
    </row>
    <row r="163" spans="1:23" s="136" customFormat="1" ht="11.25" customHeight="1" x14ac:dyDescent="0.2">
      <c r="A163" s="43">
        <v>28</v>
      </c>
      <c r="B163" s="102" t="s">
        <v>36</v>
      </c>
      <c r="C163" s="101"/>
      <c r="D163" s="107">
        <v>3318.3</v>
      </c>
      <c r="E163" s="101">
        <v>681.5</v>
      </c>
      <c r="F163" s="101">
        <v>6.4</v>
      </c>
      <c r="G163" s="101">
        <v>196.9</v>
      </c>
      <c r="H163" s="101"/>
      <c r="I163" s="100">
        <f>SUM(C163:H163)</f>
        <v>4203.1000000000004</v>
      </c>
      <c r="J163" s="100">
        <v>29931.3</v>
      </c>
      <c r="K163" s="98">
        <f>I163/J163</f>
        <v>0.14042490636891816</v>
      </c>
      <c r="M163" s="129">
        <v>33</v>
      </c>
      <c r="N163" s="102" t="s">
        <v>15</v>
      </c>
      <c r="O163" s="101"/>
      <c r="P163" s="107">
        <v>34.1</v>
      </c>
      <c r="Q163" s="101"/>
      <c r="R163" s="101">
        <v>80.2</v>
      </c>
      <c r="S163" s="101">
        <v>119.6</v>
      </c>
      <c r="T163" s="101">
        <v>6300.6</v>
      </c>
      <c r="U163" s="100">
        <f>SUM(O163:T163)</f>
        <v>6534.5</v>
      </c>
      <c r="V163" s="99">
        <v>44442.3</v>
      </c>
      <c r="W163" s="98">
        <f>U163/V163</f>
        <v>0.14703334435886531</v>
      </c>
    </row>
    <row r="164" spans="1:23" s="7" customFormat="1" ht="11.25" customHeight="1" x14ac:dyDescent="0.2">
      <c r="A164" s="41">
        <v>36</v>
      </c>
      <c r="B164" s="35" t="s">
        <v>15</v>
      </c>
      <c r="C164" s="22"/>
      <c r="D164" s="38">
        <v>39.700000000000003</v>
      </c>
      <c r="E164" s="22"/>
      <c r="F164" s="22">
        <v>89.3</v>
      </c>
      <c r="G164" s="22">
        <v>120.2</v>
      </c>
      <c r="H164" s="22">
        <v>6325.3</v>
      </c>
      <c r="I164" s="34">
        <f>SUM(C164:H164)</f>
        <v>6574.5</v>
      </c>
      <c r="J164" s="34">
        <v>49581.2</v>
      </c>
      <c r="K164" s="26">
        <f>I164/J164</f>
        <v>0.1326006631545828</v>
      </c>
      <c r="M164" s="36">
        <v>29</v>
      </c>
      <c r="N164" s="35" t="s">
        <v>36</v>
      </c>
      <c r="O164" s="22"/>
      <c r="P164" s="38">
        <v>3291.8</v>
      </c>
      <c r="Q164" s="22">
        <v>612.20000000000005</v>
      </c>
      <c r="R164" s="22">
        <v>6.4</v>
      </c>
      <c r="S164" s="22">
        <v>194.1</v>
      </c>
      <c r="T164" s="22"/>
      <c r="U164" s="34">
        <f>SUM(O164:T164)</f>
        <v>4104.5</v>
      </c>
      <c r="V164" s="78">
        <v>28738.9</v>
      </c>
      <c r="W164" s="26">
        <f>U164/V164</f>
        <v>0.14282035846883492</v>
      </c>
    </row>
    <row r="165" spans="1:23" s="7" customFormat="1" ht="11.25" customHeight="1" x14ac:dyDescent="0.2">
      <c r="A165" s="129">
        <v>31</v>
      </c>
      <c r="B165" s="102" t="s">
        <v>27</v>
      </c>
      <c r="C165" s="101"/>
      <c r="D165" s="107">
        <v>1963.2</v>
      </c>
      <c r="E165" s="101">
        <v>1057.5</v>
      </c>
      <c r="F165" s="101">
        <v>54.9</v>
      </c>
      <c r="G165" s="101">
        <v>2207.6999999999998</v>
      </c>
      <c r="H165" s="101"/>
      <c r="I165" s="100">
        <f>SUM(C165:H165)</f>
        <v>5283.2999999999993</v>
      </c>
      <c r="J165" s="100">
        <v>40353.800000000003</v>
      </c>
      <c r="K165" s="98">
        <f>I165/J165</f>
        <v>0.13092447303599658</v>
      </c>
      <c r="M165" s="32">
        <v>28</v>
      </c>
      <c r="N165" s="102" t="s">
        <v>38</v>
      </c>
      <c r="O165" s="101"/>
      <c r="P165" s="107">
        <v>2608.6</v>
      </c>
      <c r="Q165" s="101">
        <v>182</v>
      </c>
      <c r="R165" s="101">
        <v>14.2</v>
      </c>
      <c r="S165" s="101">
        <v>182.2</v>
      </c>
      <c r="T165" s="101">
        <v>29.1</v>
      </c>
      <c r="U165" s="100">
        <f>SUM(O165:T165)</f>
        <v>3016.0999999999995</v>
      </c>
      <c r="V165" s="99">
        <v>21397.4</v>
      </c>
      <c r="W165" s="98">
        <f>U165/V165</f>
        <v>0.14095637787768603</v>
      </c>
    </row>
    <row r="166" spans="1:23" s="7" customFormat="1" ht="11.25" customHeight="1" x14ac:dyDescent="0.2">
      <c r="A166" s="36">
        <v>43</v>
      </c>
      <c r="B166" s="112" t="s">
        <v>10</v>
      </c>
      <c r="C166" s="105"/>
      <c r="D166" s="111">
        <v>2.8</v>
      </c>
      <c r="E166" s="105"/>
      <c r="F166" s="105">
        <v>45.3</v>
      </c>
      <c r="G166" s="105">
        <v>178.5</v>
      </c>
      <c r="H166" s="105">
        <v>73.5</v>
      </c>
      <c r="I166" s="110">
        <f>SUM(C166:H166)</f>
        <v>300.10000000000002</v>
      </c>
      <c r="J166" s="110">
        <v>2309.3000000000002</v>
      </c>
      <c r="K166" s="108">
        <f>I166/J166</f>
        <v>0.12995279954964709</v>
      </c>
      <c r="M166" s="41">
        <v>31</v>
      </c>
      <c r="N166" s="112" t="s">
        <v>27</v>
      </c>
      <c r="O166" s="105"/>
      <c r="P166" s="111">
        <v>1985</v>
      </c>
      <c r="Q166" s="105">
        <v>999.4</v>
      </c>
      <c r="R166" s="105">
        <v>53.8</v>
      </c>
      <c r="S166" s="105">
        <v>2195.6999999999998</v>
      </c>
      <c r="T166" s="105"/>
      <c r="U166" s="110">
        <f>SUM(O166:T166)</f>
        <v>5233.8999999999996</v>
      </c>
      <c r="V166" s="109">
        <v>37278.9</v>
      </c>
      <c r="W166" s="108">
        <f>U166/V166</f>
        <v>0.14039845596302464</v>
      </c>
    </row>
    <row r="167" spans="1:23" s="136" customFormat="1" ht="11.25" customHeight="1" x14ac:dyDescent="0.2">
      <c r="A167" s="129">
        <v>29</v>
      </c>
      <c r="B167" s="102" t="s">
        <v>38</v>
      </c>
      <c r="C167" s="101"/>
      <c r="D167" s="107">
        <v>2504.4</v>
      </c>
      <c r="E167" s="101">
        <v>185.7</v>
      </c>
      <c r="F167" s="101">
        <v>14.6</v>
      </c>
      <c r="G167" s="101">
        <v>185.2</v>
      </c>
      <c r="H167" s="101">
        <v>28.8</v>
      </c>
      <c r="I167" s="100">
        <f>SUM(C167:H167)</f>
        <v>2918.7</v>
      </c>
      <c r="J167" s="100">
        <v>23988.799999999999</v>
      </c>
      <c r="K167" s="98">
        <f>I167/J167</f>
        <v>0.12166927899686519</v>
      </c>
      <c r="M167" s="32">
        <v>44</v>
      </c>
      <c r="N167" s="102" t="s">
        <v>10</v>
      </c>
      <c r="O167" s="101"/>
      <c r="P167" s="107">
        <v>2.7</v>
      </c>
      <c r="Q167" s="101"/>
      <c r="R167" s="101">
        <v>40.1</v>
      </c>
      <c r="S167" s="101">
        <v>178.5</v>
      </c>
      <c r="T167" s="101">
        <v>72.8</v>
      </c>
      <c r="U167" s="100">
        <f>SUM(O167:T167)</f>
        <v>294.10000000000002</v>
      </c>
      <c r="V167" s="99">
        <v>2129.1999999999998</v>
      </c>
      <c r="W167" s="98">
        <f>U167/V167</f>
        <v>0.13812699605485632</v>
      </c>
    </row>
    <row r="168" spans="1:23" s="7" customFormat="1" ht="11.25" customHeight="1" x14ac:dyDescent="0.2">
      <c r="A168" s="41">
        <v>32</v>
      </c>
      <c r="B168" s="112" t="s">
        <v>25</v>
      </c>
      <c r="C168" s="105"/>
      <c r="D168" s="111">
        <v>1365</v>
      </c>
      <c r="E168" s="105">
        <v>563.4</v>
      </c>
      <c r="F168" s="105">
        <v>49.7</v>
      </c>
      <c r="G168" s="105">
        <v>1098.8</v>
      </c>
      <c r="H168" s="105"/>
      <c r="I168" s="110">
        <f>SUM(C168:H168)</f>
        <v>3076.9</v>
      </c>
      <c r="J168" s="110">
        <v>26075.599999999999</v>
      </c>
      <c r="K168" s="108">
        <f>I168/J168</f>
        <v>0.11799920231940973</v>
      </c>
      <c r="M168" s="41">
        <v>32</v>
      </c>
      <c r="N168" s="35" t="s">
        <v>19</v>
      </c>
      <c r="O168" s="22"/>
      <c r="P168" s="38">
        <v>266.3</v>
      </c>
      <c r="Q168" s="22">
        <v>14.9</v>
      </c>
      <c r="R168" s="22">
        <v>269.3</v>
      </c>
      <c r="S168" s="38">
        <v>980.4</v>
      </c>
      <c r="T168" s="22">
        <v>105.7</v>
      </c>
      <c r="U168" s="34">
        <f>SUM(O168:T168)</f>
        <v>1636.6000000000001</v>
      </c>
      <c r="V168" s="78">
        <v>13002.4</v>
      </c>
      <c r="W168" s="26">
        <f>U168/V168</f>
        <v>0.12586907032547839</v>
      </c>
    </row>
    <row r="169" spans="1:23" s="7" customFormat="1" ht="11.25" customHeight="1" x14ac:dyDescent="0.2">
      <c r="A169" s="129">
        <v>33</v>
      </c>
      <c r="B169" s="102" t="s">
        <v>13</v>
      </c>
      <c r="C169" s="101"/>
      <c r="D169" s="107">
        <v>350.8</v>
      </c>
      <c r="E169" s="101">
        <v>379.9</v>
      </c>
      <c r="F169" s="101">
        <v>182.8</v>
      </c>
      <c r="G169" s="101">
        <v>226.1</v>
      </c>
      <c r="H169" s="101">
        <v>2635.7</v>
      </c>
      <c r="I169" s="100">
        <f>SUM(C169:H169)</f>
        <v>3775.2999999999997</v>
      </c>
      <c r="J169" s="100">
        <v>31998.3</v>
      </c>
      <c r="K169" s="98">
        <f>I169/J169</f>
        <v>0.11798439292087391</v>
      </c>
      <c r="M169" s="43">
        <v>34</v>
      </c>
      <c r="N169" s="102" t="s">
        <v>18</v>
      </c>
      <c r="O169" s="101"/>
      <c r="P169" s="107">
        <v>66.2</v>
      </c>
      <c r="Q169" s="101"/>
      <c r="R169" s="101">
        <v>72.2</v>
      </c>
      <c r="S169" s="101">
        <v>278.2</v>
      </c>
      <c r="T169" s="101">
        <v>2940.4</v>
      </c>
      <c r="U169" s="100">
        <f>SUM(O169:T169)</f>
        <v>3357</v>
      </c>
      <c r="V169" s="99">
        <v>27314.1</v>
      </c>
      <c r="W169" s="98">
        <f>U169/V169</f>
        <v>0.1229035553065999</v>
      </c>
    </row>
    <row r="170" spans="1:23" s="7" customFormat="1" ht="11.25" customHeight="1" x14ac:dyDescent="0.2">
      <c r="A170" s="41">
        <v>35</v>
      </c>
      <c r="B170" s="35" t="s">
        <v>19</v>
      </c>
      <c r="C170" s="22"/>
      <c r="D170" s="38">
        <v>270.60000000000002</v>
      </c>
      <c r="E170" s="22">
        <v>18</v>
      </c>
      <c r="F170" s="22">
        <v>342.6</v>
      </c>
      <c r="G170" s="22">
        <v>986.8</v>
      </c>
      <c r="H170" s="22">
        <v>105.6</v>
      </c>
      <c r="I170" s="34">
        <f>SUM(C170:H170)</f>
        <v>1723.6</v>
      </c>
      <c r="J170" s="34">
        <v>14744.8</v>
      </c>
      <c r="K170" s="26">
        <f>I170/J170</f>
        <v>0.11689544788671261</v>
      </c>
      <c r="M170" s="41">
        <v>35</v>
      </c>
      <c r="N170" s="112" t="s">
        <v>25</v>
      </c>
      <c r="O170" s="105"/>
      <c r="P170" s="111">
        <v>1312.9</v>
      </c>
      <c r="Q170" s="105">
        <v>508.4</v>
      </c>
      <c r="R170" s="105">
        <v>46.1</v>
      </c>
      <c r="S170" s="105">
        <v>1097</v>
      </c>
      <c r="T170" s="105"/>
      <c r="U170" s="110">
        <f>SUM(O170:T170)</f>
        <v>2964.4</v>
      </c>
      <c r="V170" s="109">
        <v>24122.400000000001</v>
      </c>
      <c r="W170" s="108">
        <f>U170/V170</f>
        <v>0.12288992803369482</v>
      </c>
    </row>
    <row r="171" spans="1:23" s="136" customFormat="1" ht="11.25" customHeight="1" x14ac:dyDescent="0.2">
      <c r="A171" s="130">
        <v>37</v>
      </c>
      <c r="B171" s="102" t="s">
        <v>18</v>
      </c>
      <c r="C171" s="101"/>
      <c r="D171" s="107">
        <v>105</v>
      </c>
      <c r="E171" s="101"/>
      <c r="F171" s="101">
        <v>75.5</v>
      </c>
      <c r="G171" s="101">
        <v>279</v>
      </c>
      <c r="H171" s="101">
        <v>2940.4</v>
      </c>
      <c r="I171" s="100">
        <f>SUM(C171:H171)</f>
        <v>3399.9</v>
      </c>
      <c r="J171" s="100">
        <v>30314.6</v>
      </c>
      <c r="K171" s="98">
        <f>I171/J171</f>
        <v>0.11215387964875012</v>
      </c>
      <c r="M171" s="43">
        <v>36</v>
      </c>
      <c r="N171" s="102" t="s">
        <v>13</v>
      </c>
      <c r="O171" s="101"/>
      <c r="P171" s="107">
        <v>264.39999999999998</v>
      </c>
      <c r="Q171" s="101">
        <v>338</v>
      </c>
      <c r="R171" s="101">
        <v>170</v>
      </c>
      <c r="S171" s="101">
        <v>225</v>
      </c>
      <c r="T171" s="101">
        <v>2634.3</v>
      </c>
      <c r="U171" s="100">
        <f>SUM(O171:T171)</f>
        <v>3631.7000000000003</v>
      </c>
      <c r="V171" s="99">
        <v>29602.799999999999</v>
      </c>
      <c r="W171" s="98">
        <f>U171/V171</f>
        <v>0.12268096261164485</v>
      </c>
    </row>
    <row r="172" spans="1:23" s="7" customFormat="1" ht="11.25" customHeight="1" x14ac:dyDescent="0.2">
      <c r="A172" s="36">
        <v>30</v>
      </c>
      <c r="B172" s="35" t="s">
        <v>35</v>
      </c>
      <c r="C172" s="22"/>
      <c r="D172" s="38">
        <v>1320.9</v>
      </c>
      <c r="E172" s="22">
        <v>269.5</v>
      </c>
      <c r="F172" s="22">
        <v>28.1</v>
      </c>
      <c r="G172" s="22">
        <v>213.7</v>
      </c>
      <c r="H172" s="22"/>
      <c r="I172" s="34">
        <f>SUM(C172:H172)</f>
        <v>1832.2</v>
      </c>
      <c r="J172" s="34">
        <v>16469.7</v>
      </c>
      <c r="K172" s="26">
        <f>I172/J172</f>
        <v>0.1112467136620582</v>
      </c>
      <c r="M172" s="36">
        <v>40</v>
      </c>
      <c r="N172" s="35" t="s">
        <v>17</v>
      </c>
      <c r="O172" s="22"/>
      <c r="P172" s="38">
        <v>548.5</v>
      </c>
      <c r="Q172" s="22"/>
      <c r="R172" s="22">
        <v>14.1</v>
      </c>
      <c r="S172" s="22">
        <v>63.7</v>
      </c>
      <c r="T172" s="22">
        <v>1982.2</v>
      </c>
      <c r="U172" s="34">
        <f>SUM(O172:T172)</f>
        <v>2608.5</v>
      </c>
      <c r="V172" s="78">
        <v>21993.9</v>
      </c>
      <c r="W172" s="26">
        <f>U172/V172</f>
        <v>0.11860106665939192</v>
      </c>
    </row>
    <row r="173" spans="1:23" s="136" customFormat="1" ht="11.25" customHeight="1" x14ac:dyDescent="0.2">
      <c r="A173" s="129">
        <v>41</v>
      </c>
      <c r="B173" s="102" t="s">
        <v>17</v>
      </c>
      <c r="C173" s="101"/>
      <c r="D173" s="101">
        <v>506</v>
      </c>
      <c r="E173" s="101"/>
      <c r="F173" s="101">
        <v>14.8</v>
      </c>
      <c r="G173" s="101">
        <v>63.7</v>
      </c>
      <c r="H173" s="101">
        <v>1987.3</v>
      </c>
      <c r="I173" s="100">
        <f>SUM(C173:H173)</f>
        <v>2571.8000000000002</v>
      </c>
      <c r="J173" s="100">
        <v>23705.1</v>
      </c>
      <c r="K173" s="98">
        <f>I173/J173</f>
        <v>0.10849142167719185</v>
      </c>
      <c r="M173" s="32">
        <v>30</v>
      </c>
      <c r="N173" s="102" t="s">
        <v>35</v>
      </c>
      <c r="O173" s="101"/>
      <c r="P173" s="107">
        <v>1265.8</v>
      </c>
      <c r="Q173" s="101">
        <v>216.9</v>
      </c>
      <c r="R173" s="101">
        <v>18.100000000000001</v>
      </c>
      <c r="S173" s="101">
        <v>213.7</v>
      </c>
      <c r="T173" s="101"/>
      <c r="U173" s="100">
        <f>SUM(O173:T173)</f>
        <v>1714.5</v>
      </c>
      <c r="V173" s="99">
        <v>14835.3</v>
      </c>
      <c r="W173" s="98">
        <f>U173/V173</f>
        <v>0.11556894703848254</v>
      </c>
    </row>
    <row r="174" spans="1:23" s="7" customFormat="1" ht="11.25" customHeight="1" x14ac:dyDescent="0.2">
      <c r="A174" s="41">
        <v>34</v>
      </c>
      <c r="B174" s="35" t="s">
        <v>26</v>
      </c>
      <c r="C174" s="22"/>
      <c r="D174" s="38">
        <v>537.9</v>
      </c>
      <c r="E174" s="22">
        <v>305.60000000000002</v>
      </c>
      <c r="F174" s="22">
        <v>95.2</v>
      </c>
      <c r="G174" s="22">
        <v>208.2</v>
      </c>
      <c r="H174" s="22">
        <v>734.8</v>
      </c>
      <c r="I174" s="34">
        <f>SUM(C174:H174)</f>
        <v>1881.7</v>
      </c>
      <c r="J174" s="34">
        <v>17988.5</v>
      </c>
      <c r="K174" s="26">
        <f>I174/J174</f>
        <v>0.1046057203213164</v>
      </c>
      <c r="M174" s="36">
        <v>38</v>
      </c>
      <c r="N174" s="35" t="s">
        <v>24</v>
      </c>
      <c r="O174" s="22"/>
      <c r="P174" s="38">
        <v>866</v>
      </c>
      <c r="Q174" s="22">
        <v>495.6</v>
      </c>
      <c r="R174" s="22">
        <v>309.3</v>
      </c>
      <c r="S174" s="22">
        <v>1235</v>
      </c>
      <c r="T174" s="22"/>
      <c r="U174" s="34">
        <f>SUM(O174:T174)</f>
        <v>2905.8999999999996</v>
      </c>
      <c r="V174" s="78">
        <v>27942.6</v>
      </c>
      <c r="W174" s="26">
        <f>U174/V174</f>
        <v>0.10399533329038814</v>
      </c>
    </row>
    <row r="175" spans="1:23" s="7" customFormat="1" ht="11.25" customHeight="1" x14ac:dyDescent="0.2">
      <c r="A175" s="32">
        <v>38</v>
      </c>
      <c r="B175" s="102" t="s">
        <v>24</v>
      </c>
      <c r="C175" s="101"/>
      <c r="D175" s="101">
        <v>822.4</v>
      </c>
      <c r="E175" s="101">
        <v>571.79999999999995</v>
      </c>
      <c r="F175" s="101">
        <v>351.4</v>
      </c>
      <c r="G175" s="101">
        <v>1301</v>
      </c>
      <c r="H175" s="101"/>
      <c r="I175" s="100">
        <f>SUM(C175:H175)</f>
        <v>3046.6</v>
      </c>
      <c r="J175" s="100">
        <v>29677.8</v>
      </c>
      <c r="K175" s="98">
        <f>I175/J175</f>
        <v>0.10265585724009192</v>
      </c>
      <c r="M175" s="129">
        <v>39</v>
      </c>
      <c r="N175" s="102" t="s">
        <v>26</v>
      </c>
      <c r="O175" s="101"/>
      <c r="P175" s="101">
        <v>410.6</v>
      </c>
      <c r="Q175" s="101">
        <v>256.2</v>
      </c>
      <c r="R175" s="101">
        <v>93.4</v>
      </c>
      <c r="S175" s="101">
        <v>208.2</v>
      </c>
      <c r="T175" s="101">
        <v>724.4</v>
      </c>
      <c r="U175" s="100">
        <f>SUM(O175:T175)</f>
        <v>1692.7999999999997</v>
      </c>
      <c r="V175" s="99">
        <v>16543.8</v>
      </c>
      <c r="W175" s="98">
        <f>U175/V175</f>
        <v>0.10232232014410231</v>
      </c>
    </row>
    <row r="176" spans="1:23" s="7" customFormat="1" ht="11.25" customHeight="1" x14ac:dyDescent="0.2">
      <c r="A176" s="36">
        <v>39</v>
      </c>
      <c r="B176" s="112" t="s">
        <v>23</v>
      </c>
      <c r="C176" s="105"/>
      <c r="D176" s="111">
        <v>550.79999999999995</v>
      </c>
      <c r="E176" s="105">
        <v>3.8</v>
      </c>
      <c r="F176" s="105">
        <v>156.19999999999999</v>
      </c>
      <c r="G176" s="105">
        <v>365.7</v>
      </c>
      <c r="H176" s="105">
        <v>190</v>
      </c>
      <c r="I176" s="110">
        <f>SUM(C176:H176)</f>
        <v>1266.5</v>
      </c>
      <c r="J176" s="110">
        <v>15185.3</v>
      </c>
      <c r="K176" s="108">
        <f>I176/J176</f>
        <v>8.3403027928325421E-2</v>
      </c>
      <c r="M176" s="41">
        <v>37</v>
      </c>
      <c r="N176" s="112" t="s">
        <v>23</v>
      </c>
      <c r="O176" s="105"/>
      <c r="P176" s="111">
        <v>590</v>
      </c>
      <c r="Q176" s="105">
        <v>2.6</v>
      </c>
      <c r="R176" s="105">
        <v>138.30000000000001</v>
      </c>
      <c r="S176" s="105">
        <v>357.7</v>
      </c>
      <c r="T176" s="105">
        <v>190</v>
      </c>
      <c r="U176" s="110">
        <f>SUM(O176:T176)</f>
        <v>1278.6000000000001</v>
      </c>
      <c r="V176" s="109">
        <v>13808.6</v>
      </c>
      <c r="W176" s="108">
        <f>U176/V176</f>
        <v>9.2594470112828245E-2</v>
      </c>
    </row>
    <row r="177" spans="1:23" s="136" customFormat="1" ht="11.25" customHeight="1" x14ac:dyDescent="0.2">
      <c r="A177" s="129">
        <v>47</v>
      </c>
      <c r="B177" s="102" t="s">
        <v>11</v>
      </c>
      <c r="C177" s="101"/>
      <c r="D177" s="107">
        <v>43.5</v>
      </c>
      <c r="E177" s="101">
        <v>521</v>
      </c>
      <c r="F177" s="101">
        <v>832.8</v>
      </c>
      <c r="G177" s="101">
        <v>3785.1</v>
      </c>
      <c r="H177" s="101"/>
      <c r="I177" s="100">
        <f>SUM(C177:H177)</f>
        <v>5182.3999999999996</v>
      </c>
      <c r="J177" s="100">
        <v>67869</v>
      </c>
      <c r="K177" s="98">
        <f>I177/J177</f>
        <v>7.6358867818886372E-2</v>
      </c>
      <c r="L177" s="7"/>
      <c r="M177" s="129">
        <v>47</v>
      </c>
      <c r="N177" s="102" t="s">
        <v>11</v>
      </c>
      <c r="O177" s="101"/>
      <c r="P177" s="107">
        <v>43.5</v>
      </c>
      <c r="Q177" s="101">
        <v>442.9</v>
      </c>
      <c r="R177" s="101">
        <v>717.7</v>
      </c>
      <c r="S177" s="101">
        <v>3788.3</v>
      </c>
      <c r="T177" s="101"/>
      <c r="U177" s="100">
        <f>SUM(O177:T177)</f>
        <v>4992.3999999999996</v>
      </c>
      <c r="V177" s="99">
        <v>61832.9</v>
      </c>
      <c r="W177" s="98">
        <f>U177/V177</f>
        <v>8.0740188475714375E-2</v>
      </c>
    </row>
    <row r="178" spans="1:23" s="7" customFormat="1" ht="11.25" customHeight="1" x14ac:dyDescent="0.2">
      <c r="A178" s="36">
        <v>40</v>
      </c>
      <c r="B178" s="35" t="s">
        <v>16</v>
      </c>
      <c r="C178" s="22"/>
      <c r="D178" s="22">
        <v>340.8</v>
      </c>
      <c r="E178" s="22"/>
      <c r="F178" s="22">
        <v>3.2</v>
      </c>
      <c r="G178" s="22"/>
      <c r="H178" s="22">
        <v>742.5</v>
      </c>
      <c r="I178" s="34">
        <f>SUM(C178:H178)</f>
        <v>1086.5</v>
      </c>
      <c r="J178" s="34">
        <v>14920.1</v>
      </c>
      <c r="K178" s="26">
        <f>I178/J178</f>
        <v>7.282122773976045E-2</v>
      </c>
      <c r="M178" s="36">
        <v>41</v>
      </c>
      <c r="N178" s="35" t="s">
        <v>16</v>
      </c>
      <c r="O178" s="22"/>
      <c r="P178" s="38">
        <v>340.8</v>
      </c>
      <c r="Q178" s="22"/>
      <c r="R178" s="22">
        <v>3.2</v>
      </c>
      <c r="S178" s="22"/>
      <c r="T178" s="22">
        <v>742.5</v>
      </c>
      <c r="U178" s="34">
        <f>SUM(O178:T178)</f>
        <v>1086.5</v>
      </c>
      <c r="V178" s="78">
        <v>14920.1</v>
      </c>
      <c r="W178" s="26">
        <f>U178/V178</f>
        <v>7.282122773976045E-2</v>
      </c>
    </row>
    <row r="179" spans="1:23" s="136" customFormat="1" ht="11.25" customHeight="1" x14ac:dyDescent="0.2">
      <c r="A179" s="32">
        <v>44</v>
      </c>
      <c r="B179" s="102" t="s">
        <v>9</v>
      </c>
      <c r="C179" s="101"/>
      <c r="D179" s="107">
        <v>14.7</v>
      </c>
      <c r="E179" s="101"/>
      <c r="F179" s="101">
        <v>224.5</v>
      </c>
      <c r="G179" s="101">
        <v>949.5</v>
      </c>
      <c r="H179" s="101">
        <v>9</v>
      </c>
      <c r="I179" s="100">
        <f>SUM(C179:H179)</f>
        <v>1197.7</v>
      </c>
      <c r="J179" s="100">
        <v>19068</v>
      </c>
      <c r="K179" s="98">
        <f>I179/J179</f>
        <v>6.2812041116005871E-2</v>
      </c>
      <c r="L179" s="7"/>
      <c r="M179" s="129">
        <v>43</v>
      </c>
      <c r="N179" s="102" t="s">
        <v>20</v>
      </c>
      <c r="O179" s="101"/>
      <c r="P179" s="107">
        <v>1134.9000000000001</v>
      </c>
      <c r="Q179" s="101">
        <v>52.3</v>
      </c>
      <c r="R179" s="101">
        <v>22.2</v>
      </c>
      <c r="S179" s="101">
        <v>26.1</v>
      </c>
      <c r="T179" s="101"/>
      <c r="U179" s="100">
        <f>SUM(O179:T179)</f>
        <v>1235.5</v>
      </c>
      <c r="V179" s="99">
        <v>17599</v>
      </c>
      <c r="W179" s="98">
        <f>U179/V179</f>
        <v>7.020285243479743E-2</v>
      </c>
    </row>
    <row r="180" spans="1:23" s="7" customFormat="1" ht="11.25" customHeight="1" x14ac:dyDescent="0.2">
      <c r="A180" s="41">
        <v>42</v>
      </c>
      <c r="B180" s="112" t="s">
        <v>20</v>
      </c>
      <c r="C180" s="105"/>
      <c r="D180" s="111">
        <v>1097.3</v>
      </c>
      <c r="E180" s="105">
        <v>93</v>
      </c>
      <c r="F180" s="105">
        <v>22.8</v>
      </c>
      <c r="G180" s="105">
        <v>29.3</v>
      </c>
      <c r="H180" s="105"/>
      <c r="I180" s="110">
        <f>SUM(C180:H180)</f>
        <v>1242.3999999999999</v>
      </c>
      <c r="J180" s="110">
        <v>20926.599999999999</v>
      </c>
      <c r="K180" s="108">
        <f>I180/J180</f>
        <v>5.9369415002914948E-2</v>
      </c>
      <c r="M180" s="41">
        <v>45</v>
      </c>
      <c r="N180" s="35" t="s">
        <v>9</v>
      </c>
      <c r="O180" s="22"/>
      <c r="P180" s="38">
        <v>12.3</v>
      </c>
      <c r="Q180" s="22"/>
      <c r="R180" s="22">
        <v>197.1</v>
      </c>
      <c r="S180" s="22">
        <v>949.9</v>
      </c>
      <c r="T180" s="22">
        <v>7.6</v>
      </c>
      <c r="U180" s="34">
        <f>SUM(O180:T180)</f>
        <v>1166.8999999999999</v>
      </c>
      <c r="V180" s="78">
        <v>17424.099999999999</v>
      </c>
      <c r="W180" s="26">
        <f>U180/V180</f>
        <v>6.6970460454198494E-2</v>
      </c>
    </row>
    <row r="181" spans="1:23" s="136" customFormat="1" ht="11.25" customHeight="1" x14ac:dyDescent="0.2">
      <c r="A181" s="130">
        <v>45</v>
      </c>
      <c r="B181" s="102" t="s">
        <v>21</v>
      </c>
      <c r="C181" s="101"/>
      <c r="D181" s="107">
        <v>919.5</v>
      </c>
      <c r="E181" s="101">
        <v>93.1</v>
      </c>
      <c r="F181" s="101">
        <v>431.7</v>
      </c>
      <c r="G181" s="101">
        <v>150.80000000000001</v>
      </c>
      <c r="H181" s="101">
        <v>1463.4</v>
      </c>
      <c r="I181" s="100">
        <f>SUM(C181:H181)</f>
        <v>3058.5</v>
      </c>
      <c r="J181" s="100">
        <v>53163.6</v>
      </c>
      <c r="K181" s="98">
        <f>I181/J181</f>
        <v>5.7529964110782567E-2</v>
      </c>
      <c r="L181" s="7"/>
      <c r="M181" s="43">
        <v>42</v>
      </c>
      <c r="N181" s="102" t="s">
        <v>21</v>
      </c>
      <c r="O181" s="101"/>
      <c r="P181" s="107">
        <v>899.6</v>
      </c>
      <c r="Q181" s="101">
        <v>80.2</v>
      </c>
      <c r="R181" s="101">
        <v>369.9</v>
      </c>
      <c r="S181" s="101">
        <v>148.9</v>
      </c>
      <c r="T181" s="101">
        <v>1460</v>
      </c>
      <c r="U181" s="100">
        <f>SUM(O181:T181)</f>
        <v>2958.6000000000004</v>
      </c>
      <c r="V181" s="99">
        <v>48855.3</v>
      </c>
      <c r="W181" s="98">
        <f>U181/V181</f>
        <v>6.055842457215492E-2</v>
      </c>
    </row>
    <row r="182" spans="1:23" s="7" customFormat="1" ht="11.25" customHeight="1" x14ac:dyDescent="0.2">
      <c r="A182" s="36">
        <v>46</v>
      </c>
      <c r="B182" s="35" t="s">
        <v>14</v>
      </c>
      <c r="C182" s="22"/>
      <c r="D182" s="38">
        <v>115.5</v>
      </c>
      <c r="E182" s="22">
        <v>43</v>
      </c>
      <c r="F182" s="22">
        <v>208.6</v>
      </c>
      <c r="G182" s="22">
        <v>161.5</v>
      </c>
      <c r="H182" s="22">
        <v>5</v>
      </c>
      <c r="I182" s="34">
        <f>SUM(C182:H182)</f>
        <v>533.6</v>
      </c>
      <c r="J182" s="34">
        <v>11284.9</v>
      </c>
      <c r="K182" s="26">
        <f>I182/J182</f>
        <v>4.7284424319223035E-2</v>
      </c>
      <c r="M182" s="36">
        <v>46</v>
      </c>
      <c r="N182" s="35" t="s">
        <v>14</v>
      </c>
      <c r="O182" s="22"/>
      <c r="P182" s="38">
        <v>119.4</v>
      </c>
      <c r="Q182" s="22">
        <v>37.5</v>
      </c>
      <c r="R182" s="22">
        <v>162.4</v>
      </c>
      <c r="S182" s="22">
        <v>163</v>
      </c>
      <c r="T182" s="22">
        <v>1</v>
      </c>
      <c r="U182" s="34">
        <f>SUM(O182:T182)</f>
        <v>483.3</v>
      </c>
      <c r="V182" s="78">
        <v>10276.200000000001</v>
      </c>
      <c r="W182" s="26">
        <f>U182/V182</f>
        <v>4.7031003678402523E-2</v>
      </c>
    </row>
    <row r="183" spans="1:23" s="136" customFormat="1" ht="11.25" customHeight="1" x14ac:dyDescent="0.2">
      <c r="A183" s="32">
        <v>48</v>
      </c>
      <c r="B183" s="102" t="s">
        <v>8</v>
      </c>
      <c r="C183" s="101"/>
      <c r="D183" s="107">
        <v>128.6</v>
      </c>
      <c r="E183" s="101">
        <v>72.8</v>
      </c>
      <c r="F183" s="101">
        <v>99</v>
      </c>
      <c r="G183" s="101">
        <v>112.8</v>
      </c>
      <c r="H183" s="101">
        <v>852.5</v>
      </c>
      <c r="I183" s="100">
        <f>SUM(C183:H183)</f>
        <v>1265.7</v>
      </c>
      <c r="J183" s="100">
        <v>29914</v>
      </c>
      <c r="K183" s="98">
        <f>I183/J183</f>
        <v>4.2311292371464866E-2</v>
      </c>
      <c r="M183" s="32">
        <v>48</v>
      </c>
      <c r="N183" s="102" t="s">
        <v>8</v>
      </c>
      <c r="O183" s="101"/>
      <c r="P183" s="107">
        <v>101.9</v>
      </c>
      <c r="Q183" s="101">
        <v>43.6</v>
      </c>
      <c r="R183" s="101">
        <v>94.7</v>
      </c>
      <c r="S183" s="101">
        <v>111.5</v>
      </c>
      <c r="T183" s="101">
        <v>852.5</v>
      </c>
      <c r="U183" s="100">
        <f>SUM(O183:T183)</f>
        <v>1204.2</v>
      </c>
      <c r="V183" s="99">
        <v>27031.599999999999</v>
      </c>
      <c r="W183" s="98">
        <f>U183/V183</f>
        <v>4.4547862501664724E-2</v>
      </c>
    </row>
    <row r="184" spans="1:23" s="7" customFormat="1" ht="11.25" customHeight="1" x14ac:dyDescent="0.2">
      <c r="A184" s="36">
        <v>50</v>
      </c>
      <c r="B184" s="35" t="s">
        <v>5</v>
      </c>
      <c r="C184" s="22"/>
      <c r="D184" s="38"/>
      <c r="E184" s="22">
        <v>311</v>
      </c>
      <c r="F184" s="22">
        <v>1.6</v>
      </c>
      <c r="G184" s="22">
        <v>218.1</v>
      </c>
      <c r="H184" s="22"/>
      <c r="I184" s="34">
        <f>SUM(C184:H184)</f>
        <v>530.70000000000005</v>
      </c>
      <c r="J184" s="34">
        <v>16261.4</v>
      </c>
      <c r="K184" s="26">
        <f>I184/J184</f>
        <v>3.2635566433394422E-2</v>
      </c>
      <c r="M184" s="36">
        <v>50</v>
      </c>
      <c r="N184" s="35" t="s">
        <v>5</v>
      </c>
      <c r="O184" s="22"/>
      <c r="P184" s="22"/>
      <c r="Q184" s="22">
        <v>300.8</v>
      </c>
      <c r="R184" s="22">
        <v>1.6</v>
      </c>
      <c r="S184" s="22">
        <v>218.1</v>
      </c>
      <c r="T184" s="22"/>
      <c r="U184" s="34">
        <f>SUM(O184:T184)</f>
        <v>520.5</v>
      </c>
      <c r="V184" s="78">
        <v>14603.2</v>
      </c>
      <c r="W184" s="26">
        <f>U184/V184</f>
        <v>3.5642872795003833E-2</v>
      </c>
    </row>
    <row r="185" spans="1:23" s="7" customFormat="1" ht="11.25" customHeight="1" x14ac:dyDescent="0.2">
      <c r="A185" s="129">
        <v>49</v>
      </c>
      <c r="B185" s="102" t="s">
        <v>12</v>
      </c>
      <c r="C185" s="101"/>
      <c r="D185" s="107">
        <v>192</v>
      </c>
      <c r="E185" s="101">
        <v>473.7</v>
      </c>
      <c r="F185" s="101">
        <v>15.1</v>
      </c>
      <c r="G185" s="101">
        <v>74.5</v>
      </c>
      <c r="H185" s="101"/>
      <c r="I185" s="100">
        <f>SUM(C185:H185)</f>
        <v>755.30000000000007</v>
      </c>
      <c r="J185" s="100">
        <v>29280.799999999999</v>
      </c>
      <c r="K185" s="98">
        <f>I185/J185</f>
        <v>2.5795060244255624E-2</v>
      </c>
      <c r="M185" s="129">
        <v>49</v>
      </c>
      <c r="N185" s="102" t="s">
        <v>12</v>
      </c>
      <c r="O185" s="101"/>
      <c r="P185" s="107">
        <v>192</v>
      </c>
      <c r="Q185" s="101">
        <v>408</v>
      </c>
      <c r="R185" s="101">
        <v>14.1</v>
      </c>
      <c r="S185" s="101">
        <v>74.5</v>
      </c>
      <c r="T185" s="101"/>
      <c r="U185" s="100">
        <f>SUM(O185:T185)</f>
        <v>688.6</v>
      </c>
      <c r="V185" s="99">
        <v>25578.6</v>
      </c>
      <c r="W185" s="98">
        <f>U185/V185</f>
        <v>2.6920941724723015E-2</v>
      </c>
    </row>
    <row r="186" spans="1:23" s="7" customFormat="1" ht="11.25" customHeight="1" thickBot="1" x14ac:dyDescent="0.25">
      <c r="A186" s="24">
        <v>51</v>
      </c>
      <c r="B186" s="23" t="s">
        <v>7</v>
      </c>
      <c r="C186" s="22"/>
      <c r="D186" s="21"/>
      <c r="E186" s="21"/>
      <c r="F186" s="21">
        <v>12.2</v>
      </c>
      <c r="G186" s="21">
        <v>36.799999999999997</v>
      </c>
      <c r="H186" s="21">
        <v>2</v>
      </c>
      <c r="I186" s="82">
        <f>SUM(C186:H186)</f>
        <v>51</v>
      </c>
      <c r="J186" s="19">
        <v>3595.5</v>
      </c>
      <c r="K186" s="18">
        <f>I186/J186</f>
        <v>1.4184397163120567E-2</v>
      </c>
      <c r="M186" s="24">
        <v>51</v>
      </c>
      <c r="N186" s="97" t="s">
        <v>7</v>
      </c>
      <c r="O186" s="105"/>
      <c r="P186" s="96"/>
      <c r="Q186" s="96"/>
      <c r="R186" s="96">
        <v>12.2</v>
      </c>
      <c r="S186" s="96">
        <v>36.700000000000003</v>
      </c>
      <c r="T186" s="96">
        <v>2</v>
      </c>
      <c r="U186" s="95">
        <f>SUM(O186:T186)</f>
        <v>50.900000000000006</v>
      </c>
      <c r="V186" s="104">
        <v>3372.4</v>
      </c>
      <c r="W186" s="94">
        <f>U186/V186</f>
        <v>1.5093108765271025E-2</v>
      </c>
    </row>
    <row r="187" spans="1:23" s="7" customFormat="1" ht="11.25" customHeight="1" thickBot="1" x14ac:dyDescent="0.25">
      <c r="A187" s="16"/>
      <c r="B187" s="15" t="s">
        <v>4</v>
      </c>
      <c r="C187" s="14">
        <v>3864.6</v>
      </c>
      <c r="D187" s="14">
        <v>79895.600000000006</v>
      </c>
      <c r="E187" s="14">
        <v>9491.2999999999993</v>
      </c>
      <c r="F187" s="14">
        <v>5260.7</v>
      </c>
      <c r="G187" s="14">
        <v>48338.5</v>
      </c>
      <c r="H187" s="14">
        <v>118728.2</v>
      </c>
      <c r="I187" s="17">
        <f>SUM(C187:H187)</f>
        <v>265578.90000000002</v>
      </c>
      <c r="J187" s="12">
        <v>1212240.3</v>
      </c>
      <c r="K187" s="76">
        <f>I187/J187</f>
        <v>0.21908106833273899</v>
      </c>
      <c r="M187" s="16"/>
      <c r="N187" s="15" t="s">
        <v>4</v>
      </c>
      <c r="O187" s="14">
        <v>2571.9</v>
      </c>
      <c r="P187" s="14">
        <v>79924.3</v>
      </c>
      <c r="Q187" s="14">
        <v>8326.5</v>
      </c>
      <c r="R187" s="14">
        <v>4623.3</v>
      </c>
      <c r="S187" s="14">
        <v>48054.1</v>
      </c>
      <c r="T187" s="14">
        <v>118378.7</v>
      </c>
      <c r="U187" s="12">
        <f>SUM(O187:T187)</f>
        <v>261878.8</v>
      </c>
      <c r="V187" s="13">
        <v>1115681.8</v>
      </c>
      <c r="W187" s="76">
        <f>U187/V187</f>
        <v>0.23472534910939657</v>
      </c>
    </row>
    <row r="188" spans="1:23" s="3" customFormat="1" ht="7.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/>
      <c r="K188"/>
      <c r="L188" s="2"/>
      <c r="M188" s="7"/>
      <c r="N188" s="7"/>
      <c r="O188" s="7"/>
      <c r="P188" s="7"/>
      <c r="Q188" s="7"/>
      <c r="R188" s="7"/>
      <c r="S188" s="7"/>
      <c r="T188" s="7"/>
      <c r="U188" s="7"/>
      <c r="V188"/>
      <c r="W188"/>
    </row>
    <row r="189" spans="1:23" s="3" customFormat="1" ht="11.25" customHeight="1" x14ac:dyDescent="0.2">
      <c r="A189" s="10" t="s">
        <v>3</v>
      </c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0" t="s">
        <v>3</v>
      </c>
      <c r="N189" s="8"/>
      <c r="O189" s="2"/>
      <c r="P189" s="2"/>
      <c r="Q189" s="2"/>
      <c r="R189" s="2"/>
      <c r="S189" s="2"/>
      <c r="T189" s="2"/>
      <c r="U189" s="2"/>
      <c r="V189" s="2"/>
      <c r="W189" s="2"/>
    </row>
    <row r="190" spans="1:23" s="7" customFormat="1" ht="11.25" customHeight="1" x14ac:dyDescent="0.2">
      <c r="A190" s="9" t="s">
        <v>2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M190" s="9" t="s">
        <v>2</v>
      </c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</row>
    <row r="191" spans="1:23" s="3" customFormat="1" ht="7.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/>
      <c r="K191"/>
      <c r="L191" s="75"/>
      <c r="M191" s="7"/>
      <c r="N191" s="7"/>
      <c r="O191" s="7"/>
      <c r="P191" s="7"/>
      <c r="Q191" s="7"/>
      <c r="R191" s="7"/>
      <c r="S191" s="7"/>
      <c r="T191" s="7"/>
      <c r="U191" s="7"/>
      <c r="V191"/>
      <c r="W191"/>
    </row>
    <row r="192" spans="1:23" s="3" customFormat="1" ht="11.25" customHeight="1" x14ac:dyDescent="0.2">
      <c r="A192" s="6" t="s">
        <v>1</v>
      </c>
      <c r="B192" s="5" t="s">
        <v>0</v>
      </c>
      <c r="C192" s="4"/>
      <c r="D192" s="4"/>
      <c r="E192" s="4"/>
      <c r="F192" s="4"/>
      <c r="G192" s="2"/>
      <c r="H192" s="2"/>
      <c r="J192" s="2"/>
      <c r="K192" s="2"/>
      <c r="L192" s="75"/>
      <c r="M192" s="6" t="s">
        <v>1</v>
      </c>
      <c r="N192" s="5" t="s">
        <v>0</v>
      </c>
      <c r="O192" s="4"/>
      <c r="P192" s="4"/>
      <c r="Q192" s="4"/>
      <c r="R192" s="4"/>
      <c r="S192" s="2"/>
      <c r="T192" s="2"/>
      <c r="V192" s="2"/>
      <c r="W192" s="2"/>
    </row>
    <row r="193" spans="1:23" s="3" customFormat="1" ht="11.25" customHeight="1" x14ac:dyDescent="0.2">
      <c r="A193" s="134"/>
      <c r="B193" s="133"/>
      <c r="C193" s="132"/>
      <c r="D193" s="132"/>
      <c r="E193" s="132"/>
      <c r="F193" s="103"/>
      <c r="G193" s="2"/>
      <c r="H193" s="2"/>
      <c r="J193" s="2"/>
      <c r="K193" s="2"/>
      <c r="L193" s="75"/>
      <c r="M193" s="134"/>
      <c r="N193" s="133"/>
      <c r="O193" s="132"/>
      <c r="P193" s="132"/>
      <c r="Q193" s="132"/>
      <c r="R193" s="103"/>
      <c r="S193" s="2"/>
      <c r="T193" s="2"/>
      <c r="V193" s="2"/>
      <c r="W193" s="2"/>
    </row>
    <row r="194" spans="1:23" s="3" customFormat="1" ht="11.25" customHeight="1" x14ac:dyDescent="0.2">
      <c r="A194" s="134"/>
      <c r="B194" s="133"/>
      <c r="C194" s="132"/>
      <c r="D194" s="132"/>
      <c r="E194" s="132"/>
      <c r="F194" s="103"/>
      <c r="G194" s="2"/>
      <c r="H194" s="2"/>
      <c r="J194" s="2"/>
      <c r="K194" s="2"/>
      <c r="L194" s="75"/>
      <c r="M194" s="134"/>
      <c r="N194" s="133"/>
      <c r="O194" s="132"/>
      <c r="P194" s="132"/>
      <c r="Q194" s="132"/>
      <c r="R194" s="103"/>
      <c r="S194" s="2"/>
      <c r="T194" s="2"/>
      <c r="V194" s="2"/>
      <c r="W194" s="2"/>
    </row>
    <row r="195" spans="1:23" s="7" customFormat="1" x14ac:dyDescent="0.2">
      <c r="A195" s="134"/>
      <c r="B195" s="133"/>
      <c r="C195" s="132"/>
      <c r="D195" s="132"/>
      <c r="E195" s="132"/>
      <c r="F195" s="103"/>
      <c r="G195" s="2"/>
      <c r="H195" s="2"/>
      <c r="I195" s="3"/>
      <c r="J195" s="2"/>
      <c r="K195" s="2"/>
      <c r="M195" s="134"/>
      <c r="N195" s="133"/>
      <c r="O195" s="132"/>
      <c r="P195" s="132"/>
      <c r="Q195" s="132"/>
      <c r="R195" s="103"/>
      <c r="S195" s="2"/>
      <c r="T195" s="2"/>
      <c r="U195" s="3"/>
      <c r="V195" s="2"/>
      <c r="W195" s="2"/>
    </row>
    <row r="196" spans="1:23" s="7" customFormat="1" ht="15.75" x14ac:dyDescent="0.2">
      <c r="A196" s="74" t="s">
        <v>70</v>
      </c>
      <c r="B196" s="73" t="s">
        <v>93</v>
      </c>
      <c r="J196" s="72"/>
      <c r="K196" s="72"/>
      <c r="M196" s="74" t="s">
        <v>70</v>
      </c>
      <c r="N196" s="73" t="s">
        <v>92</v>
      </c>
      <c r="V196" s="72"/>
      <c r="W196" s="72"/>
    </row>
    <row r="197" spans="1:23" s="7" customFormat="1" ht="12.75" customHeight="1" x14ac:dyDescent="0.2">
      <c r="B197" s="71" t="s">
        <v>68</v>
      </c>
      <c r="J197"/>
      <c r="K197"/>
      <c r="N197" s="71" t="s">
        <v>68</v>
      </c>
      <c r="V197"/>
      <c r="W197"/>
    </row>
    <row r="198" spans="1:23" s="7" customFormat="1" ht="7.5" customHeight="1" thickBot="1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8"/>
      <c r="K198" s="68"/>
      <c r="M198" s="69"/>
      <c r="N198" s="69"/>
      <c r="O198" s="69"/>
      <c r="P198" s="69"/>
      <c r="Q198" s="69"/>
      <c r="R198" s="69"/>
      <c r="S198" s="69"/>
      <c r="T198" s="69"/>
      <c r="U198" s="69"/>
      <c r="V198" s="68"/>
      <c r="W198" s="68"/>
    </row>
    <row r="199" spans="1:23" s="59" customFormat="1" ht="42.75" thickBot="1" x14ac:dyDescent="0.25">
      <c r="A199" s="66" t="s">
        <v>67</v>
      </c>
      <c r="B199" s="65" t="s">
        <v>66</v>
      </c>
      <c r="C199" s="62" t="s">
        <v>65</v>
      </c>
      <c r="D199" s="62" t="s">
        <v>64</v>
      </c>
      <c r="E199" s="64" t="s">
        <v>63</v>
      </c>
      <c r="F199" s="63"/>
      <c r="G199" s="62" t="s">
        <v>62</v>
      </c>
      <c r="H199" s="62" t="s">
        <v>61</v>
      </c>
      <c r="I199" s="60" t="s">
        <v>60</v>
      </c>
      <c r="J199" s="61" t="s">
        <v>59</v>
      </c>
      <c r="K199" s="60" t="s">
        <v>58</v>
      </c>
      <c r="M199" s="66" t="s">
        <v>67</v>
      </c>
      <c r="N199" s="65" t="s">
        <v>66</v>
      </c>
      <c r="O199" s="62" t="s">
        <v>65</v>
      </c>
      <c r="P199" s="62" t="s">
        <v>64</v>
      </c>
      <c r="Q199" s="64" t="s">
        <v>63</v>
      </c>
      <c r="R199" s="63"/>
      <c r="S199" s="62" t="s">
        <v>62</v>
      </c>
      <c r="T199" s="62" t="s">
        <v>61</v>
      </c>
      <c r="U199" s="60" t="s">
        <v>60</v>
      </c>
      <c r="V199" s="61" t="s">
        <v>59</v>
      </c>
      <c r="W199" s="60" t="s">
        <v>58</v>
      </c>
    </row>
    <row r="200" spans="1:23" s="7" customFormat="1" ht="18" customHeight="1" thickBot="1" x14ac:dyDescent="0.25">
      <c r="A200" s="58"/>
      <c r="B200" s="58"/>
      <c r="C200" s="56"/>
      <c r="D200" s="56"/>
      <c r="E200" s="57" t="s">
        <v>57</v>
      </c>
      <c r="F200" s="57" t="s">
        <v>56</v>
      </c>
      <c r="G200" s="56"/>
      <c r="H200" s="56"/>
      <c r="I200" s="55"/>
      <c r="J200" s="55"/>
      <c r="K200" s="55"/>
      <c r="M200" s="58"/>
      <c r="N200" s="58"/>
      <c r="O200" s="56"/>
      <c r="P200" s="56"/>
      <c r="Q200" s="57" t="s">
        <v>57</v>
      </c>
      <c r="R200" s="57" t="s">
        <v>56</v>
      </c>
      <c r="S200" s="56"/>
      <c r="T200" s="56"/>
      <c r="U200" s="55"/>
      <c r="V200" s="84"/>
      <c r="W200" s="55"/>
    </row>
    <row r="201" spans="1:23" s="7" customFormat="1" ht="11.25" customHeight="1" x14ac:dyDescent="0.2">
      <c r="A201" s="36">
        <v>1</v>
      </c>
      <c r="B201" s="35" t="s">
        <v>49</v>
      </c>
      <c r="C201" s="22"/>
      <c r="D201" s="38">
        <v>328.3</v>
      </c>
      <c r="E201" s="22">
        <v>82.4</v>
      </c>
      <c r="F201" s="22">
        <v>9.6</v>
      </c>
      <c r="G201" s="22">
        <v>121.6</v>
      </c>
      <c r="H201" s="22">
        <v>151</v>
      </c>
      <c r="I201" s="34">
        <f>SUM(C201:H201)</f>
        <v>692.90000000000009</v>
      </c>
      <c r="J201" s="34">
        <v>883.9</v>
      </c>
      <c r="K201" s="26">
        <f>I201/J201</f>
        <v>0.78391220726326516</v>
      </c>
      <c r="M201" s="36">
        <v>1</v>
      </c>
      <c r="N201" s="35" t="s">
        <v>49</v>
      </c>
      <c r="O201" s="22"/>
      <c r="P201" s="22">
        <v>331.2</v>
      </c>
      <c r="Q201" s="22">
        <v>72.7</v>
      </c>
      <c r="R201" s="22">
        <v>9.1</v>
      </c>
      <c r="S201" s="22">
        <v>121.5</v>
      </c>
      <c r="T201" s="22">
        <v>150.19999999999999</v>
      </c>
      <c r="U201" s="34">
        <f>SUM(O201:T201)</f>
        <v>684.7</v>
      </c>
      <c r="V201" s="78">
        <v>841.2</v>
      </c>
      <c r="W201" s="26">
        <f>U201/V201</f>
        <v>0.81395625297194485</v>
      </c>
    </row>
    <row r="202" spans="1:23" s="7" customFormat="1" ht="11.25" customHeight="1" x14ac:dyDescent="0.2">
      <c r="A202" s="32">
        <v>2</v>
      </c>
      <c r="B202" s="31" t="s">
        <v>55</v>
      </c>
      <c r="C202" s="30"/>
      <c r="D202" s="37">
        <v>21177.1</v>
      </c>
      <c r="E202" s="30">
        <v>325.10000000000002</v>
      </c>
      <c r="F202" s="30">
        <v>77</v>
      </c>
      <c r="G202" s="30">
        <v>19.7</v>
      </c>
      <c r="H202" s="30">
        <v>3083.4</v>
      </c>
      <c r="I202" s="28">
        <f>SUM(C202:H202)</f>
        <v>24682.3</v>
      </c>
      <c r="J202" s="28">
        <v>31794.400000000001</v>
      </c>
      <c r="K202" s="27">
        <f>I202/J202</f>
        <v>0.77630966459502293</v>
      </c>
      <c r="M202" s="32">
        <v>2</v>
      </c>
      <c r="N202" s="31" t="s">
        <v>55</v>
      </c>
      <c r="O202" s="30"/>
      <c r="P202" s="37">
        <v>21225.4</v>
      </c>
      <c r="Q202" s="30">
        <v>310.7</v>
      </c>
      <c r="R202" s="30">
        <v>73.7</v>
      </c>
      <c r="S202" s="30">
        <v>19.7</v>
      </c>
      <c r="T202" s="30">
        <v>3073.1</v>
      </c>
      <c r="U202" s="28">
        <f>SUM(O202:T202)</f>
        <v>24702.600000000002</v>
      </c>
      <c r="V202" s="77">
        <v>30927.4</v>
      </c>
      <c r="W202" s="27">
        <f>U202/V202</f>
        <v>0.79872863544947204</v>
      </c>
    </row>
    <row r="203" spans="1:23" s="7" customFormat="1" ht="11.25" customHeight="1" x14ac:dyDescent="0.2">
      <c r="A203" s="36">
        <v>3</v>
      </c>
      <c r="B203" s="35" t="s">
        <v>54</v>
      </c>
      <c r="C203" s="22">
        <v>18</v>
      </c>
      <c r="D203" s="38">
        <v>2687.1</v>
      </c>
      <c r="E203" s="22">
        <v>126.2</v>
      </c>
      <c r="F203" s="22">
        <v>23.4</v>
      </c>
      <c r="G203" s="22">
        <v>242</v>
      </c>
      <c r="H203" s="22">
        <v>974.4</v>
      </c>
      <c r="I203" s="34">
        <f>SUM(C203:H203)</f>
        <v>4071.1</v>
      </c>
      <c r="J203" s="34">
        <v>5346.1</v>
      </c>
      <c r="K203" s="26">
        <f>I203/J203</f>
        <v>0.76150838929312947</v>
      </c>
      <c r="M203" s="36">
        <v>3</v>
      </c>
      <c r="N203" s="35" t="s">
        <v>54</v>
      </c>
      <c r="O203" s="22">
        <v>10</v>
      </c>
      <c r="P203" s="38">
        <v>2764.2</v>
      </c>
      <c r="Q203" s="22">
        <v>66.099999999999994</v>
      </c>
      <c r="R203" s="22">
        <v>22.6</v>
      </c>
      <c r="S203" s="22">
        <v>242</v>
      </c>
      <c r="T203" s="22">
        <v>970.4</v>
      </c>
      <c r="U203" s="34">
        <f>SUM(O203:T203)</f>
        <v>4075.2999999999997</v>
      </c>
      <c r="V203" s="78">
        <v>5211.8999999999996</v>
      </c>
      <c r="W203" s="26">
        <f>U203/V203</f>
        <v>0.7819221397187206</v>
      </c>
    </row>
    <row r="204" spans="1:23" s="7" customFormat="1" ht="11.25" customHeight="1" x14ac:dyDescent="0.2">
      <c r="A204" s="32">
        <v>4</v>
      </c>
      <c r="B204" s="31" t="s">
        <v>53</v>
      </c>
      <c r="C204" s="30">
        <v>36.700000000000003</v>
      </c>
      <c r="D204" s="37">
        <v>8429.4</v>
      </c>
      <c r="E204" s="30">
        <v>300.39999999999998</v>
      </c>
      <c r="F204" s="30">
        <v>58.1</v>
      </c>
      <c r="G204" s="30">
        <v>400.7</v>
      </c>
      <c r="H204" s="30">
        <v>3426.2</v>
      </c>
      <c r="I204" s="28">
        <f>SUM(C204:H204)</f>
        <v>12651.5</v>
      </c>
      <c r="J204" s="28">
        <v>17659.099999999999</v>
      </c>
      <c r="K204" s="27">
        <f>I204/J204</f>
        <v>0.71642948961158837</v>
      </c>
      <c r="M204" s="32">
        <v>4</v>
      </c>
      <c r="N204" s="31" t="s">
        <v>53</v>
      </c>
      <c r="O204" s="30">
        <v>19.5</v>
      </c>
      <c r="P204" s="37">
        <v>8317</v>
      </c>
      <c r="Q204" s="30">
        <v>258.7</v>
      </c>
      <c r="R204" s="30">
        <v>56.3</v>
      </c>
      <c r="S204" s="30">
        <v>400.4</v>
      </c>
      <c r="T204" s="30">
        <v>3415.3</v>
      </c>
      <c r="U204" s="28">
        <f>SUM(O204:T204)</f>
        <v>12467.2</v>
      </c>
      <c r="V204" s="77">
        <v>16787.400000000001</v>
      </c>
      <c r="W204" s="27">
        <f>U204/V204</f>
        <v>0.74265222726568736</v>
      </c>
    </row>
    <row r="205" spans="1:23" s="7" customFormat="1" ht="11.25" customHeight="1" x14ac:dyDescent="0.2">
      <c r="A205" s="36">
        <v>5</v>
      </c>
      <c r="B205" s="35" t="s">
        <v>52</v>
      </c>
      <c r="C205" s="22"/>
      <c r="D205" s="22">
        <v>1648.4</v>
      </c>
      <c r="E205" s="22">
        <v>5.4</v>
      </c>
      <c r="F205" s="22"/>
      <c r="G205" s="22">
        <v>1</v>
      </c>
      <c r="H205" s="22">
        <v>1374.6</v>
      </c>
      <c r="I205" s="34">
        <f>SUM(C205:H205)</f>
        <v>3029.4</v>
      </c>
      <c r="J205" s="34">
        <v>4979.5</v>
      </c>
      <c r="K205" s="26">
        <f>I205/J205</f>
        <v>0.60837433477256753</v>
      </c>
      <c r="M205" s="36">
        <v>5</v>
      </c>
      <c r="N205" s="35" t="s">
        <v>52</v>
      </c>
      <c r="O205" s="22"/>
      <c r="P205" s="22">
        <v>1598</v>
      </c>
      <c r="Q205" s="22">
        <v>5.4</v>
      </c>
      <c r="R205" s="22"/>
      <c r="S205" s="22">
        <v>1</v>
      </c>
      <c r="T205" s="22">
        <v>1375.9</v>
      </c>
      <c r="U205" s="34">
        <f>SUM(O205:T205)</f>
        <v>2980.3</v>
      </c>
      <c r="V205" s="78">
        <v>4682.2</v>
      </c>
      <c r="W205" s="26">
        <f>U205/V205</f>
        <v>0.63651702191277615</v>
      </c>
    </row>
    <row r="206" spans="1:23" s="7" customFormat="1" ht="11.25" customHeight="1" x14ac:dyDescent="0.2">
      <c r="A206" s="129">
        <v>6</v>
      </c>
      <c r="B206" s="102" t="s">
        <v>51</v>
      </c>
      <c r="C206" s="101"/>
      <c r="D206" s="107">
        <v>2700.9</v>
      </c>
      <c r="E206" s="101">
        <v>2.8</v>
      </c>
      <c r="F206" s="101"/>
      <c r="G206" s="101">
        <v>17</v>
      </c>
      <c r="H206" s="101">
        <v>800.1</v>
      </c>
      <c r="I206" s="100">
        <f>SUM(C206:H206)</f>
        <v>3520.8</v>
      </c>
      <c r="J206" s="100">
        <v>6705.7</v>
      </c>
      <c r="K206" s="98">
        <f>I206/J206</f>
        <v>0.52504585651013325</v>
      </c>
      <c r="M206" s="129">
        <v>6</v>
      </c>
      <c r="N206" s="102" t="s">
        <v>51</v>
      </c>
      <c r="O206" s="101"/>
      <c r="P206" s="107">
        <v>2782.7</v>
      </c>
      <c r="Q206" s="101">
        <v>3</v>
      </c>
      <c r="R206" s="101"/>
      <c r="S206" s="101">
        <v>17</v>
      </c>
      <c r="T206" s="101">
        <v>791.3</v>
      </c>
      <c r="U206" s="100">
        <f>SUM(O206:T206)</f>
        <v>3594</v>
      </c>
      <c r="V206" s="99">
        <v>6373.1</v>
      </c>
      <c r="W206" s="98">
        <f>U206/V206</f>
        <v>0.56393277996579372</v>
      </c>
    </row>
    <row r="207" spans="1:23" s="7" customFormat="1" ht="11.25" customHeight="1" x14ac:dyDescent="0.2">
      <c r="A207" s="36">
        <v>7</v>
      </c>
      <c r="B207" s="35" t="s">
        <v>6</v>
      </c>
      <c r="C207" s="22"/>
      <c r="D207" s="22">
        <v>14.1</v>
      </c>
      <c r="E207" s="22"/>
      <c r="F207" s="22"/>
      <c r="G207" s="22">
        <v>6.9</v>
      </c>
      <c r="H207" s="22"/>
      <c r="I207" s="34">
        <f>SUM(C207:H207)</f>
        <v>21</v>
      </c>
      <c r="J207" s="34">
        <v>43.9</v>
      </c>
      <c r="K207" s="26">
        <f>I207/J207</f>
        <v>0.4783599088838269</v>
      </c>
      <c r="M207" s="36">
        <v>7</v>
      </c>
      <c r="N207" s="112" t="s">
        <v>46</v>
      </c>
      <c r="O207" s="105"/>
      <c r="P207" s="111">
        <v>146.4</v>
      </c>
      <c r="Q207" s="105"/>
      <c r="R207" s="105">
        <v>20.6</v>
      </c>
      <c r="S207" s="105">
        <v>13.4</v>
      </c>
      <c r="T207" s="105">
        <v>9784</v>
      </c>
      <c r="U207" s="110">
        <f>SUM(O207:T207)</f>
        <v>9964.4</v>
      </c>
      <c r="V207" s="109">
        <v>20409.5</v>
      </c>
      <c r="W207" s="108">
        <f>U207/V207</f>
        <v>0.4882236213528014</v>
      </c>
    </row>
    <row r="208" spans="1:23" s="7" customFormat="1" ht="11.25" customHeight="1" x14ac:dyDescent="0.2">
      <c r="A208" s="129">
        <v>8</v>
      </c>
      <c r="B208" s="102" t="s">
        <v>46</v>
      </c>
      <c r="C208" s="101"/>
      <c r="D208" s="107">
        <v>129.19999999999999</v>
      </c>
      <c r="E208" s="101"/>
      <c r="F208" s="101">
        <v>20.6</v>
      </c>
      <c r="G208" s="101">
        <v>13.8</v>
      </c>
      <c r="H208" s="101">
        <v>9906.2999999999993</v>
      </c>
      <c r="I208" s="100">
        <f>SUM(C208:H208)</f>
        <v>10069.9</v>
      </c>
      <c r="J208" s="100">
        <v>21649.3</v>
      </c>
      <c r="K208" s="98">
        <f>I208/J208</f>
        <v>0.46513744093342507</v>
      </c>
      <c r="M208" s="32">
        <v>8</v>
      </c>
      <c r="N208" s="102" t="s">
        <v>6</v>
      </c>
      <c r="O208" s="101"/>
      <c r="P208" s="101"/>
      <c r="Q208" s="101"/>
      <c r="R208" s="101">
        <v>12</v>
      </c>
      <c r="S208" s="101">
        <v>6.9</v>
      </c>
      <c r="T208" s="101"/>
      <c r="U208" s="100">
        <f>SUM(O208:T208)</f>
        <v>18.899999999999999</v>
      </c>
      <c r="V208" s="99">
        <v>39.5</v>
      </c>
      <c r="W208" s="98">
        <f>U208/V208</f>
        <v>0.47848101265822779</v>
      </c>
    </row>
    <row r="209" spans="1:23" s="7" customFormat="1" ht="11.25" customHeight="1" x14ac:dyDescent="0.2">
      <c r="A209" s="36">
        <v>9</v>
      </c>
      <c r="B209" s="35" t="s">
        <v>50</v>
      </c>
      <c r="C209" s="22"/>
      <c r="D209" s="38">
        <v>713.6</v>
      </c>
      <c r="E209" s="22">
        <v>580.5</v>
      </c>
      <c r="F209" s="22">
        <v>50.1</v>
      </c>
      <c r="G209" s="38">
        <v>5.6</v>
      </c>
      <c r="H209" s="22">
        <v>924.6</v>
      </c>
      <c r="I209" s="34">
        <f>SUM(C209:H209)</f>
        <v>2274.3999999999996</v>
      </c>
      <c r="J209" s="34">
        <v>4983.8999999999996</v>
      </c>
      <c r="K209" s="26">
        <f>I209/J209</f>
        <v>0.45634944521358772</v>
      </c>
      <c r="M209" s="36">
        <v>9</v>
      </c>
      <c r="N209" s="112" t="s">
        <v>48</v>
      </c>
      <c r="O209" s="105"/>
      <c r="P209" s="111">
        <v>510</v>
      </c>
      <c r="Q209" s="105"/>
      <c r="R209" s="105">
        <v>9.8000000000000007</v>
      </c>
      <c r="S209" s="105"/>
      <c r="T209" s="105">
        <v>3528.5</v>
      </c>
      <c r="U209" s="110">
        <f>SUM(O209:T209)</f>
        <v>4048.3</v>
      </c>
      <c r="V209" s="109">
        <v>8655</v>
      </c>
      <c r="W209" s="108">
        <f>U209/V209</f>
        <v>0.46774119006354709</v>
      </c>
    </row>
    <row r="210" spans="1:23" s="7" customFormat="1" ht="11.25" customHeight="1" x14ac:dyDescent="0.2">
      <c r="A210" s="129">
        <v>10</v>
      </c>
      <c r="B210" s="102" t="s">
        <v>48</v>
      </c>
      <c r="C210" s="101"/>
      <c r="D210" s="107">
        <v>583.4</v>
      </c>
      <c r="E210" s="101"/>
      <c r="F210" s="101">
        <v>9.8000000000000007</v>
      </c>
      <c r="G210" s="101"/>
      <c r="H210" s="101">
        <v>3535.7</v>
      </c>
      <c r="I210" s="100">
        <f>SUM(C210:H210)</f>
        <v>4128.8999999999996</v>
      </c>
      <c r="J210" s="100">
        <v>9139.1</v>
      </c>
      <c r="K210" s="98">
        <f>I210/J210</f>
        <v>0.45178409252552215</v>
      </c>
      <c r="M210" s="32">
        <v>10</v>
      </c>
      <c r="N210" s="102" t="s">
        <v>50</v>
      </c>
      <c r="O210" s="101"/>
      <c r="P210" s="107">
        <v>734</v>
      </c>
      <c r="Q210" s="101">
        <v>519.5</v>
      </c>
      <c r="R210" s="101">
        <v>41.3</v>
      </c>
      <c r="S210" s="101">
        <v>5.6</v>
      </c>
      <c r="T210" s="101">
        <v>921.6</v>
      </c>
      <c r="U210" s="100">
        <f>SUM(O210:T210)</f>
        <v>2222</v>
      </c>
      <c r="V210" s="99">
        <v>4755.5</v>
      </c>
      <c r="W210" s="98">
        <f>U210/V210</f>
        <v>0.46724844916412572</v>
      </c>
    </row>
    <row r="211" spans="1:23" s="7" customFormat="1" ht="11.25" customHeight="1" x14ac:dyDescent="0.2">
      <c r="A211" s="36">
        <v>11</v>
      </c>
      <c r="B211" s="35" t="s">
        <v>47</v>
      </c>
      <c r="C211" s="22">
        <v>2808</v>
      </c>
      <c r="D211" s="38">
        <v>10074.1</v>
      </c>
      <c r="E211" s="22">
        <v>817.5</v>
      </c>
      <c r="F211" s="22">
        <v>557.29999999999995</v>
      </c>
      <c r="G211" s="22">
        <v>12795.4</v>
      </c>
      <c r="H211" s="22">
        <v>6162.6</v>
      </c>
      <c r="I211" s="34">
        <f>SUM(C211:H211)</f>
        <v>33214.9</v>
      </c>
      <c r="J211" s="34">
        <v>80756.399999999994</v>
      </c>
      <c r="K211" s="26">
        <f>I211/J211</f>
        <v>0.41129743277313008</v>
      </c>
      <c r="M211" s="36">
        <v>11</v>
      </c>
      <c r="N211" s="112" t="s">
        <v>47</v>
      </c>
      <c r="O211" s="105">
        <v>1836.2</v>
      </c>
      <c r="P211" s="111">
        <v>10231.6</v>
      </c>
      <c r="Q211" s="105">
        <v>692.4</v>
      </c>
      <c r="R211" s="105">
        <v>497.7</v>
      </c>
      <c r="S211" s="105">
        <v>12663.8</v>
      </c>
      <c r="T211" s="105">
        <v>6140.5</v>
      </c>
      <c r="U211" s="110">
        <f>SUM(O211:T211)</f>
        <v>32062.2</v>
      </c>
      <c r="V211" s="109">
        <v>75468.5</v>
      </c>
      <c r="W211" s="108">
        <f>U211/V211</f>
        <v>0.42484215268622011</v>
      </c>
    </row>
    <row r="212" spans="1:23" s="7" customFormat="1" ht="11.25" customHeight="1" x14ac:dyDescent="0.2">
      <c r="A212" s="129">
        <v>12</v>
      </c>
      <c r="B212" s="102" t="s">
        <v>29</v>
      </c>
      <c r="C212" s="101"/>
      <c r="D212" s="107">
        <v>7</v>
      </c>
      <c r="E212" s="101"/>
      <c r="F212" s="101">
        <v>9.1999999999999993</v>
      </c>
      <c r="G212" s="101">
        <v>10</v>
      </c>
      <c r="H212" s="101">
        <v>6150</v>
      </c>
      <c r="I212" s="100">
        <f>SUM(C212:H212)</f>
        <v>6176.2</v>
      </c>
      <c r="J212" s="100">
        <v>17225.7</v>
      </c>
      <c r="K212" s="98">
        <f>I212/J212</f>
        <v>0.3585456614244994</v>
      </c>
      <c r="M212" s="129">
        <v>12</v>
      </c>
      <c r="N212" s="102" t="s">
        <v>29</v>
      </c>
      <c r="O212" s="101"/>
      <c r="P212" s="107">
        <v>7</v>
      </c>
      <c r="Q212" s="101"/>
      <c r="R212" s="101">
        <v>9</v>
      </c>
      <c r="S212" s="101">
        <v>10.199999999999999</v>
      </c>
      <c r="T212" s="101">
        <v>6133.4</v>
      </c>
      <c r="U212" s="100">
        <f>SUM(O212:T212)</f>
        <v>6159.5999999999995</v>
      </c>
      <c r="V212" s="99">
        <v>16231.5</v>
      </c>
      <c r="W212" s="98">
        <f>U212/V212</f>
        <v>0.37948433601330744</v>
      </c>
    </row>
    <row r="213" spans="1:23" s="7" customFormat="1" ht="11.25" customHeight="1" x14ac:dyDescent="0.2">
      <c r="A213" s="36">
        <v>13</v>
      </c>
      <c r="B213" s="35" t="s">
        <v>37</v>
      </c>
      <c r="C213" s="22">
        <v>832.6</v>
      </c>
      <c r="D213" s="38">
        <v>1052.2</v>
      </c>
      <c r="E213" s="22"/>
      <c r="F213" s="22">
        <v>15.2</v>
      </c>
      <c r="G213" s="22">
        <v>2357.1</v>
      </c>
      <c r="H213" s="22">
        <v>150</v>
      </c>
      <c r="I213" s="34">
        <f>SUM(C213:H213)</f>
        <v>4407.1000000000004</v>
      </c>
      <c r="J213" s="34">
        <v>13593.8</v>
      </c>
      <c r="K213" s="26">
        <f>I213/J213</f>
        <v>0.32419926731303983</v>
      </c>
      <c r="M213" s="36">
        <v>13</v>
      </c>
      <c r="N213" s="35" t="s">
        <v>37</v>
      </c>
      <c r="O213" s="22">
        <v>567.4</v>
      </c>
      <c r="P213" s="38">
        <v>1051.4000000000001</v>
      </c>
      <c r="Q213" s="22"/>
      <c r="R213" s="22">
        <v>9.8000000000000007</v>
      </c>
      <c r="S213" s="22">
        <v>2331.1</v>
      </c>
      <c r="T213" s="22">
        <v>150</v>
      </c>
      <c r="U213" s="34">
        <f>SUM(O213:T213)</f>
        <v>4109.7</v>
      </c>
      <c r="V213" s="78">
        <v>11937.8</v>
      </c>
      <c r="W213" s="26">
        <f>U213/V213</f>
        <v>0.3442594112818107</v>
      </c>
    </row>
    <row r="214" spans="1:23" s="7" customFormat="1" ht="11.25" customHeight="1" x14ac:dyDescent="0.2">
      <c r="A214" s="129">
        <v>14</v>
      </c>
      <c r="B214" s="102" t="s">
        <v>32</v>
      </c>
      <c r="C214" s="101"/>
      <c r="D214" s="107">
        <v>819.3</v>
      </c>
      <c r="E214" s="101">
        <v>68</v>
      </c>
      <c r="F214" s="101">
        <v>20</v>
      </c>
      <c r="G214" s="101">
        <v>30.5</v>
      </c>
      <c r="H214" s="101">
        <v>8170.7</v>
      </c>
      <c r="I214" s="100">
        <f>SUM(C214:H214)</f>
        <v>9108.5</v>
      </c>
      <c r="J214" s="100">
        <v>30452.2</v>
      </c>
      <c r="K214" s="98">
        <f>I214/J214</f>
        <v>0.29910811041566782</v>
      </c>
      <c r="M214" s="32">
        <v>14</v>
      </c>
      <c r="N214" s="102" t="s">
        <v>32</v>
      </c>
      <c r="O214" s="101"/>
      <c r="P214" s="107">
        <v>863.6</v>
      </c>
      <c r="Q214" s="101">
        <v>57.8</v>
      </c>
      <c r="R214" s="101">
        <v>18.399999999999999</v>
      </c>
      <c r="S214" s="101">
        <v>30.5</v>
      </c>
      <c r="T214" s="101">
        <v>8168.7</v>
      </c>
      <c r="U214" s="100">
        <f>SUM(O214:T214)</f>
        <v>9139</v>
      </c>
      <c r="V214" s="99">
        <v>27375.599999999999</v>
      </c>
      <c r="W214" s="98">
        <f>U214/V214</f>
        <v>0.33383743187363929</v>
      </c>
    </row>
    <row r="215" spans="1:23" s="7" customFormat="1" ht="11.25" customHeight="1" x14ac:dyDescent="0.2">
      <c r="A215" s="36">
        <v>15</v>
      </c>
      <c r="B215" s="35" t="s">
        <v>31</v>
      </c>
      <c r="C215" s="22">
        <v>19.2</v>
      </c>
      <c r="D215" s="38">
        <v>81.7</v>
      </c>
      <c r="E215" s="22"/>
      <c r="F215" s="22">
        <v>5.4</v>
      </c>
      <c r="G215" s="22">
        <v>674.7</v>
      </c>
      <c r="H215" s="22">
        <v>2035.9</v>
      </c>
      <c r="I215" s="34">
        <f>SUM(C215:H215)</f>
        <v>2816.9</v>
      </c>
      <c r="J215" s="34">
        <v>9462.2000000000007</v>
      </c>
      <c r="K215" s="26">
        <f>I215/J215</f>
        <v>0.29770032339202296</v>
      </c>
      <c r="M215" s="36">
        <v>15</v>
      </c>
      <c r="N215" s="35" t="s">
        <v>31</v>
      </c>
      <c r="O215" s="22">
        <v>8.6</v>
      </c>
      <c r="P215" s="38">
        <v>82.9</v>
      </c>
      <c r="Q215" s="22"/>
      <c r="R215" s="22">
        <v>5.4</v>
      </c>
      <c r="S215" s="22">
        <v>671.7</v>
      </c>
      <c r="T215" s="22">
        <v>2035.9</v>
      </c>
      <c r="U215" s="34">
        <f>SUM(O215:T215)</f>
        <v>2804.5</v>
      </c>
      <c r="V215" s="78">
        <v>8769.9</v>
      </c>
      <c r="W215" s="26">
        <f>U215/V215</f>
        <v>0.31978699871150185</v>
      </c>
    </row>
    <row r="216" spans="1:23" s="7" customFormat="1" ht="11.25" customHeight="1" x14ac:dyDescent="0.2">
      <c r="A216" s="32">
        <v>16</v>
      </c>
      <c r="B216" s="31" t="s">
        <v>41</v>
      </c>
      <c r="C216" s="30"/>
      <c r="D216" s="30">
        <v>215.3</v>
      </c>
      <c r="E216" s="30">
        <v>276.60000000000002</v>
      </c>
      <c r="F216" s="30">
        <v>143.30000000000001</v>
      </c>
      <c r="G216" s="30">
        <v>901.2</v>
      </c>
      <c r="H216" s="30">
        <v>3858.6</v>
      </c>
      <c r="I216" s="100">
        <f>SUM(C216:H216)</f>
        <v>5395</v>
      </c>
      <c r="J216" s="28">
        <v>18958.7</v>
      </c>
      <c r="K216" s="27">
        <f>I216/J216</f>
        <v>0.28456592487881555</v>
      </c>
      <c r="M216" s="129">
        <v>16</v>
      </c>
      <c r="N216" s="102" t="s">
        <v>40</v>
      </c>
      <c r="O216" s="101"/>
      <c r="P216" s="107">
        <v>684.1</v>
      </c>
      <c r="Q216" s="101">
        <v>12.6</v>
      </c>
      <c r="R216" s="101">
        <v>16.100000000000001</v>
      </c>
      <c r="S216" s="101">
        <v>606.6</v>
      </c>
      <c r="T216" s="101">
        <v>3757.9</v>
      </c>
      <c r="U216" s="100">
        <f>SUM(O216:T216)</f>
        <v>5077.3</v>
      </c>
      <c r="V216" s="99">
        <v>16592.3</v>
      </c>
      <c r="W216" s="98">
        <f>U216/V216</f>
        <v>0.30600338711329955</v>
      </c>
    </row>
    <row r="217" spans="1:23" s="7" customFormat="1" ht="11.25" customHeight="1" x14ac:dyDescent="0.2">
      <c r="A217" s="36">
        <v>17</v>
      </c>
      <c r="B217" s="35" t="s">
        <v>40</v>
      </c>
      <c r="C217" s="22"/>
      <c r="D217" s="38">
        <v>668.4</v>
      </c>
      <c r="E217" s="22">
        <v>12.6</v>
      </c>
      <c r="F217" s="22">
        <v>21.4</v>
      </c>
      <c r="G217" s="22">
        <v>607.9</v>
      </c>
      <c r="H217" s="22">
        <v>3758.4</v>
      </c>
      <c r="I217" s="34">
        <f>SUM(C217:H217)</f>
        <v>5068.7</v>
      </c>
      <c r="J217" s="34">
        <v>18386.5</v>
      </c>
      <c r="K217" s="26">
        <f>I217/J217</f>
        <v>0.27567508770021482</v>
      </c>
      <c r="M217" s="36">
        <v>17</v>
      </c>
      <c r="N217" s="35" t="s">
        <v>41</v>
      </c>
      <c r="O217" s="22"/>
      <c r="P217" s="22">
        <v>205.9</v>
      </c>
      <c r="Q217" s="22">
        <v>228.1</v>
      </c>
      <c r="R217" s="22">
        <v>118.3</v>
      </c>
      <c r="S217" s="22">
        <v>894.6</v>
      </c>
      <c r="T217" s="22">
        <v>3847.2</v>
      </c>
      <c r="U217" s="34">
        <f>SUM(O217:T217)</f>
        <v>5294.1</v>
      </c>
      <c r="V217" s="78">
        <v>17373.400000000001</v>
      </c>
      <c r="W217" s="26">
        <f>U217/V217</f>
        <v>0.30472446383551866</v>
      </c>
    </row>
    <row r="218" spans="1:23" s="7" customFormat="1" ht="11.25" customHeight="1" x14ac:dyDescent="0.2">
      <c r="A218" s="32">
        <v>18</v>
      </c>
      <c r="B218" s="102" t="s">
        <v>22</v>
      </c>
      <c r="C218" s="101"/>
      <c r="D218" s="107">
        <v>329.9</v>
      </c>
      <c r="E218" s="101"/>
      <c r="F218" s="101">
        <v>15.7</v>
      </c>
      <c r="G218" s="101">
        <v>24.4</v>
      </c>
      <c r="H218" s="101">
        <v>2180.6</v>
      </c>
      <c r="I218" s="100">
        <f>SUM(C218:H218)</f>
        <v>2550.6</v>
      </c>
      <c r="J218" s="100">
        <v>9984.5</v>
      </c>
      <c r="K218" s="98">
        <f>I218/J218</f>
        <v>0.25545595673293603</v>
      </c>
      <c r="M218" s="129">
        <v>18</v>
      </c>
      <c r="N218" s="102" t="s">
        <v>22</v>
      </c>
      <c r="O218" s="101"/>
      <c r="P218" s="101">
        <v>279.7</v>
      </c>
      <c r="Q218" s="101"/>
      <c r="R218" s="101">
        <v>15.7</v>
      </c>
      <c r="S218" s="101">
        <v>23.3</v>
      </c>
      <c r="T218" s="101">
        <v>2180.8000000000002</v>
      </c>
      <c r="U218" s="100">
        <f>SUM(O218:T218)</f>
        <v>2499.5</v>
      </c>
      <c r="V218" s="99">
        <v>9465.7999999999993</v>
      </c>
      <c r="W218" s="98">
        <f>U218/V218</f>
        <v>0.26405586426926408</v>
      </c>
    </row>
    <row r="219" spans="1:23" s="7" customFormat="1" ht="11.25" customHeight="1" x14ac:dyDescent="0.2">
      <c r="A219" s="36">
        <v>19</v>
      </c>
      <c r="B219" s="35" t="s">
        <v>33</v>
      </c>
      <c r="C219" s="22"/>
      <c r="D219" s="38">
        <v>708</v>
      </c>
      <c r="E219" s="22">
        <v>339.6</v>
      </c>
      <c r="F219" s="22">
        <v>96.6</v>
      </c>
      <c r="G219" s="22">
        <v>2444.1999999999998</v>
      </c>
      <c r="H219" s="22">
        <v>28064.2</v>
      </c>
      <c r="I219" s="34">
        <f>SUM(C219:H219)</f>
        <v>31652.6</v>
      </c>
      <c r="J219" s="34">
        <v>135433.20000000001</v>
      </c>
      <c r="K219" s="26">
        <f>I219/J219</f>
        <v>0.23371374227294339</v>
      </c>
      <c r="M219" s="36">
        <v>19</v>
      </c>
      <c r="N219" s="112" t="s">
        <v>33</v>
      </c>
      <c r="O219" s="105"/>
      <c r="P219" s="111">
        <v>670</v>
      </c>
      <c r="Q219" s="105">
        <v>312.10000000000002</v>
      </c>
      <c r="R219" s="105">
        <v>89.3</v>
      </c>
      <c r="S219" s="105">
        <v>2447.9</v>
      </c>
      <c r="T219" s="105">
        <v>28059.5</v>
      </c>
      <c r="U219" s="110">
        <f>SUM(O219:T219)</f>
        <v>31578.799999999999</v>
      </c>
      <c r="V219" s="109">
        <v>125116.5</v>
      </c>
      <c r="W219" s="108">
        <f>U219/V219</f>
        <v>0.25239516770370013</v>
      </c>
    </row>
    <row r="220" spans="1:23" s="7" customFormat="1" ht="11.25" customHeight="1" x14ac:dyDescent="0.2">
      <c r="A220" s="129">
        <v>20</v>
      </c>
      <c r="B220" s="102" t="s">
        <v>39</v>
      </c>
      <c r="C220" s="101">
        <v>51</v>
      </c>
      <c r="D220" s="107">
        <v>33.6</v>
      </c>
      <c r="E220" s="101"/>
      <c r="F220" s="101">
        <v>167</v>
      </c>
      <c r="G220" s="101">
        <v>268.39999999999998</v>
      </c>
      <c r="H220" s="101">
        <v>205.6</v>
      </c>
      <c r="I220" s="100">
        <f>SUM(C220:H220)</f>
        <v>725.6</v>
      </c>
      <c r="J220" s="100">
        <v>3212.2</v>
      </c>
      <c r="K220" s="98">
        <f>I220/J220</f>
        <v>0.22588879895398795</v>
      </c>
      <c r="M220" s="32">
        <v>20</v>
      </c>
      <c r="N220" s="102" t="s">
        <v>39</v>
      </c>
      <c r="O220" s="101">
        <v>43</v>
      </c>
      <c r="P220" s="107">
        <v>32.4</v>
      </c>
      <c r="Q220" s="101"/>
      <c r="R220" s="101">
        <v>153.9</v>
      </c>
      <c r="S220" s="101">
        <v>267.7</v>
      </c>
      <c r="T220" s="101">
        <v>205.6</v>
      </c>
      <c r="U220" s="100">
        <f>SUM(O220:T220)</f>
        <v>702.6</v>
      </c>
      <c r="V220" s="99">
        <v>2961.5</v>
      </c>
      <c r="W220" s="98">
        <f>U220/V220</f>
        <v>0.23724463954077327</v>
      </c>
    </row>
    <row r="221" spans="1:23" s="7" customFormat="1" ht="11.25" customHeight="1" x14ac:dyDescent="0.2">
      <c r="A221" s="36">
        <v>21</v>
      </c>
      <c r="B221" s="35" t="s">
        <v>43</v>
      </c>
      <c r="C221" s="22"/>
      <c r="D221" s="38">
        <v>513.79999999999995</v>
      </c>
      <c r="E221" s="22">
        <v>243.4</v>
      </c>
      <c r="F221" s="22">
        <v>33.5</v>
      </c>
      <c r="G221" s="22"/>
      <c r="H221" s="22">
        <v>214.1</v>
      </c>
      <c r="I221" s="34">
        <f>SUM(C221:H221)</f>
        <v>1004.8</v>
      </c>
      <c r="J221" s="34">
        <v>4727.3999999999996</v>
      </c>
      <c r="K221" s="26">
        <f>I221/J221</f>
        <v>0.21254812370436182</v>
      </c>
      <c r="M221" s="36">
        <v>21</v>
      </c>
      <c r="N221" s="112" t="s">
        <v>44</v>
      </c>
      <c r="O221" s="105"/>
      <c r="P221" s="105">
        <v>307.10000000000002</v>
      </c>
      <c r="Q221" s="105"/>
      <c r="R221" s="105"/>
      <c r="S221" s="105">
        <v>92</v>
      </c>
      <c r="T221" s="105">
        <v>1485.9</v>
      </c>
      <c r="U221" s="110">
        <f>SUM(O221:T221)</f>
        <v>1885</v>
      </c>
      <c r="V221" s="109">
        <v>8666.7000000000007</v>
      </c>
      <c r="W221" s="108">
        <f>U221/V221</f>
        <v>0.2174991634647559</v>
      </c>
    </row>
    <row r="222" spans="1:23" s="7" customFormat="1" ht="11.25" customHeight="1" x14ac:dyDescent="0.2">
      <c r="A222" s="32">
        <v>22</v>
      </c>
      <c r="B222" s="31" t="s">
        <v>44</v>
      </c>
      <c r="C222" s="30"/>
      <c r="D222" s="30">
        <v>303.39999999999998</v>
      </c>
      <c r="E222" s="30"/>
      <c r="F222" s="30"/>
      <c r="G222" s="30">
        <v>92</v>
      </c>
      <c r="H222" s="30">
        <v>1589.3</v>
      </c>
      <c r="I222" s="28">
        <f>SUM(C222:H222)</f>
        <v>1984.6999999999998</v>
      </c>
      <c r="J222" s="28">
        <v>9709.1</v>
      </c>
      <c r="K222" s="27">
        <f>I222/J222</f>
        <v>0.20441647526547257</v>
      </c>
      <c r="M222" s="129">
        <v>22</v>
      </c>
      <c r="N222" s="102" t="s">
        <v>43</v>
      </c>
      <c r="O222" s="101"/>
      <c r="P222" s="107">
        <v>504</v>
      </c>
      <c r="Q222" s="101">
        <v>209.9</v>
      </c>
      <c r="R222" s="101">
        <v>31.1</v>
      </c>
      <c r="S222" s="101"/>
      <c r="T222" s="101">
        <v>211.9</v>
      </c>
      <c r="U222" s="100">
        <f>SUM(O222:T222)</f>
        <v>956.9</v>
      </c>
      <c r="V222" s="99">
        <v>4497.2</v>
      </c>
      <c r="W222" s="98">
        <f>U222/V222</f>
        <v>0.21277683892199592</v>
      </c>
    </row>
    <row r="223" spans="1:23" s="7" customFormat="1" ht="11.25" customHeight="1" x14ac:dyDescent="0.2">
      <c r="A223" s="36">
        <v>23</v>
      </c>
      <c r="B223" s="112" t="s">
        <v>30</v>
      </c>
      <c r="C223" s="105"/>
      <c r="D223" s="105">
        <v>1890.4</v>
      </c>
      <c r="E223" s="105">
        <v>535</v>
      </c>
      <c r="F223" s="105">
        <v>103.5</v>
      </c>
      <c r="G223" s="105">
        <v>4519.6000000000004</v>
      </c>
      <c r="H223" s="105">
        <v>208</v>
      </c>
      <c r="I223" s="110">
        <f>SUM(C223:H223)</f>
        <v>7256.5</v>
      </c>
      <c r="J223" s="110">
        <v>38039.4</v>
      </c>
      <c r="K223" s="108">
        <f>I223/J223</f>
        <v>0.1907627354795291</v>
      </c>
      <c r="M223" s="36">
        <v>23</v>
      </c>
      <c r="N223" s="112" t="s">
        <v>30</v>
      </c>
      <c r="O223" s="105"/>
      <c r="P223" s="111">
        <v>2004</v>
      </c>
      <c r="Q223" s="105">
        <v>465.3</v>
      </c>
      <c r="R223" s="105">
        <v>98.7</v>
      </c>
      <c r="S223" s="105">
        <v>4477.8</v>
      </c>
      <c r="T223" s="105">
        <v>208</v>
      </c>
      <c r="U223" s="110">
        <f>SUM(O223:T223)</f>
        <v>7253.8</v>
      </c>
      <c r="V223" s="109">
        <v>34860.199999999997</v>
      </c>
      <c r="W223" s="108">
        <f>U223/V223</f>
        <v>0.20808256980740217</v>
      </c>
    </row>
    <row r="224" spans="1:23" s="7" customFormat="1" ht="11.25" customHeight="1" x14ac:dyDescent="0.2">
      <c r="A224" s="43">
        <v>24</v>
      </c>
      <c r="B224" s="102" t="s">
        <v>45</v>
      </c>
      <c r="C224" s="101"/>
      <c r="D224" s="107">
        <v>476.2</v>
      </c>
      <c r="E224" s="101"/>
      <c r="F224" s="101">
        <v>11.5</v>
      </c>
      <c r="G224" s="101"/>
      <c r="H224" s="101">
        <v>61.6</v>
      </c>
      <c r="I224" s="100">
        <f>SUM(C224:H224)</f>
        <v>549.29999999999995</v>
      </c>
      <c r="J224" s="100">
        <v>3031.3</v>
      </c>
      <c r="K224" s="98">
        <f>I224/J224</f>
        <v>0.18120938211328472</v>
      </c>
      <c r="M224" s="43">
        <v>24</v>
      </c>
      <c r="N224" s="102" t="s">
        <v>45</v>
      </c>
      <c r="O224" s="101"/>
      <c r="P224" s="107">
        <v>470.6</v>
      </c>
      <c r="Q224" s="101"/>
      <c r="R224" s="101">
        <v>7</v>
      </c>
      <c r="S224" s="101"/>
      <c r="T224" s="101">
        <v>61</v>
      </c>
      <c r="U224" s="100">
        <f>SUM(O224:T224)</f>
        <v>538.6</v>
      </c>
      <c r="V224" s="99">
        <v>2760.4</v>
      </c>
      <c r="W224" s="98">
        <f>U224/V224</f>
        <v>0.19511664976090423</v>
      </c>
    </row>
    <row r="225" spans="1:23" s="7" customFormat="1" ht="11.25" customHeight="1" x14ac:dyDescent="0.2">
      <c r="A225" s="41">
        <v>25</v>
      </c>
      <c r="B225" s="35" t="s">
        <v>42</v>
      </c>
      <c r="C225" s="22"/>
      <c r="D225" s="38">
        <v>4692.1000000000004</v>
      </c>
      <c r="E225" s="22">
        <v>84.5</v>
      </c>
      <c r="F225" s="22">
        <v>433.2</v>
      </c>
      <c r="G225" s="22">
        <v>485.1</v>
      </c>
      <c r="H225" s="22">
        <v>1991.2</v>
      </c>
      <c r="I225" s="34">
        <f>SUM(C225:H225)</f>
        <v>7686.1</v>
      </c>
      <c r="J225" s="34">
        <v>44147</v>
      </c>
      <c r="K225" s="26">
        <f>I225/J225</f>
        <v>0.17410243051622987</v>
      </c>
      <c r="M225" s="41">
        <v>25</v>
      </c>
      <c r="N225" s="112" t="s">
        <v>34</v>
      </c>
      <c r="O225" s="105"/>
      <c r="P225" s="111">
        <v>2720.9</v>
      </c>
      <c r="Q225" s="105">
        <v>24.7</v>
      </c>
      <c r="R225" s="105">
        <v>6</v>
      </c>
      <c r="S225" s="105">
        <v>2160.9</v>
      </c>
      <c r="T225" s="105">
        <v>267.3</v>
      </c>
      <c r="U225" s="110">
        <f>SUM(O225:T225)</f>
        <v>5179.8</v>
      </c>
      <c r="V225" s="109">
        <v>26792.3</v>
      </c>
      <c r="W225" s="108">
        <f>U225/V225</f>
        <v>0.19333166618767333</v>
      </c>
    </row>
    <row r="226" spans="1:23" s="7" customFormat="1" ht="11.25" customHeight="1" x14ac:dyDescent="0.2">
      <c r="A226" s="129">
        <v>26</v>
      </c>
      <c r="B226" s="102" t="s">
        <v>34</v>
      </c>
      <c r="C226" s="101"/>
      <c r="D226" s="107">
        <v>2718</v>
      </c>
      <c r="E226" s="101">
        <v>30.2</v>
      </c>
      <c r="F226" s="101">
        <v>6</v>
      </c>
      <c r="G226" s="101">
        <v>2158</v>
      </c>
      <c r="H226" s="101">
        <v>267.3</v>
      </c>
      <c r="I226" s="100">
        <f>SUM(C226:H226)</f>
        <v>5179.5</v>
      </c>
      <c r="J226" s="100">
        <v>30320.3</v>
      </c>
      <c r="K226" s="98">
        <f>I226/J226</f>
        <v>0.17082614617929243</v>
      </c>
      <c r="M226" s="80">
        <v>26</v>
      </c>
      <c r="N226" s="118" t="s">
        <v>28</v>
      </c>
      <c r="O226" s="116">
        <v>70.7</v>
      </c>
      <c r="P226" s="117">
        <v>259.60000000000002</v>
      </c>
      <c r="Q226" s="116"/>
      <c r="R226" s="116">
        <v>12.8</v>
      </c>
      <c r="S226" s="116">
        <v>916.7</v>
      </c>
      <c r="T226" s="116">
        <v>388.2</v>
      </c>
      <c r="U226" s="115">
        <f>SUM(O226:T226)</f>
        <v>1648.0000000000002</v>
      </c>
      <c r="V226" s="114">
        <v>8991.5</v>
      </c>
      <c r="W226" s="113">
        <f>U226/V226</f>
        <v>0.18328421286770841</v>
      </c>
    </row>
    <row r="227" spans="1:23" s="7" customFormat="1" ht="11.25" customHeight="1" x14ac:dyDescent="0.2">
      <c r="A227" s="49">
        <v>27</v>
      </c>
      <c r="B227" s="127" t="s">
        <v>28</v>
      </c>
      <c r="C227" s="125">
        <v>83.8</v>
      </c>
      <c r="D227" s="126">
        <v>264.60000000000002</v>
      </c>
      <c r="E227" s="125"/>
      <c r="F227" s="125">
        <v>13.5</v>
      </c>
      <c r="G227" s="125">
        <v>916.7</v>
      </c>
      <c r="H227" s="125">
        <v>388.2</v>
      </c>
      <c r="I227" s="124">
        <f>SUM(C227:H227)</f>
        <v>1666.8000000000002</v>
      </c>
      <c r="J227" s="124">
        <v>9812</v>
      </c>
      <c r="K227" s="122">
        <f>I227/J227</f>
        <v>0.16987362413371385</v>
      </c>
      <c r="M227" s="41">
        <v>27</v>
      </c>
      <c r="N227" s="112" t="s">
        <v>42</v>
      </c>
      <c r="O227" s="105"/>
      <c r="P227" s="111">
        <v>4559.7</v>
      </c>
      <c r="Q227" s="105">
        <v>78</v>
      </c>
      <c r="R227" s="105">
        <v>381.3</v>
      </c>
      <c r="S227" s="105">
        <v>482.5</v>
      </c>
      <c r="T227" s="105">
        <v>1985.7</v>
      </c>
      <c r="U227" s="110">
        <f>SUM(O227:T227)</f>
        <v>7487.2</v>
      </c>
      <c r="V227" s="109">
        <v>41079</v>
      </c>
      <c r="W227" s="108">
        <f>U227/V227</f>
        <v>0.18226344360865648</v>
      </c>
    </row>
    <row r="228" spans="1:23" s="7" customFormat="1" ht="11.25" customHeight="1" x14ac:dyDescent="0.2">
      <c r="A228" s="43">
        <v>28</v>
      </c>
      <c r="B228" s="102" t="s">
        <v>36</v>
      </c>
      <c r="C228" s="101"/>
      <c r="D228" s="107">
        <v>3318.3</v>
      </c>
      <c r="E228" s="101">
        <v>685.1</v>
      </c>
      <c r="F228" s="101">
        <v>6.4</v>
      </c>
      <c r="G228" s="101">
        <v>196.9</v>
      </c>
      <c r="H228" s="101"/>
      <c r="I228" s="100">
        <f>SUM(C228:H228)</f>
        <v>4206.7</v>
      </c>
      <c r="J228" s="100">
        <v>30461.3</v>
      </c>
      <c r="K228" s="98">
        <f>I228/J228</f>
        <v>0.13809981845817479</v>
      </c>
      <c r="M228" s="32">
        <v>28</v>
      </c>
      <c r="N228" s="102" t="s">
        <v>38</v>
      </c>
      <c r="O228" s="101"/>
      <c r="P228" s="107">
        <v>2616.6</v>
      </c>
      <c r="Q228" s="101">
        <v>182</v>
      </c>
      <c r="R228" s="101">
        <v>14.2</v>
      </c>
      <c r="S228" s="101">
        <v>180.5</v>
      </c>
      <c r="T228" s="101">
        <v>29.1</v>
      </c>
      <c r="U228" s="100">
        <f>SUM(O228:T228)</f>
        <v>3022.3999999999996</v>
      </c>
      <c r="V228" s="99">
        <v>21403.7</v>
      </c>
      <c r="W228" s="98">
        <f>U228/V228</f>
        <v>0.1412092301798287</v>
      </c>
    </row>
    <row r="229" spans="1:23" s="7" customFormat="1" ht="11.25" customHeight="1" x14ac:dyDescent="0.2">
      <c r="A229" s="36">
        <v>29</v>
      </c>
      <c r="B229" s="112" t="s">
        <v>38</v>
      </c>
      <c r="C229" s="105"/>
      <c r="D229" s="111">
        <v>2504.4</v>
      </c>
      <c r="E229" s="105">
        <v>185.7</v>
      </c>
      <c r="F229" s="105">
        <v>14.6</v>
      </c>
      <c r="G229" s="105">
        <v>183.5</v>
      </c>
      <c r="H229" s="105">
        <v>28.8</v>
      </c>
      <c r="I229" s="110">
        <f>SUM(C229:H229)</f>
        <v>2917</v>
      </c>
      <c r="J229" s="110">
        <v>23987.1</v>
      </c>
      <c r="K229" s="108">
        <f>I229/J229</f>
        <v>0.12160703044553114</v>
      </c>
      <c r="M229" s="36">
        <v>29</v>
      </c>
      <c r="N229" s="112" t="s">
        <v>36</v>
      </c>
      <c r="O229" s="105"/>
      <c r="P229" s="111">
        <v>3291.8</v>
      </c>
      <c r="Q229" s="105">
        <v>626.70000000000005</v>
      </c>
      <c r="R229" s="105">
        <v>6.4</v>
      </c>
      <c r="S229" s="105">
        <v>194.1</v>
      </c>
      <c r="T229" s="105"/>
      <c r="U229" s="110">
        <f>SUM(O229:T229)</f>
        <v>4119</v>
      </c>
      <c r="V229" s="109">
        <v>29255.5</v>
      </c>
      <c r="W229" s="108">
        <f>U229/V229</f>
        <v>0.14079403872776058</v>
      </c>
    </row>
    <row r="230" spans="1:23" s="7" customFormat="1" ht="11.25" customHeight="1" x14ac:dyDescent="0.2">
      <c r="A230" s="129">
        <v>30</v>
      </c>
      <c r="B230" s="102" t="s">
        <v>27</v>
      </c>
      <c r="C230" s="101"/>
      <c r="D230" s="107">
        <v>1963.2</v>
      </c>
      <c r="E230" s="101">
        <v>1057.5</v>
      </c>
      <c r="F230" s="101">
        <v>61.5</v>
      </c>
      <c r="G230" s="101">
        <v>1525.1</v>
      </c>
      <c r="H230" s="101"/>
      <c r="I230" s="100">
        <f>SUM(C230:H230)</f>
        <v>4607.2999999999993</v>
      </c>
      <c r="J230" s="100">
        <v>39674.800000000003</v>
      </c>
      <c r="K230" s="98">
        <f>I230/J230</f>
        <v>0.11612660933388445</v>
      </c>
      <c r="M230" s="130">
        <v>30</v>
      </c>
      <c r="N230" s="102" t="s">
        <v>27</v>
      </c>
      <c r="O230" s="101"/>
      <c r="P230" s="107">
        <v>2031</v>
      </c>
      <c r="Q230" s="101">
        <v>999.4</v>
      </c>
      <c r="R230" s="101">
        <v>60.4</v>
      </c>
      <c r="S230" s="101">
        <v>1512.4</v>
      </c>
      <c r="T230" s="101"/>
      <c r="U230" s="100">
        <f>SUM(O230:T230)</f>
        <v>4603.2000000000007</v>
      </c>
      <c r="V230" s="99">
        <v>36629.4</v>
      </c>
      <c r="W230" s="98">
        <f>U230/V230</f>
        <v>0.12566954413667711</v>
      </c>
    </row>
    <row r="231" spans="1:23" s="7" customFormat="1" ht="11.25" customHeight="1" x14ac:dyDescent="0.2">
      <c r="A231" s="41">
        <v>31</v>
      </c>
      <c r="B231" s="35" t="s">
        <v>15</v>
      </c>
      <c r="C231" s="22"/>
      <c r="D231" s="38">
        <v>39.700000000000003</v>
      </c>
      <c r="E231" s="22"/>
      <c r="F231" s="22">
        <v>102.1</v>
      </c>
      <c r="G231" s="22">
        <v>44.4</v>
      </c>
      <c r="H231" s="22">
        <v>5227.8999999999996</v>
      </c>
      <c r="I231" s="34">
        <f>SUM(C231:H231)</f>
        <v>5414.0999999999995</v>
      </c>
      <c r="J231" s="34">
        <v>49438.7</v>
      </c>
      <c r="K231" s="26">
        <f>I231/J231</f>
        <v>0.1095113746922957</v>
      </c>
      <c r="M231" s="36">
        <v>31</v>
      </c>
      <c r="N231" s="112" t="s">
        <v>15</v>
      </c>
      <c r="O231" s="105"/>
      <c r="P231" s="111">
        <v>34.1</v>
      </c>
      <c r="Q231" s="105"/>
      <c r="R231" s="105">
        <v>88.2</v>
      </c>
      <c r="S231" s="105">
        <v>43.8</v>
      </c>
      <c r="T231" s="105">
        <v>5231</v>
      </c>
      <c r="U231" s="110">
        <f>SUM(O231:T231)</f>
        <v>5397.1</v>
      </c>
      <c r="V231" s="109">
        <v>44249.9</v>
      </c>
      <c r="W231" s="108">
        <f>U231/V231</f>
        <v>0.12196863721725926</v>
      </c>
    </row>
    <row r="232" spans="1:23" s="7" customFormat="1" ht="11.25" customHeight="1" x14ac:dyDescent="0.2">
      <c r="A232" s="43">
        <v>32</v>
      </c>
      <c r="B232" s="102" t="s">
        <v>19</v>
      </c>
      <c r="C232" s="101"/>
      <c r="D232" s="107">
        <v>270.60000000000002</v>
      </c>
      <c r="E232" s="101">
        <v>18</v>
      </c>
      <c r="F232" s="101">
        <v>342.6</v>
      </c>
      <c r="G232" s="101">
        <v>862.7</v>
      </c>
      <c r="H232" s="101">
        <v>100.6</v>
      </c>
      <c r="I232" s="100">
        <f>SUM(C232:H232)</f>
        <v>1594.5</v>
      </c>
      <c r="J232" s="100">
        <v>14607</v>
      </c>
      <c r="K232" s="98">
        <f>I232/J232</f>
        <v>0.10915999178476073</v>
      </c>
      <c r="M232" s="43">
        <v>32</v>
      </c>
      <c r="N232" s="102" t="s">
        <v>19</v>
      </c>
      <c r="O232" s="101"/>
      <c r="P232" s="107">
        <v>266.3</v>
      </c>
      <c r="Q232" s="101">
        <v>15.6</v>
      </c>
      <c r="R232" s="101">
        <v>269.3</v>
      </c>
      <c r="S232" s="107">
        <v>854.6</v>
      </c>
      <c r="T232" s="101">
        <v>100.7</v>
      </c>
      <c r="U232" s="100">
        <f>SUM(O232:T232)</f>
        <v>1506.5000000000002</v>
      </c>
      <c r="V232" s="99">
        <v>12901.3</v>
      </c>
      <c r="W232" s="98">
        <f>U232/V232</f>
        <v>0.11677117809833119</v>
      </c>
    </row>
    <row r="233" spans="1:23" s="7" customFormat="1" ht="11.25" customHeight="1" x14ac:dyDescent="0.2">
      <c r="A233" s="36">
        <v>33</v>
      </c>
      <c r="B233" s="35" t="s">
        <v>35</v>
      </c>
      <c r="C233" s="22"/>
      <c r="D233" s="38">
        <v>1320.9</v>
      </c>
      <c r="E233" s="22">
        <v>296.5</v>
      </c>
      <c r="F233" s="22">
        <v>28.1</v>
      </c>
      <c r="G233" s="22">
        <v>112.2</v>
      </c>
      <c r="H233" s="22"/>
      <c r="I233" s="34">
        <f>SUM(C233:H233)</f>
        <v>1757.7</v>
      </c>
      <c r="J233" s="34">
        <v>16368.2</v>
      </c>
      <c r="K233" s="26">
        <f>I233/J233</f>
        <v>0.10738505150230325</v>
      </c>
      <c r="M233" s="36">
        <v>33</v>
      </c>
      <c r="N233" s="35" t="s">
        <v>35</v>
      </c>
      <c r="O233" s="22"/>
      <c r="P233" s="38">
        <v>1265.8</v>
      </c>
      <c r="Q233" s="22">
        <v>246.6</v>
      </c>
      <c r="R233" s="22">
        <v>18.100000000000001</v>
      </c>
      <c r="S233" s="22">
        <v>112.2</v>
      </c>
      <c r="T233" s="22"/>
      <c r="U233" s="34">
        <f>SUM(O233:T233)</f>
        <v>1642.6999999999998</v>
      </c>
      <c r="V233" s="78">
        <v>14781.5</v>
      </c>
      <c r="W233" s="26">
        <f>U233/V233</f>
        <v>0.11113215844129484</v>
      </c>
    </row>
    <row r="234" spans="1:23" s="7" customFormat="1" ht="11.25" customHeight="1" x14ac:dyDescent="0.2">
      <c r="A234" s="130">
        <v>34</v>
      </c>
      <c r="B234" s="102" t="s">
        <v>13</v>
      </c>
      <c r="C234" s="101"/>
      <c r="D234" s="107">
        <v>361.6</v>
      </c>
      <c r="E234" s="101">
        <v>379.9</v>
      </c>
      <c r="F234" s="101">
        <v>178.8</v>
      </c>
      <c r="G234" s="101">
        <v>103.1</v>
      </c>
      <c r="H234" s="101">
        <v>2187.1</v>
      </c>
      <c r="I234" s="100">
        <f>SUM(C234:H234)</f>
        <v>3210.5</v>
      </c>
      <c r="J234" s="100">
        <v>31725.1</v>
      </c>
      <c r="K234" s="98">
        <f>I234/J234</f>
        <v>0.10119747455484775</v>
      </c>
      <c r="M234" s="130">
        <v>34</v>
      </c>
      <c r="N234" s="102" t="s">
        <v>25</v>
      </c>
      <c r="O234" s="101"/>
      <c r="P234" s="107">
        <v>1311.9</v>
      </c>
      <c r="Q234" s="101">
        <v>508.4</v>
      </c>
      <c r="R234" s="101">
        <v>46.1</v>
      </c>
      <c r="S234" s="101">
        <v>656.2</v>
      </c>
      <c r="T234" s="101"/>
      <c r="U234" s="100">
        <f>SUM(O234:T234)</f>
        <v>2522.6000000000004</v>
      </c>
      <c r="V234" s="99">
        <v>23961.9</v>
      </c>
      <c r="W234" s="98">
        <f>U234/V234</f>
        <v>0.10527545812310377</v>
      </c>
    </row>
    <row r="235" spans="1:23" s="7" customFormat="1" ht="11.25" customHeight="1" x14ac:dyDescent="0.2">
      <c r="A235" s="36">
        <v>35</v>
      </c>
      <c r="B235" s="112" t="s">
        <v>25</v>
      </c>
      <c r="C235" s="105"/>
      <c r="D235" s="111">
        <v>1365</v>
      </c>
      <c r="E235" s="105">
        <v>563.4</v>
      </c>
      <c r="F235" s="105">
        <v>49.7</v>
      </c>
      <c r="G235" s="105">
        <v>658</v>
      </c>
      <c r="H235" s="105"/>
      <c r="I235" s="110">
        <f>SUM(C235:H235)</f>
        <v>2636.1000000000004</v>
      </c>
      <c r="J235" s="110">
        <v>26068.2</v>
      </c>
      <c r="K235" s="108">
        <f>I235/J235</f>
        <v>0.10112320758625452</v>
      </c>
      <c r="M235" s="41">
        <v>35</v>
      </c>
      <c r="N235" s="35" t="s">
        <v>13</v>
      </c>
      <c r="O235" s="22"/>
      <c r="P235" s="38">
        <v>273.39999999999998</v>
      </c>
      <c r="Q235" s="22">
        <v>338</v>
      </c>
      <c r="R235" s="22">
        <v>166</v>
      </c>
      <c r="S235" s="22">
        <v>102</v>
      </c>
      <c r="T235" s="22">
        <v>2185.6999999999998</v>
      </c>
      <c r="U235" s="34">
        <f>SUM(O235:T235)</f>
        <v>3065.1</v>
      </c>
      <c r="V235" s="78">
        <v>29456.9</v>
      </c>
      <c r="W235" s="26">
        <f>U235/V235</f>
        <v>0.10405371916257311</v>
      </c>
    </row>
    <row r="236" spans="1:23" s="7" customFormat="1" ht="11.25" customHeight="1" x14ac:dyDescent="0.2">
      <c r="A236" s="43">
        <v>36</v>
      </c>
      <c r="B236" s="102" t="s">
        <v>26</v>
      </c>
      <c r="C236" s="101"/>
      <c r="D236" s="107">
        <v>537.9</v>
      </c>
      <c r="E236" s="101">
        <v>305.60000000000002</v>
      </c>
      <c r="F236" s="101">
        <v>104</v>
      </c>
      <c r="G236" s="101">
        <v>40.4</v>
      </c>
      <c r="H236" s="101">
        <v>734.8</v>
      </c>
      <c r="I236" s="100">
        <f>SUM(C236:H236)</f>
        <v>1722.6999999999998</v>
      </c>
      <c r="J236" s="100">
        <v>17325.900000000001</v>
      </c>
      <c r="K236" s="98">
        <f>I236/J236</f>
        <v>9.9429178282224862E-2</v>
      </c>
      <c r="M236" s="43">
        <v>36</v>
      </c>
      <c r="N236" s="102" t="s">
        <v>18</v>
      </c>
      <c r="O236" s="101"/>
      <c r="P236" s="107">
        <v>66.2</v>
      </c>
      <c r="Q236" s="101"/>
      <c r="R236" s="101">
        <v>70.8</v>
      </c>
      <c r="S236" s="101">
        <v>244.3</v>
      </c>
      <c r="T236" s="101">
        <v>2309.8000000000002</v>
      </c>
      <c r="U236" s="100">
        <f>SUM(O236:T236)</f>
        <v>2691.1000000000004</v>
      </c>
      <c r="V236" s="99">
        <v>26664.7</v>
      </c>
      <c r="W236" s="98">
        <f>U236/V236</f>
        <v>0.10092369312236779</v>
      </c>
    </row>
    <row r="237" spans="1:23" s="7" customFormat="1" ht="11.25" customHeight="1" x14ac:dyDescent="0.2">
      <c r="A237" s="41">
        <v>37</v>
      </c>
      <c r="B237" s="112" t="s">
        <v>18</v>
      </c>
      <c r="C237" s="105"/>
      <c r="D237" s="111">
        <v>96.4</v>
      </c>
      <c r="E237" s="105"/>
      <c r="F237" s="105">
        <v>73.900000000000006</v>
      </c>
      <c r="G237" s="105">
        <v>245.1</v>
      </c>
      <c r="H237" s="105">
        <v>2309.8000000000002</v>
      </c>
      <c r="I237" s="110">
        <f>SUM(C237:H237)</f>
        <v>2725.2000000000003</v>
      </c>
      <c r="J237" s="110">
        <v>29676.400000000001</v>
      </c>
      <c r="K237" s="108">
        <f>I237/J237</f>
        <v>9.1830545483953585E-2</v>
      </c>
      <c r="M237" s="36">
        <v>37</v>
      </c>
      <c r="N237" s="35" t="s">
        <v>10</v>
      </c>
      <c r="O237" s="22"/>
      <c r="P237" s="38">
        <v>2.7</v>
      </c>
      <c r="Q237" s="22"/>
      <c r="R237" s="22">
        <v>40.1</v>
      </c>
      <c r="S237" s="22">
        <v>79.5</v>
      </c>
      <c r="T237" s="22">
        <v>72.8</v>
      </c>
      <c r="U237" s="34">
        <f>SUM(O237:T237)</f>
        <v>195.10000000000002</v>
      </c>
      <c r="V237" s="78">
        <v>2027.2</v>
      </c>
      <c r="W237" s="26">
        <f>U237/V237</f>
        <v>9.624112075769535E-2</v>
      </c>
    </row>
    <row r="238" spans="1:23" s="7" customFormat="1" ht="11.25" customHeight="1" x14ac:dyDescent="0.2">
      <c r="A238" s="129">
        <v>38</v>
      </c>
      <c r="B238" s="102" t="s">
        <v>10</v>
      </c>
      <c r="C238" s="101"/>
      <c r="D238" s="107">
        <v>2.8</v>
      </c>
      <c r="E238" s="101"/>
      <c r="F238" s="101">
        <v>45.3</v>
      </c>
      <c r="G238" s="101">
        <v>79.5</v>
      </c>
      <c r="H238" s="101">
        <v>73.5</v>
      </c>
      <c r="I238" s="100">
        <f>SUM(C238:H238)</f>
        <v>201.1</v>
      </c>
      <c r="J238" s="100">
        <v>2210.3000000000002</v>
      </c>
      <c r="K238" s="98">
        <f>I238/J238</f>
        <v>9.0983124462742607E-2</v>
      </c>
      <c r="M238" s="130">
        <v>38</v>
      </c>
      <c r="N238" s="102" t="s">
        <v>23</v>
      </c>
      <c r="O238" s="101"/>
      <c r="P238" s="107">
        <v>590</v>
      </c>
      <c r="Q238" s="101">
        <v>2.6</v>
      </c>
      <c r="R238" s="101">
        <v>138.30000000000001</v>
      </c>
      <c r="S238" s="101">
        <v>316.5</v>
      </c>
      <c r="T238" s="101">
        <v>190</v>
      </c>
      <c r="U238" s="100">
        <f>SUM(O238:T238)</f>
        <v>1237.4000000000001</v>
      </c>
      <c r="V238" s="99">
        <v>14608.9</v>
      </c>
      <c r="W238" s="98">
        <f>U238/V238</f>
        <v>8.4701791373751625E-2</v>
      </c>
    </row>
    <row r="239" spans="1:23" s="7" customFormat="1" ht="11.25" customHeight="1" x14ac:dyDescent="0.2">
      <c r="A239" s="36">
        <v>39</v>
      </c>
      <c r="B239" s="35" t="s">
        <v>24</v>
      </c>
      <c r="C239" s="22"/>
      <c r="D239" s="22">
        <v>822.4</v>
      </c>
      <c r="E239" s="22">
        <v>571.79999999999995</v>
      </c>
      <c r="F239" s="22">
        <v>351.4</v>
      </c>
      <c r="G239" s="22">
        <v>625.6</v>
      </c>
      <c r="H239" s="22"/>
      <c r="I239" s="34">
        <f>SUM(C239:H239)</f>
        <v>2371.1999999999998</v>
      </c>
      <c r="J239" s="34">
        <v>29886.1</v>
      </c>
      <c r="K239" s="26">
        <f>I239/J239</f>
        <v>7.9341232211630155E-2</v>
      </c>
      <c r="M239" s="36">
        <v>39</v>
      </c>
      <c r="N239" s="35" t="s">
        <v>24</v>
      </c>
      <c r="O239" s="22"/>
      <c r="P239" s="38">
        <v>866</v>
      </c>
      <c r="Q239" s="22">
        <v>495.6</v>
      </c>
      <c r="R239" s="22">
        <v>309.3</v>
      </c>
      <c r="S239" s="22">
        <v>556.1</v>
      </c>
      <c r="T239" s="22"/>
      <c r="U239" s="34">
        <f>SUM(O239:T239)</f>
        <v>2227</v>
      </c>
      <c r="V239" s="78">
        <v>28044.7</v>
      </c>
      <c r="W239" s="26">
        <f>U239/V239</f>
        <v>7.9408943579357238E-2</v>
      </c>
    </row>
    <row r="240" spans="1:23" s="7" customFormat="1" ht="11.25" customHeight="1" x14ac:dyDescent="0.2">
      <c r="A240" s="129">
        <v>40</v>
      </c>
      <c r="B240" s="102" t="s">
        <v>23</v>
      </c>
      <c r="C240" s="101"/>
      <c r="D240" s="107">
        <v>550.79999999999995</v>
      </c>
      <c r="E240" s="101">
        <v>3.8</v>
      </c>
      <c r="F240" s="101">
        <v>156.19999999999999</v>
      </c>
      <c r="G240" s="101">
        <v>322.5</v>
      </c>
      <c r="H240" s="101">
        <v>190</v>
      </c>
      <c r="I240" s="100">
        <f>SUM(C240:H240)</f>
        <v>1223.3</v>
      </c>
      <c r="J240" s="100">
        <v>16104.1</v>
      </c>
      <c r="K240" s="98">
        <f>I240/J240</f>
        <v>7.5962022093752524E-2</v>
      </c>
      <c r="M240" s="32">
        <v>40</v>
      </c>
      <c r="N240" s="102" t="s">
        <v>17</v>
      </c>
      <c r="O240" s="101"/>
      <c r="P240" s="107">
        <v>548.5</v>
      </c>
      <c r="Q240" s="101"/>
      <c r="R240" s="101">
        <v>14.1</v>
      </c>
      <c r="S240" s="101">
        <v>62.1</v>
      </c>
      <c r="T240" s="101">
        <v>954.3</v>
      </c>
      <c r="U240" s="100">
        <f>SUM(O240:T240)</f>
        <v>1579</v>
      </c>
      <c r="V240" s="99">
        <v>21053.3</v>
      </c>
      <c r="W240" s="98">
        <f>U240/V240</f>
        <v>7.5000118746229805E-2</v>
      </c>
    </row>
    <row r="241" spans="1:23" s="7" customFormat="1" ht="11.25" customHeight="1" x14ac:dyDescent="0.2">
      <c r="A241" s="36">
        <v>41</v>
      </c>
      <c r="B241" s="35" t="s">
        <v>16</v>
      </c>
      <c r="C241" s="22"/>
      <c r="D241" s="22">
        <v>370.6</v>
      </c>
      <c r="E241" s="22"/>
      <c r="F241" s="22">
        <v>3.2</v>
      </c>
      <c r="G241" s="22"/>
      <c r="H241" s="22">
        <v>686.3</v>
      </c>
      <c r="I241" s="34">
        <f>SUM(C241:H241)</f>
        <v>1060.0999999999999</v>
      </c>
      <c r="J241" s="34">
        <v>15531.7</v>
      </c>
      <c r="K241" s="26">
        <f>I241/J241</f>
        <v>6.8253958034213885E-2</v>
      </c>
      <c r="M241" s="36">
        <v>40</v>
      </c>
      <c r="N241" s="112" t="s">
        <v>26</v>
      </c>
      <c r="O241" s="105"/>
      <c r="P241" s="105">
        <v>409</v>
      </c>
      <c r="Q241" s="105">
        <v>256.60000000000002</v>
      </c>
      <c r="R241" s="105">
        <v>102.2</v>
      </c>
      <c r="S241" s="105">
        <v>40.4</v>
      </c>
      <c r="T241" s="105">
        <v>319.7</v>
      </c>
      <c r="U241" s="110">
        <f>SUM(O241:T241)</f>
        <v>1127.9000000000001</v>
      </c>
      <c r="V241" s="109">
        <v>15311.8</v>
      </c>
      <c r="W241" s="108">
        <f>U241/V241</f>
        <v>7.3662142922451976E-2</v>
      </c>
    </row>
    <row r="242" spans="1:23" s="7" customFormat="1" ht="11.25" customHeight="1" x14ac:dyDescent="0.2">
      <c r="A242" s="129">
        <v>42</v>
      </c>
      <c r="B242" s="102" t="s">
        <v>17</v>
      </c>
      <c r="C242" s="101"/>
      <c r="D242" s="101">
        <v>506</v>
      </c>
      <c r="E242" s="101"/>
      <c r="F242" s="101">
        <v>14.8</v>
      </c>
      <c r="G242" s="101">
        <v>62.1</v>
      </c>
      <c r="H242" s="101">
        <v>959.4</v>
      </c>
      <c r="I242" s="100">
        <f>SUM(C242:H242)</f>
        <v>1542.3</v>
      </c>
      <c r="J242" s="100">
        <v>23090.799999999999</v>
      </c>
      <c r="K242" s="98">
        <f>I242/J242</f>
        <v>6.6792835241741302E-2</v>
      </c>
      <c r="M242" s="129">
        <v>42</v>
      </c>
      <c r="N242" s="102" t="s">
        <v>16</v>
      </c>
      <c r="O242" s="101"/>
      <c r="P242" s="107">
        <v>340.8</v>
      </c>
      <c r="Q242" s="101"/>
      <c r="R242" s="101">
        <v>3.2</v>
      </c>
      <c r="S242" s="101"/>
      <c r="T242" s="101">
        <v>686.3</v>
      </c>
      <c r="U242" s="100">
        <f>SUM(O242:T242)</f>
        <v>1030.3</v>
      </c>
      <c r="V242" s="99">
        <v>14867.7</v>
      </c>
      <c r="W242" s="98">
        <f>U242/V242</f>
        <v>6.9297873914593369E-2</v>
      </c>
    </row>
    <row r="243" spans="1:23" s="7" customFormat="1" ht="11.25" customHeight="1" x14ac:dyDescent="0.2">
      <c r="A243" s="41">
        <v>43</v>
      </c>
      <c r="B243" s="112" t="s">
        <v>9</v>
      </c>
      <c r="C243" s="105"/>
      <c r="D243" s="111">
        <v>14.7</v>
      </c>
      <c r="E243" s="105"/>
      <c r="F243" s="105">
        <v>237.1</v>
      </c>
      <c r="G243" s="105">
        <v>857.2</v>
      </c>
      <c r="H243" s="105">
        <v>9</v>
      </c>
      <c r="I243" s="110">
        <f>SUM(C243:H243)</f>
        <v>1118</v>
      </c>
      <c r="J243" s="110">
        <v>18985.099999999999</v>
      </c>
      <c r="K243" s="108">
        <f>I243/J243</f>
        <v>5.888828607697616E-2</v>
      </c>
      <c r="M243" s="41">
        <v>43</v>
      </c>
      <c r="N243" s="112" t="s">
        <v>20</v>
      </c>
      <c r="O243" s="105"/>
      <c r="P243" s="111">
        <v>1146.9000000000001</v>
      </c>
      <c r="Q243" s="105">
        <v>52.3</v>
      </c>
      <c r="R243" s="105">
        <v>22.3</v>
      </c>
      <c r="S243" s="105">
        <v>26.1</v>
      </c>
      <c r="T243" s="105"/>
      <c r="U243" s="110">
        <f>SUM(O243:T243)</f>
        <v>1247.5999999999999</v>
      </c>
      <c r="V243" s="109">
        <v>19495.5</v>
      </c>
      <c r="W243" s="108">
        <f>U243/V243</f>
        <v>6.3994255084506679E-2</v>
      </c>
    </row>
    <row r="244" spans="1:23" s="7" customFormat="1" ht="11.25" customHeight="1" x14ac:dyDescent="0.2">
      <c r="A244" s="130">
        <v>44</v>
      </c>
      <c r="B244" s="102" t="s">
        <v>21</v>
      </c>
      <c r="C244" s="101"/>
      <c r="D244" s="107">
        <v>919.5</v>
      </c>
      <c r="E244" s="101">
        <v>93.1</v>
      </c>
      <c r="F244" s="101">
        <v>502.7</v>
      </c>
      <c r="G244" s="101">
        <v>82.8</v>
      </c>
      <c r="H244" s="101">
        <v>1463.4</v>
      </c>
      <c r="I244" s="100">
        <f>SUM(C244:H244)</f>
        <v>3061.5</v>
      </c>
      <c r="J244" s="100">
        <v>52137.5</v>
      </c>
      <c r="K244" s="98">
        <f>I244/J244</f>
        <v>5.8719731479261565E-2</v>
      </c>
      <c r="M244" s="129">
        <v>44</v>
      </c>
      <c r="N244" s="102" t="s">
        <v>9</v>
      </c>
      <c r="O244" s="101"/>
      <c r="P244" s="107">
        <v>12.3</v>
      </c>
      <c r="Q244" s="101"/>
      <c r="R244" s="101">
        <v>208.9</v>
      </c>
      <c r="S244" s="101">
        <v>856.7</v>
      </c>
      <c r="T244" s="101">
        <v>7.6</v>
      </c>
      <c r="U244" s="100">
        <f>SUM(O244:T244)</f>
        <v>1085.5</v>
      </c>
      <c r="V244" s="99">
        <v>17267.400000000001</v>
      </c>
      <c r="W244" s="98">
        <f>U244/V244</f>
        <v>6.2864125461852965E-2</v>
      </c>
    </row>
    <row r="245" spans="1:23" s="7" customFormat="1" ht="11.25" customHeight="1" x14ac:dyDescent="0.2">
      <c r="A245" s="36">
        <v>45</v>
      </c>
      <c r="B245" s="35" t="s">
        <v>20</v>
      </c>
      <c r="C245" s="22"/>
      <c r="D245" s="38">
        <v>1097.3</v>
      </c>
      <c r="E245" s="22">
        <v>93</v>
      </c>
      <c r="F245" s="22">
        <v>22.8</v>
      </c>
      <c r="G245" s="22">
        <v>26.3</v>
      </c>
      <c r="H245" s="22"/>
      <c r="I245" s="34">
        <f>SUM(C245:H245)</f>
        <v>1239.3999999999999</v>
      </c>
      <c r="J245" s="34">
        <v>23217.1</v>
      </c>
      <c r="K245" s="26">
        <f>I245/J245</f>
        <v>5.3383066791287452E-2</v>
      </c>
      <c r="M245" s="41">
        <v>45</v>
      </c>
      <c r="N245" s="35" t="s">
        <v>21</v>
      </c>
      <c r="O245" s="22"/>
      <c r="P245" s="38">
        <v>899.6</v>
      </c>
      <c r="Q245" s="22">
        <v>80.2</v>
      </c>
      <c r="R245" s="22">
        <v>439.1</v>
      </c>
      <c r="S245" s="22">
        <v>80.900000000000006</v>
      </c>
      <c r="T245" s="22">
        <v>1460</v>
      </c>
      <c r="U245" s="34">
        <f>SUM(O245:T245)</f>
        <v>2959.8</v>
      </c>
      <c r="V245" s="78">
        <v>47826.8</v>
      </c>
      <c r="W245" s="26">
        <f>U245/V245</f>
        <v>6.1885804611640338E-2</v>
      </c>
    </row>
    <row r="246" spans="1:23" s="7" customFormat="1" ht="11.25" customHeight="1" x14ac:dyDescent="0.2">
      <c r="A246" s="129">
        <v>46</v>
      </c>
      <c r="B246" s="102" t="s">
        <v>11</v>
      </c>
      <c r="C246" s="101"/>
      <c r="D246" s="107">
        <v>43.5</v>
      </c>
      <c r="E246" s="101">
        <v>535</v>
      </c>
      <c r="F246" s="101">
        <v>836</v>
      </c>
      <c r="G246" s="101">
        <v>2145</v>
      </c>
      <c r="H246" s="101"/>
      <c r="I246" s="100">
        <f>SUM(C246:H246)</f>
        <v>3559.5</v>
      </c>
      <c r="J246" s="100">
        <v>66732.3</v>
      </c>
      <c r="K246" s="98">
        <f>I246/J246</f>
        <v>5.3339986783012119E-2</v>
      </c>
      <c r="M246" s="129">
        <v>46</v>
      </c>
      <c r="N246" s="102" t="s">
        <v>11</v>
      </c>
      <c r="O246" s="101"/>
      <c r="P246" s="107">
        <v>43.5</v>
      </c>
      <c r="Q246" s="101">
        <v>463.2</v>
      </c>
      <c r="R246" s="101">
        <v>720.9</v>
      </c>
      <c r="S246" s="101">
        <v>2142.8000000000002</v>
      </c>
      <c r="T246" s="101"/>
      <c r="U246" s="100">
        <f>SUM(O246:T246)</f>
        <v>3370.4</v>
      </c>
      <c r="V246" s="99">
        <v>60512</v>
      </c>
      <c r="W246" s="98">
        <f>U246/V246</f>
        <v>5.5698043363299844E-2</v>
      </c>
    </row>
    <row r="247" spans="1:23" s="7" customFormat="1" ht="11.25" customHeight="1" x14ac:dyDescent="0.2">
      <c r="A247" s="36">
        <v>47</v>
      </c>
      <c r="B247" s="35" t="s">
        <v>14</v>
      </c>
      <c r="C247" s="22"/>
      <c r="D247" s="38">
        <v>115.5</v>
      </c>
      <c r="E247" s="22">
        <v>43</v>
      </c>
      <c r="F247" s="22">
        <v>208.6</v>
      </c>
      <c r="G247" s="22">
        <v>135.9</v>
      </c>
      <c r="H247" s="22">
        <v>5</v>
      </c>
      <c r="I247" s="34">
        <f>SUM(C247:H247)</f>
        <v>508</v>
      </c>
      <c r="J247" s="34">
        <v>11277.5</v>
      </c>
      <c r="K247" s="26">
        <f>I247/J247</f>
        <v>4.5045444469075595E-2</v>
      </c>
      <c r="M247" s="36">
        <v>47</v>
      </c>
      <c r="N247" s="35" t="s">
        <v>14</v>
      </c>
      <c r="O247" s="22"/>
      <c r="P247" s="38">
        <v>119.4</v>
      </c>
      <c r="Q247" s="22">
        <v>37.5</v>
      </c>
      <c r="R247" s="22">
        <v>162.4</v>
      </c>
      <c r="S247" s="22">
        <v>137.4</v>
      </c>
      <c r="T247" s="22">
        <v>1</v>
      </c>
      <c r="U247" s="34">
        <f>SUM(O247:T247)</f>
        <v>457.70000000000005</v>
      </c>
      <c r="V247" s="78">
        <v>10454</v>
      </c>
      <c r="W247" s="26">
        <f>U247/V247</f>
        <v>4.3782284293093554E-2</v>
      </c>
    </row>
    <row r="248" spans="1:23" s="7" customFormat="1" ht="11.25" customHeight="1" x14ac:dyDescent="0.2">
      <c r="A248" s="129">
        <v>48</v>
      </c>
      <c r="B248" s="102" t="s">
        <v>8</v>
      </c>
      <c r="C248" s="101"/>
      <c r="D248" s="107">
        <v>128.6</v>
      </c>
      <c r="E248" s="101">
        <v>72.8</v>
      </c>
      <c r="F248" s="101">
        <v>99</v>
      </c>
      <c r="G248" s="101">
        <v>110.2</v>
      </c>
      <c r="H248" s="101">
        <v>718.4</v>
      </c>
      <c r="I248" s="100">
        <f>SUM(C248:H248)</f>
        <v>1129</v>
      </c>
      <c r="J248" s="100">
        <v>31405.1</v>
      </c>
      <c r="K248" s="98">
        <f>I248/J248</f>
        <v>3.5949575069017456E-2</v>
      </c>
      <c r="M248" s="32">
        <v>48</v>
      </c>
      <c r="N248" s="102" t="s">
        <v>8</v>
      </c>
      <c r="O248" s="101"/>
      <c r="P248" s="107">
        <v>101.9</v>
      </c>
      <c r="Q248" s="101">
        <v>44</v>
      </c>
      <c r="R248" s="101">
        <v>94.7</v>
      </c>
      <c r="S248" s="101">
        <v>109</v>
      </c>
      <c r="T248" s="101">
        <v>718.4</v>
      </c>
      <c r="U248" s="100">
        <f>SUM(O248:T248)</f>
        <v>1068</v>
      </c>
      <c r="V248" s="99">
        <v>28463.599999999999</v>
      </c>
      <c r="W248" s="98">
        <f>U248/V248</f>
        <v>3.7521606543093639E-2</v>
      </c>
    </row>
    <row r="249" spans="1:23" s="7" customFormat="1" ht="11.25" customHeight="1" x14ac:dyDescent="0.2">
      <c r="A249" s="36">
        <v>49</v>
      </c>
      <c r="B249" s="35" t="s">
        <v>5</v>
      </c>
      <c r="C249" s="22"/>
      <c r="D249" s="38">
        <v>1.6</v>
      </c>
      <c r="E249" s="22">
        <v>311</v>
      </c>
      <c r="F249" s="22">
        <v>1.6</v>
      </c>
      <c r="G249" s="22">
        <v>218.1</v>
      </c>
      <c r="H249" s="22"/>
      <c r="I249" s="34">
        <f>SUM(C249:H249)</f>
        <v>532.30000000000007</v>
      </c>
      <c r="J249" s="34">
        <v>16183.9</v>
      </c>
      <c r="K249" s="26">
        <f>I249/J249</f>
        <v>3.2890712374643943E-2</v>
      </c>
      <c r="M249" s="36">
        <v>49</v>
      </c>
      <c r="N249" s="35" t="s">
        <v>5</v>
      </c>
      <c r="O249" s="22"/>
      <c r="P249" s="22"/>
      <c r="Q249" s="22">
        <v>300.8</v>
      </c>
      <c r="R249" s="22">
        <v>1.6</v>
      </c>
      <c r="S249" s="22">
        <v>218.1</v>
      </c>
      <c r="T249" s="22"/>
      <c r="U249" s="34">
        <f>SUM(O249:T249)</f>
        <v>520.5</v>
      </c>
      <c r="V249" s="78">
        <v>14540.8</v>
      </c>
      <c r="W249" s="26">
        <f>U249/V249</f>
        <v>3.5795829665492961E-2</v>
      </c>
    </row>
    <row r="250" spans="1:23" s="7" customFormat="1" ht="11.25" customHeight="1" x14ac:dyDescent="0.2">
      <c r="A250" s="129">
        <v>50</v>
      </c>
      <c r="B250" s="102" t="s">
        <v>12</v>
      </c>
      <c r="C250" s="101"/>
      <c r="D250" s="107">
        <v>192</v>
      </c>
      <c r="E250" s="101">
        <v>473.7</v>
      </c>
      <c r="F250" s="101">
        <v>15.1</v>
      </c>
      <c r="G250" s="101">
        <v>1.1000000000000001</v>
      </c>
      <c r="H250" s="101"/>
      <c r="I250" s="100">
        <f>SUM(C250:H250)</f>
        <v>681.90000000000009</v>
      </c>
      <c r="J250" s="100">
        <v>27810.6</v>
      </c>
      <c r="K250" s="98">
        <f>I250/J250</f>
        <v>2.4519427844059465E-2</v>
      </c>
      <c r="M250" s="129">
        <v>50</v>
      </c>
      <c r="N250" s="102" t="s">
        <v>12</v>
      </c>
      <c r="O250" s="101"/>
      <c r="P250" s="107">
        <v>192</v>
      </c>
      <c r="Q250" s="101">
        <v>408</v>
      </c>
      <c r="R250" s="101">
        <v>14.1</v>
      </c>
      <c r="S250" s="101">
        <v>1.1000000000000001</v>
      </c>
      <c r="T250" s="101"/>
      <c r="U250" s="100">
        <f>SUM(O250:T250)</f>
        <v>615.20000000000005</v>
      </c>
      <c r="V250" s="99">
        <v>24340.400000000001</v>
      </c>
      <c r="W250" s="98">
        <f>U250/V250</f>
        <v>2.5274851686907365E-2</v>
      </c>
    </row>
    <row r="251" spans="1:23" s="7" customFormat="1" ht="11.25" customHeight="1" thickBot="1" x14ac:dyDescent="0.25">
      <c r="A251" s="24">
        <v>51</v>
      </c>
      <c r="B251" s="23" t="s">
        <v>7</v>
      </c>
      <c r="C251" s="22"/>
      <c r="D251" s="21"/>
      <c r="E251" s="21"/>
      <c r="F251" s="21">
        <v>12.2</v>
      </c>
      <c r="G251" s="21">
        <v>36.799999999999997</v>
      </c>
      <c r="H251" s="21">
        <v>2</v>
      </c>
      <c r="I251" s="82">
        <f>SUM(C251:H251)</f>
        <v>51</v>
      </c>
      <c r="J251" s="19">
        <v>3595.5</v>
      </c>
      <c r="K251" s="18">
        <f>I251/J251</f>
        <v>1.4184397163120567E-2</v>
      </c>
      <c r="M251" s="24">
        <v>51</v>
      </c>
      <c r="N251" s="23" t="s">
        <v>7</v>
      </c>
      <c r="O251" s="22"/>
      <c r="P251" s="21"/>
      <c r="Q251" s="21"/>
      <c r="R251" s="21">
        <v>12.2</v>
      </c>
      <c r="S251" s="21">
        <v>36.700000000000003</v>
      </c>
      <c r="T251" s="21">
        <v>2</v>
      </c>
      <c r="U251" s="19">
        <f>SUM(O251:T251)</f>
        <v>50.900000000000006</v>
      </c>
      <c r="V251" s="78">
        <v>3372.4</v>
      </c>
      <c r="W251" s="18">
        <f>U251/V251</f>
        <v>1.5093108765271025E-2</v>
      </c>
    </row>
    <row r="252" spans="1:23" s="7" customFormat="1" ht="11.25" customHeight="1" thickBot="1" x14ac:dyDescent="0.25">
      <c r="A252" s="16"/>
      <c r="B252" s="15" t="s">
        <v>4</v>
      </c>
      <c r="C252" s="14">
        <v>3849.3</v>
      </c>
      <c r="D252" s="135">
        <v>79787.100000000006</v>
      </c>
      <c r="E252" s="14">
        <v>9519.1</v>
      </c>
      <c r="F252" s="135">
        <v>5382.7</v>
      </c>
      <c r="G252" s="14">
        <v>37788</v>
      </c>
      <c r="H252" s="14">
        <v>104328.6</v>
      </c>
      <c r="I252" s="17">
        <f>SUM(C252:H252)</f>
        <v>240654.80000000002</v>
      </c>
      <c r="J252" s="12">
        <v>1197937.1000000001</v>
      </c>
      <c r="K252" s="76">
        <f>I252/J252</f>
        <v>0.20089101506247697</v>
      </c>
      <c r="M252" s="16"/>
      <c r="N252" s="15" t="s">
        <v>4</v>
      </c>
      <c r="O252" s="14">
        <v>2555.4</v>
      </c>
      <c r="P252" s="14">
        <v>79773.100000000006</v>
      </c>
      <c r="Q252" s="14">
        <v>8374.5</v>
      </c>
      <c r="R252" s="14">
        <v>4738.8</v>
      </c>
      <c r="S252" s="14">
        <v>37468.300000000003</v>
      </c>
      <c r="T252" s="14">
        <v>103566.2</v>
      </c>
      <c r="U252" s="12">
        <f>SUM(O252:T252)</f>
        <v>236476.3</v>
      </c>
      <c r="V252" s="13">
        <v>1099114.1000000001</v>
      </c>
      <c r="W252" s="76">
        <f>U252/V252</f>
        <v>0.21515172992503687</v>
      </c>
    </row>
    <row r="253" spans="1:23" s="3" customFormat="1" ht="7.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/>
      <c r="K253"/>
      <c r="L253" s="2"/>
      <c r="M253" s="7"/>
      <c r="N253" s="7"/>
      <c r="O253" s="7"/>
      <c r="P253" s="7"/>
      <c r="Q253" s="7"/>
      <c r="R253" s="7"/>
      <c r="S253" s="7"/>
      <c r="T253" s="7"/>
      <c r="U253" s="7"/>
      <c r="V253"/>
      <c r="W253"/>
    </row>
    <row r="254" spans="1:23" s="3" customFormat="1" x14ac:dyDescent="0.2">
      <c r="A254" s="10" t="s">
        <v>3</v>
      </c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0" t="s">
        <v>3</v>
      </c>
      <c r="N254" s="8"/>
      <c r="O254" s="2"/>
      <c r="P254" s="2"/>
      <c r="Q254" s="2"/>
      <c r="R254" s="2"/>
      <c r="S254" s="2"/>
      <c r="T254" s="2"/>
      <c r="U254" s="2"/>
      <c r="V254" s="2"/>
      <c r="W254" s="2"/>
    </row>
    <row r="255" spans="1:23" s="7" customFormat="1" ht="7.5" customHeight="1" x14ac:dyDescent="0.2">
      <c r="A255" s="9" t="s">
        <v>2</v>
      </c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M255" s="9" t="s">
        <v>2</v>
      </c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</row>
    <row r="256" spans="1:23" s="3" customFormat="1" ht="7.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/>
      <c r="K256"/>
      <c r="L256" s="75"/>
      <c r="M256" s="7"/>
      <c r="N256" s="7"/>
      <c r="O256" s="7"/>
      <c r="P256" s="7"/>
      <c r="Q256" s="7"/>
      <c r="R256" s="7"/>
      <c r="S256" s="7"/>
      <c r="T256" s="7"/>
      <c r="U256" s="7"/>
      <c r="V256"/>
      <c r="W256"/>
    </row>
    <row r="257" spans="1:23" s="3" customFormat="1" ht="11.25" customHeight="1" x14ac:dyDescent="0.2">
      <c r="A257" s="6" t="s">
        <v>1</v>
      </c>
      <c r="B257" s="5" t="s">
        <v>0</v>
      </c>
      <c r="C257" s="4"/>
      <c r="D257" s="4"/>
      <c r="E257" s="4"/>
      <c r="F257" s="4"/>
      <c r="G257" s="2"/>
      <c r="H257" s="2"/>
      <c r="J257" s="2"/>
      <c r="K257" s="2"/>
      <c r="L257" s="75"/>
      <c r="M257" s="6" t="s">
        <v>1</v>
      </c>
      <c r="N257" s="5" t="s">
        <v>0</v>
      </c>
      <c r="O257" s="4"/>
      <c r="P257" s="4"/>
      <c r="Q257" s="4"/>
      <c r="R257" s="4"/>
      <c r="S257" s="2"/>
      <c r="T257" s="2"/>
      <c r="V257" s="2"/>
      <c r="W257" s="2"/>
    </row>
    <row r="258" spans="1:23" s="3" customFormat="1" ht="11.25" customHeight="1" x14ac:dyDescent="0.2">
      <c r="A258" s="134"/>
      <c r="B258" s="133"/>
      <c r="C258" s="132"/>
      <c r="D258" s="132"/>
      <c r="E258" s="132"/>
      <c r="F258" s="103"/>
      <c r="G258" s="2"/>
      <c r="H258" s="2"/>
      <c r="J258" s="2"/>
      <c r="K258" s="2"/>
      <c r="L258" s="75"/>
      <c r="M258" s="134"/>
      <c r="N258" s="133"/>
      <c r="O258" s="132"/>
      <c r="P258" s="132"/>
      <c r="Q258" s="132"/>
      <c r="R258" s="103"/>
      <c r="S258" s="2"/>
      <c r="T258" s="2"/>
      <c r="V258" s="2"/>
      <c r="W258" s="2"/>
    </row>
    <row r="259" spans="1:23" s="3" customFormat="1" ht="11.25" customHeight="1" x14ac:dyDescent="0.2">
      <c r="A259" s="134"/>
      <c r="B259" s="133"/>
      <c r="C259" s="132"/>
      <c r="D259" s="132"/>
      <c r="E259" s="132"/>
      <c r="F259" s="103"/>
      <c r="G259" s="2"/>
      <c r="H259" s="2"/>
      <c r="J259" s="2"/>
      <c r="K259" s="2"/>
      <c r="L259" s="75"/>
      <c r="M259" s="134"/>
      <c r="N259" s="133"/>
      <c r="O259" s="132"/>
      <c r="P259" s="132"/>
      <c r="Q259" s="132"/>
      <c r="R259" s="103"/>
      <c r="S259" s="2"/>
      <c r="T259" s="2"/>
      <c r="V259" s="2"/>
      <c r="W259" s="2"/>
    </row>
    <row r="260" spans="1:23" s="7" customFormat="1" x14ac:dyDescent="0.2">
      <c r="A260" s="134"/>
      <c r="B260" s="133"/>
      <c r="C260" s="132"/>
      <c r="D260" s="132"/>
      <c r="E260" s="132"/>
      <c r="F260" s="103"/>
      <c r="G260" s="2"/>
      <c r="H260" s="2"/>
      <c r="I260" s="3"/>
      <c r="J260" s="2"/>
      <c r="K260" s="2"/>
      <c r="M260" s="134"/>
      <c r="N260" s="133"/>
      <c r="O260" s="132"/>
      <c r="P260" s="132"/>
      <c r="Q260" s="132"/>
      <c r="R260" s="103"/>
      <c r="S260" s="2"/>
      <c r="T260" s="2"/>
      <c r="U260" s="3"/>
      <c r="V260" s="2"/>
      <c r="W260" s="2"/>
    </row>
    <row r="261" spans="1:23" s="7" customFormat="1" ht="15.75" x14ac:dyDescent="0.2">
      <c r="A261" s="74" t="s">
        <v>70</v>
      </c>
      <c r="B261" s="73" t="s">
        <v>91</v>
      </c>
      <c r="J261" s="72"/>
      <c r="K261" s="72"/>
      <c r="M261" s="74" t="s">
        <v>70</v>
      </c>
      <c r="N261" s="73" t="s">
        <v>90</v>
      </c>
      <c r="V261" s="72"/>
      <c r="W261" s="72"/>
    </row>
    <row r="262" spans="1:23" s="7" customFormat="1" ht="12.75" customHeight="1" x14ac:dyDescent="0.2">
      <c r="B262" s="71" t="s">
        <v>68</v>
      </c>
      <c r="J262"/>
      <c r="K262"/>
      <c r="N262" s="71" t="s">
        <v>68</v>
      </c>
      <c r="V262"/>
      <c r="W262"/>
    </row>
    <row r="263" spans="1:23" s="7" customFormat="1" ht="7.5" customHeight="1" thickBot="1" x14ac:dyDescent="0.25">
      <c r="A263" s="69"/>
      <c r="B263" s="69"/>
      <c r="C263" s="69"/>
      <c r="D263" s="69"/>
      <c r="E263" s="69"/>
      <c r="F263" s="69"/>
      <c r="G263" s="69"/>
      <c r="H263" s="69"/>
      <c r="I263" s="69"/>
      <c r="J263" s="68"/>
      <c r="K263" s="68"/>
      <c r="M263" s="69"/>
      <c r="N263" s="69"/>
      <c r="O263" s="69"/>
      <c r="P263" s="69"/>
      <c r="Q263" s="69"/>
      <c r="R263" s="69"/>
      <c r="S263" s="69"/>
      <c r="T263" s="69"/>
      <c r="U263" s="69"/>
      <c r="V263" s="68"/>
      <c r="W263" s="68"/>
    </row>
    <row r="264" spans="1:23" s="59" customFormat="1" ht="42.75" thickBot="1" x14ac:dyDescent="0.25">
      <c r="A264" s="66" t="s">
        <v>67</v>
      </c>
      <c r="B264" s="65" t="s">
        <v>66</v>
      </c>
      <c r="C264" s="62" t="s">
        <v>65</v>
      </c>
      <c r="D264" s="62" t="s">
        <v>64</v>
      </c>
      <c r="E264" s="64" t="s">
        <v>63</v>
      </c>
      <c r="F264" s="63"/>
      <c r="G264" s="62" t="s">
        <v>62</v>
      </c>
      <c r="H264" s="62" t="s">
        <v>61</v>
      </c>
      <c r="I264" s="60" t="s">
        <v>60</v>
      </c>
      <c r="J264" s="61" t="s">
        <v>59</v>
      </c>
      <c r="K264" s="60" t="s">
        <v>58</v>
      </c>
      <c r="M264" s="66" t="s">
        <v>67</v>
      </c>
      <c r="N264" s="65" t="s">
        <v>66</v>
      </c>
      <c r="O264" s="62" t="s">
        <v>65</v>
      </c>
      <c r="P264" s="62" t="s">
        <v>64</v>
      </c>
      <c r="Q264" s="64" t="s">
        <v>63</v>
      </c>
      <c r="R264" s="63"/>
      <c r="S264" s="62" t="s">
        <v>62</v>
      </c>
      <c r="T264" s="62" t="s">
        <v>61</v>
      </c>
      <c r="U264" s="60" t="s">
        <v>60</v>
      </c>
      <c r="V264" s="61" t="s">
        <v>59</v>
      </c>
      <c r="W264" s="60" t="s">
        <v>58</v>
      </c>
    </row>
    <row r="265" spans="1:23" s="7" customFormat="1" ht="18" customHeight="1" thickBot="1" x14ac:dyDescent="0.25">
      <c r="A265" s="58"/>
      <c r="B265" s="58"/>
      <c r="C265" s="56"/>
      <c r="D265" s="56"/>
      <c r="E265" s="57" t="s">
        <v>57</v>
      </c>
      <c r="F265" s="57" t="s">
        <v>56</v>
      </c>
      <c r="G265" s="56"/>
      <c r="H265" s="56"/>
      <c r="I265" s="55"/>
      <c r="J265" s="55"/>
      <c r="K265" s="55"/>
      <c r="M265" s="58"/>
      <c r="N265" s="58"/>
      <c r="O265" s="56"/>
      <c r="P265" s="56"/>
      <c r="Q265" s="57" t="s">
        <v>57</v>
      </c>
      <c r="R265" s="57" t="s">
        <v>56</v>
      </c>
      <c r="S265" s="56"/>
      <c r="T265" s="56"/>
      <c r="U265" s="55"/>
      <c r="V265" s="84"/>
      <c r="W265" s="55"/>
    </row>
    <row r="266" spans="1:23" s="7" customFormat="1" ht="11.25" customHeight="1" x14ac:dyDescent="0.2">
      <c r="A266" s="36">
        <v>1</v>
      </c>
      <c r="B266" s="35" t="s">
        <v>49</v>
      </c>
      <c r="C266" s="22"/>
      <c r="D266" s="38">
        <v>328.3</v>
      </c>
      <c r="E266" s="22">
        <v>82.4</v>
      </c>
      <c r="F266" s="22">
        <v>9.6</v>
      </c>
      <c r="G266" s="22">
        <v>100.6</v>
      </c>
      <c r="H266" s="22">
        <v>151</v>
      </c>
      <c r="I266" s="34">
        <f>SUM(C266:H266)</f>
        <v>671.90000000000009</v>
      </c>
      <c r="J266" s="34">
        <v>807.8</v>
      </c>
      <c r="K266" s="26">
        <f>I266/J266</f>
        <v>0.83176528843773223</v>
      </c>
      <c r="M266" s="36">
        <v>1</v>
      </c>
      <c r="N266" s="35" t="s">
        <v>49</v>
      </c>
      <c r="O266" s="22"/>
      <c r="P266" s="22">
        <v>331.2</v>
      </c>
      <c r="Q266" s="22">
        <v>72.7</v>
      </c>
      <c r="R266" s="22">
        <v>9.1</v>
      </c>
      <c r="S266" s="22">
        <v>100.5</v>
      </c>
      <c r="T266" s="22">
        <v>150.19999999999999</v>
      </c>
      <c r="U266" s="34">
        <f>SUM(O266:T266)</f>
        <v>663.7</v>
      </c>
      <c r="V266" s="78">
        <v>764.6</v>
      </c>
      <c r="W266" s="26">
        <f>U266/V266</f>
        <v>0.86803557415642174</v>
      </c>
    </row>
    <row r="267" spans="1:23" s="7" customFormat="1" ht="11.25" customHeight="1" x14ac:dyDescent="0.2">
      <c r="A267" s="32">
        <v>2</v>
      </c>
      <c r="B267" s="31" t="s">
        <v>55</v>
      </c>
      <c r="C267" s="30"/>
      <c r="D267" s="37">
        <v>21272.5</v>
      </c>
      <c r="E267" s="30">
        <v>325.10000000000002</v>
      </c>
      <c r="F267" s="30">
        <v>77</v>
      </c>
      <c r="G267" s="30">
        <v>19.7</v>
      </c>
      <c r="H267" s="30">
        <v>3074</v>
      </c>
      <c r="I267" s="28">
        <f>SUM(C267:H267)</f>
        <v>24768.3</v>
      </c>
      <c r="J267" s="28">
        <v>31880.400000000001</v>
      </c>
      <c r="K267" s="27">
        <f>I267/J267</f>
        <v>0.77691308766514844</v>
      </c>
      <c r="M267" s="32">
        <v>2</v>
      </c>
      <c r="N267" s="31" t="s">
        <v>55</v>
      </c>
      <c r="O267" s="30"/>
      <c r="P267" s="37">
        <v>21281.1</v>
      </c>
      <c r="Q267" s="30">
        <v>310.7</v>
      </c>
      <c r="R267" s="30">
        <v>73.7</v>
      </c>
      <c r="S267" s="30">
        <v>19.7</v>
      </c>
      <c r="T267" s="30">
        <v>3073.1</v>
      </c>
      <c r="U267" s="28">
        <f>SUM(O267:T267)</f>
        <v>24758.3</v>
      </c>
      <c r="V267" s="77">
        <v>30983.3</v>
      </c>
      <c r="W267" s="27">
        <f>U267/V267</f>
        <v>0.79908531370125191</v>
      </c>
    </row>
    <row r="268" spans="1:23" s="7" customFormat="1" ht="11.25" customHeight="1" x14ac:dyDescent="0.2">
      <c r="A268" s="36">
        <v>3</v>
      </c>
      <c r="B268" s="35" t="s">
        <v>54</v>
      </c>
      <c r="C268" s="22">
        <v>18</v>
      </c>
      <c r="D268" s="38">
        <v>2687.1</v>
      </c>
      <c r="E268" s="22">
        <v>106.2</v>
      </c>
      <c r="F268" s="22">
        <v>23.7</v>
      </c>
      <c r="G268" s="22">
        <v>240</v>
      </c>
      <c r="H268" s="22">
        <v>974.4</v>
      </c>
      <c r="I268" s="34">
        <f>SUM(C268:H268)</f>
        <v>4049.3999999999996</v>
      </c>
      <c r="J268" s="34">
        <v>5344.4</v>
      </c>
      <c r="K268" s="26">
        <f>I268/J268</f>
        <v>0.75769029264276622</v>
      </c>
      <c r="M268" s="36">
        <v>3</v>
      </c>
      <c r="N268" s="35" t="s">
        <v>54</v>
      </c>
      <c r="O268" s="22">
        <v>10</v>
      </c>
      <c r="P268" s="38">
        <v>2764.2</v>
      </c>
      <c r="Q268" s="22">
        <v>60.8</v>
      </c>
      <c r="R268" s="22">
        <v>23.1</v>
      </c>
      <c r="S268" s="22">
        <v>240</v>
      </c>
      <c r="T268" s="22">
        <v>970.4</v>
      </c>
      <c r="U268" s="34">
        <f>SUM(O268:T268)</f>
        <v>4068.5</v>
      </c>
      <c r="V268" s="78">
        <v>5210.3999999999996</v>
      </c>
      <c r="W268" s="26">
        <f>U268/V268</f>
        <v>0.78084216183018584</v>
      </c>
    </row>
    <row r="269" spans="1:23" s="7" customFormat="1" ht="11.25" customHeight="1" x14ac:dyDescent="0.2">
      <c r="A269" s="32">
        <v>4</v>
      </c>
      <c r="B269" s="31" t="s">
        <v>53</v>
      </c>
      <c r="C269" s="30">
        <v>36.700000000000003</v>
      </c>
      <c r="D269" s="37">
        <v>8452.2000000000007</v>
      </c>
      <c r="E269" s="30">
        <v>300.39999999999998</v>
      </c>
      <c r="F269" s="30">
        <v>58.1</v>
      </c>
      <c r="G269" s="30">
        <v>312.8</v>
      </c>
      <c r="H269" s="30">
        <v>3211.2</v>
      </c>
      <c r="I269" s="28">
        <f>SUM(C269:H269)</f>
        <v>12371.400000000001</v>
      </c>
      <c r="J269" s="28">
        <v>17349.3</v>
      </c>
      <c r="K269" s="27">
        <f>I269/J269</f>
        <v>0.71307776106240606</v>
      </c>
      <c r="M269" s="32">
        <v>4</v>
      </c>
      <c r="N269" s="31" t="s">
        <v>53</v>
      </c>
      <c r="O269" s="30">
        <v>19.5</v>
      </c>
      <c r="P269" s="37">
        <v>8402.2999999999993</v>
      </c>
      <c r="Q269" s="30">
        <v>258.7</v>
      </c>
      <c r="R269" s="30">
        <v>56</v>
      </c>
      <c r="S269" s="30">
        <v>312.5</v>
      </c>
      <c r="T269" s="30">
        <v>3210.2</v>
      </c>
      <c r="U269" s="28">
        <f>SUM(O269:T269)</f>
        <v>12259.2</v>
      </c>
      <c r="V269" s="77">
        <v>16590.3</v>
      </c>
      <c r="W269" s="27">
        <f>U269/V269</f>
        <v>0.7389378130594384</v>
      </c>
    </row>
    <row r="270" spans="1:23" s="7" customFormat="1" ht="11.25" customHeight="1" x14ac:dyDescent="0.2">
      <c r="A270" s="36">
        <v>5</v>
      </c>
      <c r="B270" s="35" t="s">
        <v>6</v>
      </c>
      <c r="C270" s="22"/>
      <c r="D270" s="22"/>
      <c r="E270" s="22"/>
      <c r="F270" s="22">
        <v>25.1</v>
      </c>
      <c r="G270" s="22"/>
      <c r="H270" s="22"/>
      <c r="I270" s="34">
        <f>SUM(C270:H270)</f>
        <v>25.1</v>
      </c>
      <c r="J270" s="34">
        <v>35.9</v>
      </c>
      <c r="K270" s="26">
        <f>I270/J270</f>
        <v>0.69916434540389982</v>
      </c>
      <c r="M270" s="36">
        <v>5</v>
      </c>
      <c r="N270" s="112" t="s">
        <v>6</v>
      </c>
      <c r="O270" s="105"/>
      <c r="P270" s="105"/>
      <c r="Q270" s="105"/>
      <c r="R270" s="105">
        <v>23</v>
      </c>
      <c r="S270" s="105"/>
      <c r="T270" s="22"/>
      <c r="U270" s="110">
        <f>SUM(O270:T270)</f>
        <v>23</v>
      </c>
      <c r="V270" s="109">
        <v>32</v>
      </c>
      <c r="W270" s="108">
        <f>U270/V270</f>
        <v>0.71875</v>
      </c>
    </row>
    <row r="271" spans="1:23" s="7" customFormat="1" ht="11.25" customHeight="1" x14ac:dyDescent="0.2">
      <c r="A271" s="32">
        <v>6</v>
      </c>
      <c r="B271" s="31" t="s">
        <v>52</v>
      </c>
      <c r="C271" s="30"/>
      <c r="D271" s="30">
        <v>1602.1</v>
      </c>
      <c r="E271" s="30"/>
      <c r="F271" s="30"/>
      <c r="G271" s="30">
        <v>1</v>
      </c>
      <c r="H271" s="30">
        <v>877.8</v>
      </c>
      <c r="I271" s="28">
        <f>SUM(C271:H271)</f>
        <v>2480.8999999999996</v>
      </c>
      <c r="J271" s="28">
        <v>4431.1000000000004</v>
      </c>
      <c r="K271" s="27">
        <f>I271/J271</f>
        <v>0.55988355035995563</v>
      </c>
      <c r="M271" s="32">
        <v>6</v>
      </c>
      <c r="N271" s="102" t="s">
        <v>52</v>
      </c>
      <c r="O271" s="101"/>
      <c r="P271" s="101">
        <v>1598</v>
      </c>
      <c r="Q271" s="101"/>
      <c r="R271" s="101"/>
      <c r="S271" s="101">
        <v>1</v>
      </c>
      <c r="T271" s="101">
        <v>877.8</v>
      </c>
      <c r="U271" s="100">
        <f>SUM(O271:T271)</f>
        <v>2476.8000000000002</v>
      </c>
      <c r="V271" s="99">
        <v>4168.8999999999996</v>
      </c>
      <c r="W271" s="98">
        <f>U271/V271</f>
        <v>0.59411355513444808</v>
      </c>
    </row>
    <row r="272" spans="1:23" s="7" customFormat="1" ht="11.25" customHeight="1" x14ac:dyDescent="0.2">
      <c r="A272" s="36">
        <v>7</v>
      </c>
      <c r="B272" s="35" t="s">
        <v>51</v>
      </c>
      <c r="C272" s="22"/>
      <c r="D272" s="38">
        <v>2703</v>
      </c>
      <c r="E272" s="22">
        <v>2.8</v>
      </c>
      <c r="F272" s="22"/>
      <c r="G272" s="22">
        <v>17</v>
      </c>
      <c r="H272" s="22">
        <v>792.3</v>
      </c>
      <c r="I272" s="34">
        <f>SUM(C272:H272)</f>
        <v>3515.1000000000004</v>
      </c>
      <c r="J272" s="34">
        <v>6700</v>
      </c>
      <c r="K272" s="26">
        <f>I272/J272</f>
        <v>0.52464179104477615</v>
      </c>
      <c r="M272" s="36">
        <v>7</v>
      </c>
      <c r="N272" s="112" t="s">
        <v>51</v>
      </c>
      <c r="O272" s="105"/>
      <c r="P272" s="111">
        <v>2767.7</v>
      </c>
      <c r="Q272" s="105">
        <v>3</v>
      </c>
      <c r="R272" s="105"/>
      <c r="S272" s="105">
        <v>17</v>
      </c>
      <c r="T272" s="22">
        <v>783.5</v>
      </c>
      <c r="U272" s="110">
        <f>SUM(O272:T272)</f>
        <v>3571.2</v>
      </c>
      <c r="V272" s="109">
        <v>6376.1</v>
      </c>
      <c r="W272" s="108">
        <f>U272/V272</f>
        <v>0.5600915920390207</v>
      </c>
    </row>
    <row r="273" spans="1:23" s="7" customFormat="1" ht="11.25" customHeight="1" x14ac:dyDescent="0.2">
      <c r="A273" s="32">
        <v>8</v>
      </c>
      <c r="B273" s="31" t="s">
        <v>50</v>
      </c>
      <c r="C273" s="30"/>
      <c r="D273" s="37">
        <v>714.8</v>
      </c>
      <c r="E273" s="30">
        <v>719</v>
      </c>
      <c r="F273" s="30">
        <v>50.1</v>
      </c>
      <c r="G273" s="37">
        <v>5.6</v>
      </c>
      <c r="H273" s="30">
        <v>921.6</v>
      </c>
      <c r="I273" s="28">
        <f>SUM(C273:H273)</f>
        <v>2411.1</v>
      </c>
      <c r="J273" s="28">
        <v>5122.6000000000004</v>
      </c>
      <c r="K273" s="27">
        <f>I273/J273</f>
        <v>0.47067895209463939</v>
      </c>
      <c r="M273" s="32">
        <v>8</v>
      </c>
      <c r="N273" s="102" t="s">
        <v>50</v>
      </c>
      <c r="O273" s="101"/>
      <c r="P273" s="107">
        <v>732.4</v>
      </c>
      <c r="Q273" s="101">
        <v>645.6</v>
      </c>
      <c r="R273" s="101">
        <v>41.3</v>
      </c>
      <c r="S273" s="101">
        <v>5.6</v>
      </c>
      <c r="T273" s="101">
        <v>921.6</v>
      </c>
      <c r="U273" s="100">
        <f>SUM(O273:T273)</f>
        <v>2346.5</v>
      </c>
      <c r="V273" s="99">
        <v>4863.5</v>
      </c>
      <c r="W273" s="98">
        <f>U273/V273</f>
        <v>0.48247147116274286</v>
      </c>
    </row>
    <row r="274" spans="1:23" s="7" customFormat="1" ht="11.25" customHeight="1" x14ac:dyDescent="0.2">
      <c r="A274" s="36">
        <v>9</v>
      </c>
      <c r="B274" s="35" t="s">
        <v>48</v>
      </c>
      <c r="C274" s="22"/>
      <c r="D274" s="38">
        <v>614</v>
      </c>
      <c r="E274" s="22"/>
      <c r="F274" s="22">
        <v>9.8000000000000007</v>
      </c>
      <c r="G274" s="22"/>
      <c r="H274" s="22">
        <v>3229</v>
      </c>
      <c r="I274" s="34">
        <f>SUM(C274:H274)</f>
        <v>3852.8</v>
      </c>
      <c r="J274" s="34">
        <v>8863</v>
      </c>
      <c r="K274" s="26">
        <f>I274/J274</f>
        <v>0.43470608146225886</v>
      </c>
      <c r="M274" s="36">
        <v>9</v>
      </c>
      <c r="N274" s="35" t="s">
        <v>46</v>
      </c>
      <c r="O274" s="22"/>
      <c r="P274" s="38">
        <v>146.4</v>
      </c>
      <c r="Q274" s="22"/>
      <c r="R274" s="22">
        <v>21.4</v>
      </c>
      <c r="S274" s="22">
        <v>8.9</v>
      </c>
      <c r="T274" s="22">
        <v>8256.6</v>
      </c>
      <c r="U274" s="34">
        <f>SUM(O274:T274)</f>
        <v>8433.3000000000011</v>
      </c>
      <c r="V274" s="78">
        <v>18842.2</v>
      </c>
      <c r="W274" s="26">
        <f>U274/V274</f>
        <v>0.44757512392395798</v>
      </c>
    </row>
    <row r="275" spans="1:23" s="7" customFormat="1" ht="11.25" customHeight="1" x14ac:dyDescent="0.2">
      <c r="A275" s="32">
        <v>10</v>
      </c>
      <c r="B275" s="31" t="s">
        <v>46</v>
      </c>
      <c r="C275" s="30"/>
      <c r="D275" s="37">
        <v>129.19999999999999</v>
      </c>
      <c r="E275" s="30"/>
      <c r="F275" s="30">
        <v>21.4</v>
      </c>
      <c r="G275" s="30">
        <v>9.1999999999999993</v>
      </c>
      <c r="H275" s="30">
        <v>8386.7000000000007</v>
      </c>
      <c r="I275" s="28">
        <f>SUM(C275:H275)</f>
        <v>8546.5</v>
      </c>
      <c r="J275" s="28">
        <v>20080.8</v>
      </c>
      <c r="K275" s="27">
        <f>I275/J275</f>
        <v>0.42560555356360308</v>
      </c>
      <c r="M275" s="129">
        <v>10</v>
      </c>
      <c r="N275" s="102" t="s">
        <v>48</v>
      </c>
      <c r="O275" s="101"/>
      <c r="P275" s="107">
        <v>510</v>
      </c>
      <c r="Q275" s="101"/>
      <c r="R275" s="101">
        <v>9.8000000000000007</v>
      </c>
      <c r="S275" s="101"/>
      <c r="T275" s="101">
        <v>3221.8</v>
      </c>
      <c r="U275" s="100">
        <f>SUM(O275:T275)</f>
        <v>3741.6000000000004</v>
      </c>
      <c r="V275" s="99">
        <v>8380.5</v>
      </c>
      <c r="W275" s="98">
        <f>U275/V275</f>
        <v>0.44646500805441208</v>
      </c>
    </row>
    <row r="276" spans="1:23" s="7" customFormat="1" ht="11.25" customHeight="1" x14ac:dyDescent="0.2">
      <c r="A276" s="36">
        <v>11</v>
      </c>
      <c r="B276" s="35" t="s">
        <v>47</v>
      </c>
      <c r="C276" s="22">
        <v>2792</v>
      </c>
      <c r="D276" s="38">
        <v>10068.4</v>
      </c>
      <c r="E276" s="22">
        <v>817.5</v>
      </c>
      <c r="F276" s="22">
        <v>576.79999999999995</v>
      </c>
      <c r="G276" s="22">
        <v>11837.6</v>
      </c>
      <c r="H276" s="22">
        <v>6077.8</v>
      </c>
      <c r="I276" s="34">
        <f>SUM(C276:H276)</f>
        <v>32170.1</v>
      </c>
      <c r="J276" s="34">
        <v>81292.3</v>
      </c>
      <c r="K276" s="26">
        <f>I276/J276</f>
        <v>0.39573366727230003</v>
      </c>
      <c r="M276" s="36">
        <v>11</v>
      </c>
      <c r="N276" s="112" t="s">
        <v>47</v>
      </c>
      <c r="O276" s="105">
        <v>1804.9</v>
      </c>
      <c r="P276" s="111">
        <v>10184.299999999999</v>
      </c>
      <c r="Q276" s="105">
        <v>692.4</v>
      </c>
      <c r="R276" s="105">
        <v>513.29999999999995</v>
      </c>
      <c r="S276" s="105">
        <v>11707.8</v>
      </c>
      <c r="T276" s="105">
        <v>6055.7</v>
      </c>
      <c r="U276" s="110">
        <f>SUM(O276:T276)</f>
        <v>30958.399999999998</v>
      </c>
      <c r="V276" s="109">
        <v>75994.899999999994</v>
      </c>
      <c r="W276" s="108">
        <f>U276/V276</f>
        <v>0.40737470540786291</v>
      </c>
    </row>
    <row r="277" spans="1:23" s="7" customFormat="1" ht="11.25" customHeight="1" x14ac:dyDescent="0.2">
      <c r="A277" s="129">
        <v>12</v>
      </c>
      <c r="B277" s="102" t="s">
        <v>29</v>
      </c>
      <c r="C277" s="101"/>
      <c r="D277" s="107">
        <v>7</v>
      </c>
      <c r="E277" s="101"/>
      <c r="F277" s="101">
        <v>9.1999999999999993</v>
      </c>
      <c r="G277" s="101">
        <v>4</v>
      </c>
      <c r="H277" s="101">
        <v>5375.8</v>
      </c>
      <c r="I277" s="100">
        <f>SUM(C277:H277)</f>
        <v>5396</v>
      </c>
      <c r="J277" s="100">
        <v>16784.599999999999</v>
      </c>
      <c r="K277" s="98">
        <f>I277/J277</f>
        <v>0.32148517093049583</v>
      </c>
      <c r="M277" s="129">
        <v>12</v>
      </c>
      <c r="N277" s="102" t="s">
        <v>29</v>
      </c>
      <c r="O277" s="101"/>
      <c r="P277" s="107">
        <v>7</v>
      </c>
      <c r="Q277" s="101"/>
      <c r="R277" s="101">
        <v>9</v>
      </c>
      <c r="S277" s="101">
        <v>4.2</v>
      </c>
      <c r="T277" s="101">
        <v>5359.2</v>
      </c>
      <c r="U277" s="100">
        <f>SUM(O277:T277)</f>
        <v>5379.4</v>
      </c>
      <c r="V277" s="99">
        <v>15630.6</v>
      </c>
      <c r="W277" s="98">
        <f>U277/V277</f>
        <v>0.34415825368188036</v>
      </c>
    </row>
    <row r="278" spans="1:23" s="7" customFormat="1" ht="11.25" customHeight="1" x14ac:dyDescent="0.2">
      <c r="A278" s="36">
        <v>13</v>
      </c>
      <c r="B278" s="35" t="s">
        <v>37</v>
      </c>
      <c r="C278" s="22">
        <v>805.3</v>
      </c>
      <c r="D278" s="38">
        <v>1052.2</v>
      </c>
      <c r="E278" s="22"/>
      <c r="F278" s="22">
        <v>15.2</v>
      </c>
      <c r="G278" s="22">
        <v>1926</v>
      </c>
      <c r="H278" s="22">
        <v>150</v>
      </c>
      <c r="I278" s="34">
        <f>SUM(C278:H278)</f>
        <v>3948.7</v>
      </c>
      <c r="J278" s="34">
        <v>13135.4</v>
      </c>
      <c r="K278" s="26">
        <f>I278/J278</f>
        <v>0.30061513162903297</v>
      </c>
      <c r="M278" s="36">
        <v>13</v>
      </c>
      <c r="N278" s="35" t="s">
        <v>32</v>
      </c>
      <c r="O278" s="22"/>
      <c r="P278" s="38">
        <v>863.6</v>
      </c>
      <c r="Q278" s="22">
        <v>57.8</v>
      </c>
      <c r="R278" s="22">
        <v>18.399999999999999</v>
      </c>
      <c r="S278" s="22">
        <v>30.5</v>
      </c>
      <c r="T278" s="22">
        <v>8070.7</v>
      </c>
      <c r="U278" s="34">
        <f>SUM(O278:T278)</f>
        <v>9041</v>
      </c>
      <c r="V278" s="78">
        <v>27401</v>
      </c>
      <c r="W278" s="26">
        <f>U278/V278</f>
        <v>0.32995146162548811</v>
      </c>
    </row>
    <row r="279" spans="1:23" s="7" customFormat="1" ht="11.25" customHeight="1" x14ac:dyDescent="0.2">
      <c r="A279" s="129">
        <v>14</v>
      </c>
      <c r="B279" s="102" t="s">
        <v>32</v>
      </c>
      <c r="C279" s="101"/>
      <c r="D279" s="107">
        <v>819.3</v>
      </c>
      <c r="E279" s="101">
        <v>68</v>
      </c>
      <c r="F279" s="101">
        <v>20</v>
      </c>
      <c r="G279" s="101">
        <v>30.5</v>
      </c>
      <c r="H279" s="101">
        <v>8070.7</v>
      </c>
      <c r="I279" s="100">
        <f>SUM(C279:H279)</f>
        <v>9008.5</v>
      </c>
      <c r="J279" s="100">
        <v>30405.200000000001</v>
      </c>
      <c r="K279" s="98">
        <f>I279/J279</f>
        <v>0.29628155710207466</v>
      </c>
      <c r="M279" s="129">
        <v>14</v>
      </c>
      <c r="N279" s="102" t="s">
        <v>37</v>
      </c>
      <c r="O279" s="101">
        <v>678.1</v>
      </c>
      <c r="P279" s="107">
        <v>1051.4000000000001</v>
      </c>
      <c r="Q279" s="101"/>
      <c r="R279" s="101">
        <v>9.8000000000000007</v>
      </c>
      <c r="S279" s="101">
        <v>1900.2</v>
      </c>
      <c r="T279" s="101">
        <v>150</v>
      </c>
      <c r="U279" s="100">
        <f>SUM(O279:T279)</f>
        <v>3789.5</v>
      </c>
      <c r="V279" s="99">
        <v>11617.6</v>
      </c>
      <c r="W279" s="98">
        <f>U279/V279</f>
        <v>0.32618613138686131</v>
      </c>
    </row>
    <row r="280" spans="1:23" s="7" customFormat="1" ht="11.25" customHeight="1" x14ac:dyDescent="0.2">
      <c r="A280" s="36">
        <v>15</v>
      </c>
      <c r="B280" s="35" t="s">
        <v>41</v>
      </c>
      <c r="C280" s="22"/>
      <c r="D280" s="22">
        <v>215.3</v>
      </c>
      <c r="E280" s="22">
        <v>309.3</v>
      </c>
      <c r="F280" s="22">
        <v>207.9</v>
      </c>
      <c r="G280" s="22">
        <v>741.5</v>
      </c>
      <c r="H280" s="22">
        <v>3765.6</v>
      </c>
      <c r="I280" s="34">
        <v>5239.6000000000004</v>
      </c>
      <c r="J280" s="34">
        <v>18636.599999999999</v>
      </c>
      <c r="K280" s="26">
        <f>I280/J280</f>
        <v>0.28114570254230925</v>
      </c>
      <c r="M280" s="120">
        <v>15</v>
      </c>
      <c r="N280" s="112" t="s">
        <v>41</v>
      </c>
      <c r="O280" s="105"/>
      <c r="P280" s="105">
        <v>205.9</v>
      </c>
      <c r="Q280" s="105">
        <v>262.5</v>
      </c>
      <c r="R280" s="105">
        <v>166.7</v>
      </c>
      <c r="S280" s="105">
        <v>733.9</v>
      </c>
      <c r="T280" s="105">
        <v>3750.5</v>
      </c>
      <c r="U280" s="110">
        <v>5119.5</v>
      </c>
      <c r="V280" s="109">
        <v>16955.400000000001</v>
      </c>
      <c r="W280" s="108">
        <f>U280/V280</f>
        <v>0.30193920520895995</v>
      </c>
    </row>
    <row r="281" spans="1:23" s="7" customFormat="1" ht="11.25" customHeight="1" x14ac:dyDescent="0.2">
      <c r="A281" s="32">
        <v>16</v>
      </c>
      <c r="B281" s="31" t="s">
        <v>31</v>
      </c>
      <c r="C281" s="30">
        <v>19.2</v>
      </c>
      <c r="D281" s="30">
        <v>81.7</v>
      </c>
      <c r="E281" s="30"/>
      <c r="F281" s="30">
        <v>5.4</v>
      </c>
      <c r="G281" s="30">
        <v>562.20000000000005</v>
      </c>
      <c r="H281" s="30">
        <v>1815.4</v>
      </c>
      <c r="I281" s="100">
        <f>SUM(C281:H281)</f>
        <v>2483.9</v>
      </c>
      <c r="J281" s="28">
        <v>9131</v>
      </c>
      <c r="K281" s="27">
        <f>I281/J281</f>
        <v>0.27202935056401273</v>
      </c>
      <c r="M281" s="129">
        <v>16</v>
      </c>
      <c r="N281" s="102" t="s">
        <v>40</v>
      </c>
      <c r="O281" s="101"/>
      <c r="P281" s="107">
        <v>686.4</v>
      </c>
      <c r="Q281" s="101">
        <v>12.6</v>
      </c>
      <c r="R281" s="101">
        <v>16.100000000000001</v>
      </c>
      <c r="S281" s="101">
        <v>531.29999999999995</v>
      </c>
      <c r="T281" s="101">
        <v>3703.7</v>
      </c>
      <c r="U281" s="100">
        <f>SUM(O281:T281)</f>
        <v>4950.1000000000004</v>
      </c>
      <c r="V281" s="99">
        <v>16591.2</v>
      </c>
      <c r="W281" s="98">
        <f>U281/V281</f>
        <v>0.29835696031631226</v>
      </c>
    </row>
    <row r="282" spans="1:23" s="7" customFormat="1" ht="11.25" customHeight="1" x14ac:dyDescent="0.2">
      <c r="A282" s="36">
        <v>17</v>
      </c>
      <c r="B282" s="35" t="s">
        <v>40</v>
      </c>
      <c r="D282" s="38">
        <v>669.9</v>
      </c>
      <c r="E282" s="22">
        <v>12.6</v>
      </c>
      <c r="F282" s="22">
        <v>21.4</v>
      </c>
      <c r="G282" s="22">
        <v>532.6</v>
      </c>
      <c r="H282" s="22">
        <v>3704.2</v>
      </c>
      <c r="I282" s="110">
        <f>SUM(C282:H282)</f>
        <v>4940.7</v>
      </c>
      <c r="J282" s="34">
        <v>18403.8</v>
      </c>
      <c r="K282" s="26">
        <f>I282/J282</f>
        <v>0.26846086134385289</v>
      </c>
      <c r="M282" s="120">
        <v>17</v>
      </c>
      <c r="N282" s="112" t="s">
        <v>31</v>
      </c>
      <c r="O282" s="105">
        <v>8.6</v>
      </c>
      <c r="P282" s="105">
        <v>82.9</v>
      </c>
      <c r="Q282" s="105"/>
      <c r="R282" s="105">
        <v>5.4</v>
      </c>
      <c r="S282" s="105">
        <v>561.4</v>
      </c>
      <c r="T282" s="105">
        <v>1815.4</v>
      </c>
      <c r="U282" s="110">
        <f>SUM(O282:T282)</f>
        <v>2473.6999999999998</v>
      </c>
      <c r="V282" s="109">
        <v>8430.6</v>
      </c>
      <c r="W282" s="108">
        <f>U282/V282</f>
        <v>0.29341921096956325</v>
      </c>
    </row>
    <row r="283" spans="1:23" s="7" customFormat="1" ht="11.25" customHeight="1" x14ac:dyDescent="0.2">
      <c r="A283" s="129">
        <v>18</v>
      </c>
      <c r="B283" s="102" t="s">
        <v>39</v>
      </c>
      <c r="C283" s="101">
        <v>51</v>
      </c>
      <c r="D283" s="107">
        <v>27.1</v>
      </c>
      <c r="E283" s="101"/>
      <c r="F283" s="101">
        <v>280</v>
      </c>
      <c r="G283" s="101">
        <v>124.1</v>
      </c>
      <c r="H283" s="101">
        <v>205.6</v>
      </c>
      <c r="I283" s="100">
        <f>SUM(C283:H283)</f>
        <v>687.80000000000007</v>
      </c>
      <c r="J283" s="100">
        <v>3061.4</v>
      </c>
      <c r="K283" s="98">
        <f>I283/J283</f>
        <v>0.22466845234206573</v>
      </c>
      <c r="M283" s="129">
        <v>18</v>
      </c>
      <c r="N283" s="102" t="s">
        <v>39</v>
      </c>
      <c r="O283" s="101">
        <v>43</v>
      </c>
      <c r="P283" s="107">
        <v>25.9</v>
      </c>
      <c r="Q283" s="101"/>
      <c r="R283" s="101">
        <v>266.89999999999998</v>
      </c>
      <c r="S283" s="101">
        <v>124.1</v>
      </c>
      <c r="T283" s="101">
        <v>205.6</v>
      </c>
      <c r="U283" s="100">
        <f>SUM(O283:T283)</f>
        <v>665.5</v>
      </c>
      <c r="V283" s="99">
        <v>2811.4</v>
      </c>
      <c r="W283" s="98">
        <f>U283/V283</f>
        <v>0.23671480401223588</v>
      </c>
    </row>
    <row r="284" spans="1:23" s="7" customFormat="1" ht="11.25" customHeight="1" x14ac:dyDescent="0.2">
      <c r="A284" s="36">
        <v>19</v>
      </c>
      <c r="B284" s="35" t="s">
        <v>22</v>
      </c>
      <c r="C284" s="22"/>
      <c r="D284" s="38">
        <v>332.3</v>
      </c>
      <c r="E284" s="22"/>
      <c r="F284" s="22">
        <v>15.7</v>
      </c>
      <c r="G284" s="22">
        <v>17.899999999999999</v>
      </c>
      <c r="H284" s="22">
        <v>1700</v>
      </c>
      <c r="I284" s="34">
        <f>SUM(C284:H284)</f>
        <v>2065.9</v>
      </c>
      <c r="J284" s="34">
        <v>9504.7999999999993</v>
      </c>
      <c r="K284" s="26">
        <f>I284/J284</f>
        <v>0.21735333726117334</v>
      </c>
      <c r="M284" s="120">
        <v>19</v>
      </c>
      <c r="N284" s="112" t="s">
        <v>22</v>
      </c>
      <c r="O284" s="105"/>
      <c r="P284" s="105">
        <v>277.89999999999998</v>
      </c>
      <c r="Q284" s="105"/>
      <c r="R284" s="105">
        <v>15.7</v>
      </c>
      <c r="S284" s="105">
        <v>18</v>
      </c>
      <c r="T284" s="105">
        <v>1700.2</v>
      </c>
      <c r="U284" s="110">
        <f>SUM(O284:T284)</f>
        <v>2011.8</v>
      </c>
      <c r="V284" s="109">
        <v>8983.7999999999993</v>
      </c>
      <c r="W284" s="108">
        <f>U284/V284</f>
        <v>0.22393641888733054</v>
      </c>
    </row>
    <row r="285" spans="1:23" s="7" customFormat="1" ht="11.25" customHeight="1" x14ac:dyDescent="0.2">
      <c r="A285" s="32">
        <v>20</v>
      </c>
      <c r="B285" s="31" t="s">
        <v>43</v>
      </c>
      <c r="C285" s="30"/>
      <c r="D285" s="37">
        <v>513.79999999999995</v>
      </c>
      <c r="E285" s="30">
        <v>243.4</v>
      </c>
      <c r="F285" s="30">
        <v>33.5</v>
      </c>
      <c r="G285" s="30"/>
      <c r="H285" s="30">
        <v>185.3</v>
      </c>
      <c r="I285" s="28">
        <f>SUM(C285:H285)</f>
        <v>976</v>
      </c>
      <c r="J285" s="28">
        <v>4698.6000000000004</v>
      </c>
      <c r="K285" s="27">
        <f>I285/J285</f>
        <v>0.2077214489422381</v>
      </c>
      <c r="M285" s="129">
        <v>20</v>
      </c>
      <c r="N285" s="102" t="s">
        <v>33</v>
      </c>
      <c r="O285" s="101"/>
      <c r="P285" s="107">
        <v>670</v>
      </c>
      <c r="Q285" s="101">
        <v>312.8</v>
      </c>
      <c r="R285" s="101">
        <v>100.2</v>
      </c>
      <c r="S285" s="101">
        <v>1948.8</v>
      </c>
      <c r="T285" s="101">
        <v>24187.200000000001</v>
      </c>
      <c r="U285" s="100">
        <f>SUM(O285:T285)</f>
        <v>27219</v>
      </c>
      <c r="V285" s="99">
        <v>122159.2</v>
      </c>
      <c r="W285" s="98">
        <f>U285/V285</f>
        <v>0.22281580102030793</v>
      </c>
    </row>
    <row r="286" spans="1:23" s="7" customFormat="1" ht="11.25" customHeight="1" x14ac:dyDescent="0.2">
      <c r="A286" s="36">
        <v>21</v>
      </c>
      <c r="B286" s="35" t="s">
        <v>33</v>
      </c>
      <c r="C286" s="22"/>
      <c r="D286" s="38">
        <v>708.6</v>
      </c>
      <c r="E286" s="22">
        <v>339.6</v>
      </c>
      <c r="F286" s="22">
        <v>108.6</v>
      </c>
      <c r="G286" s="22">
        <v>1943.1</v>
      </c>
      <c r="H286" s="22">
        <v>24187.3</v>
      </c>
      <c r="I286" s="34">
        <f>SUM(C286:H286)</f>
        <v>27287.199999999997</v>
      </c>
      <c r="J286" s="34">
        <v>132654.79999999999</v>
      </c>
      <c r="K286" s="26">
        <f>I286/J286</f>
        <v>0.20570081142936403</v>
      </c>
      <c r="M286" s="36">
        <v>21</v>
      </c>
      <c r="N286" s="35" t="s">
        <v>44</v>
      </c>
      <c r="O286" s="22"/>
      <c r="P286" s="22">
        <v>307.10000000000002</v>
      </c>
      <c r="Q286" s="22"/>
      <c r="R286" s="22"/>
      <c r="S286" s="22">
        <v>92</v>
      </c>
      <c r="T286" s="22">
        <v>1487.3</v>
      </c>
      <c r="U286" s="34">
        <f>SUM(O286:T286)</f>
        <v>1886.4</v>
      </c>
      <c r="V286" s="78">
        <v>8673.1</v>
      </c>
      <c r="W286" s="26">
        <f>U286/V286</f>
        <v>0.21750008647427102</v>
      </c>
    </row>
    <row r="287" spans="1:23" s="7" customFormat="1" ht="11.25" customHeight="1" x14ac:dyDescent="0.2">
      <c r="A287" s="32">
        <v>22</v>
      </c>
      <c r="B287" s="31" t="s">
        <v>44</v>
      </c>
      <c r="C287" s="30"/>
      <c r="D287" s="30">
        <v>303.39999999999998</v>
      </c>
      <c r="E287" s="30"/>
      <c r="F287" s="30"/>
      <c r="G287" s="30">
        <v>92</v>
      </c>
      <c r="H287" s="30">
        <v>1487.3</v>
      </c>
      <c r="I287" s="28">
        <f>SUM(C287:H287)</f>
        <v>1882.6999999999998</v>
      </c>
      <c r="J287" s="28">
        <v>9609.1</v>
      </c>
      <c r="K287" s="27">
        <f>I287/J287</f>
        <v>0.19592885910230926</v>
      </c>
      <c r="M287" s="129">
        <v>22</v>
      </c>
      <c r="N287" s="102" t="s">
        <v>43</v>
      </c>
      <c r="O287" s="101"/>
      <c r="P287" s="107">
        <v>504</v>
      </c>
      <c r="Q287" s="101">
        <v>209.9</v>
      </c>
      <c r="R287" s="101">
        <v>31.1</v>
      </c>
      <c r="S287" s="101"/>
      <c r="T287" s="101">
        <v>183.1</v>
      </c>
      <c r="U287" s="100">
        <f>SUM(O287:T287)</f>
        <v>928.1</v>
      </c>
      <c r="V287" s="99">
        <v>4469.3999999999996</v>
      </c>
      <c r="W287" s="98">
        <f>U287/V287</f>
        <v>0.20765650870362914</v>
      </c>
    </row>
    <row r="288" spans="1:23" s="7" customFormat="1" ht="11.25" customHeight="1" x14ac:dyDescent="0.2">
      <c r="A288" s="41">
        <v>23</v>
      </c>
      <c r="B288" s="35" t="s">
        <v>45</v>
      </c>
      <c r="C288" s="22"/>
      <c r="D288" s="38">
        <v>476.2</v>
      </c>
      <c r="E288" s="22"/>
      <c r="F288" s="22">
        <v>11.5</v>
      </c>
      <c r="G288" s="22"/>
      <c r="H288" s="22">
        <v>60.6</v>
      </c>
      <c r="I288" s="34">
        <f>SUM(C288:H288)</f>
        <v>548.29999999999995</v>
      </c>
      <c r="J288" s="34">
        <v>3015.6</v>
      </c>
      <c r="K288" s="26">
        <f>I288/J288</f>
        <v>0.18182119644515188</v>
      </c>
      <c r="M288" s="36">
        <v>23</v>
      </c>
      <c r="N288" s="112" t="s">
        <v>30</v>
      </c>
      <c r="O288" s="105"/>
      <c r="P288" s="111">
        <v>2002</v>
      </c>
      <c r="Q288" s="105">
        <v>465.3</v>
      </c>
      <c r="R288" s="105">
        <v>93.6</v>
      </c>
      <c r="S288" s="105">
        <v>3998.1</v>
      </c>
      <c r="T288" s="105">
        <v>208</v>
      </c>
      <c r="U288" s="110">
        <f>SUM(O288:T288)</f>
        <v>6767</v>
      </c>
      <c r="V288" s="109">
        <v>34178.1</v>
      </c>
      <c r="W288" s="108">
        <f>U288/V288</f>
        <v>0.19799228160722804</v>
      </c>
    </row>
    <row r="289" spans="1:23" s="7" customFormat="1" ht="11.25" customHeight="1" x14ac:dyDescent="0.2">
      <c r="A289" s="129">
        <v>24</v>
      </c>
      <c r="B289" s="102" t="s">
        <v>30</v>
      </c>
      <c r="C289" s="101"/>
      <c r="D289" s="101">
        <v>1890.4</v>
      </c>
      <c r="E289" s="101">
        <v>535</v>
      </c>
      <c r="F289" s="101">
        <v>98.4</v>
      </c>
      <c r="G289" s="101">
        <v>4007.9</v>
      </c>
      <c r="H289" s="101">
        <v>208</v>
      </c>
      <c r="I289" s="100">
        <f>SUM(C289:H289)</f>
        <v>6739.7000000000007</v>
      </c>
      <c r="J289" s="100">
        <v>37189.800000000003</v>
      </c>
      <c r="K289" s="98">
        <f>I289/J289</f>
        <v>0.18122442175004974</v>
      </c>
      <c r="M289" s="130">
        <v>24</v>
      </c>
      <c r="N289" s="102" t="s">
        <v>45</v>
      </c>
      <c r="O289" s="101"/>
      <c r="P289" s="107">
        <v>470.6</v>
      </c>
      <c r="Q289" s="101"/>
      <c r="R289" s="101">
        <v>7</v>
      </c>
      <c r="S289" s="101"/>
      <c r="T289" s="101">
        <v>60.6</v>
      </c>
      <c r="U289" s="100">
        <f>SUM(O289:T289)</f>
        <v>538.20000000000005</v>
      </c>
      <c r="V289" s="99">
        <v>2744.5</v>
      </c>
      <c r="W289" s="98">
        <f>U289/V289</f>
        <v>0.1961012934960831</v>
      </c>
    </row>
    <row r="290" spans="1:23" s="7" customFormat="1" ht="11.25" customHeight="1" x14ac:dyDescent="0.2">
      <c r="A290" s="41">
        <v>25</v>
      </c>
      <c r="B290" s="35" t="s">
        <v>42</v>
      </c>
      <c r="C290" s="22"/>
      <c r="D290" s="38">
        <v>4691.6000000000004</v>
      </c>
      <c r="E290" s="22">
        <v>147.69999999999999</v>
      </c>
      <c r="F290" s="22">
        <v>438</v>
      </c>
      <c r="G290" s="22">
        <v>268.60000000000002</v>
      </c>
      <c r="H290" s="22">
        <v>1991.2</v>
      </c>
      <c r="I290" s="34">
        <f>SUM(C290:H290)</f>
        <v>7537.1</v>
      </c>
      <c r="J290" s="34">
        <v>44236.9</v>
      </c>
      <c r="K290" s="26">
        <f>I290/J290</f>
        <v>0.17038038379723716</v>
      </c>
      <c r="M290" s="120">
        <v>25</v>
      </c>
      <c r="N290" s="112" t="s">
        <v>42</v>
      </c>
      <c r="O290" s="105"/>
      <c r="P290" s="111">
        <v>4561.3</v>
      </c>
      <c r="Q290" s="105">
        <v>138</v>
      </c>
      <c r="R290" s="105">
        <v>386.1</v>
      </c>
      <c r="S290" s="105">
        <v>264.5</v>
      </c>
      <c r="T290" s="105">
        <v>1985.7</v>
      </c>
      <c r="U290" s="110">
        <f>SUM(O290:T290)</f>
        <v>7335.6</v>
      </c>
      <c r="V290" s="109">
        <v>41124.300000000003</v>
      </c>
      <c r="W290" s="108">
        <f>U290/V290</f>
        <v>0.17837628847177944</v>
      </c>
    </row>
    <row r="291" spans="1:23" s="7" customFormat="1" ht="11.25" customHeight="1" x14ac:dyDescent="0.2">
      <c r="A291" s="131">
        <v>26</v>
      </c>
      <c r="B291" s="118" t="s">
        <v>28</v>
      </c>
      <c r="C291" s="116">
        <v>83.8</v>
      </c>
      <c r="D291" s="117">
        <v>275.10000000000002</v>
      </c>
      <c r="E291" s="116"/>
      <c r="F291" s="116">
        <v>13.5</v>
      </c>
      <c r="G291" s="116">
        <v>859.1</v>
      </c>
      <c r="H291" s="116">
        <v>388.2</v>
      </c>
      <c r="I291" s="115">
        <f>SUM(C291:H291)</f>
        <v>1619.7</v>
      </c>
      <c r="J291" s="115">
        <v>9830.4</v>
      </c>
      <c r="K291" s="113">
        <f>I291/J291</f>
        <v>0.164764404296875</v>
      </c>
      <c r="M291" s="131">
        <v>26</v>
      </c>
      <c r="N291" s="118" t="s">
        <v>28</v>
      </c>
      <c r="O291" s="116">
        <v>73</v>
      </c>
      <c r="P291" s="117">
        <v>269.39999999999998</v>
      </c>
      <c r="Q291" s="116"/>
      <c r="R291" s="116">
        <v>12.8</v>
      </c>
      <c r="S291" s="116">
        <v>859.1</v>
      </c>
      <c r="T291" s="116">
        <v>388.2</v>
      </c>
      <c r="U291" s="115">
        <f>SUM(O291:T291)</f>
        <v>1602.5</v>
      </c>
      <c r="V291" s="114">
        <v>9002.9</v>
      </c>
      <c r="W291" s="113">
        <f>U291/V291</f>
        <v>0.17799820057981317</v>
      </c>
    </row>
    <row r="292" spans="1:23" s="7" customFormat="1" ht="11.25" customHeight="1" x14ac:dyDescent="0.2">
      <c r="A292" s="36">
        <v>27</v>
      </c>
      <c r="B292" s="112" t="s">
        <v>34</v>
      </c>
      <c r="C292" s="105"/>
      <c r="D292" s="111">
        <v>2718</v>
      </c>
      <c r="E292" s="105">
        <v>30.2</v>
      </c>
      <c r="F292" s="105">
        <v>6</v>
      </c>
      <c r="G292" s="105">
        <v>2067.3000000000002</v>
      </c>
      <c r="H292" s="105">
        <v>267.3</v>
      </c>
      <c r="I292" s="110">
        <f>SUM(C292:H292)</f>
        <v>5088.8</v>
      </c>
      <c r="J292" s="110">
        <v>32162.3</v>
      </c>
      <c r="K292" s="108">
        <f>I292/J292</f>
        <v>0.15822251518081731</v>
      </c>
      <c r="M292" s="41">
        <v>27</v>
      </c>
      <c r="N292" s="35" t="s">
        <v>34</v>
      </c>
      <c r="O292" s="22"/>
      <c r="P292" s="38">
        <v>2720.9</v>
      </c>
      <c r="Q292" s="22">
        <v>24.7</v>
      </c>
      <c r="R292" s="22">
        <v>6</v>
      </c>
      <c r="S292" s="22">
        <v>2072.1999999999998</v>
      </c>
      <c r="T292" s="22">
        <v>267.3</v>
      </c>
      <c r="U292" s="34">
        <f>SUM(O292:T292)</f>
        <v>5091.0999999999995</v>
      </c>
      <c r="V292" s="78">
        <v>28671.7</v>
      </c>
      <c r="W292" s="26">
        <f>U292/V292</f>
        <v>0.17756533445871711</v>
      </c>
    </row>
    <row r="293" spans="1:23" s="7" customFormat="1" ht="11.25" customHeight="1" x14ac:dyDescent="0.2">
      <c r="A293" s="43">
        <v>28</v>
      </c>
      <c r="B293" s="102" t="s">
        <v>36</v>
      </c>
      <c r="C293" s="101"/>
      <c r="D293" s="107">
        <v>3319.3</v>
      </c>
      <c r="E293" s="101">
        <v>660</v>
      </c>
      <c r="F293" s="101">
        <v>6.4</v>
      </c>
      <c r="G293" s="101">
        <v>196.9</v>
      </c>
      <c r="H293" s="101"/>
      <c r="I293" s="100">
        <f>SUM(C293:H293)</f>
        <v>4182.6000000000004</v>
      </c>
      <c r="J293" s="100">
        <v>31681.1</v>
      </c>
      <c r="K293" s="98">
        <f>I293/J293</f>
        <v>0.1320219310566868</v>
      </c>
      <c r="M293" s="32">
        <v>28</v>
      </c>
      <c r="N293" s="102" t="s">
        <v>38</v>
      </c>
      <c r="O293" s="101"/>
      <c r="P293" s="107">
        <v>2616.6</v>
      </c>
      <c r="Q293" s="101">
        <v>182</v>
      </c>
      <c r="R293" s="101">
        <v>14.2</v>
      </c>
      <c r="S293" s="101">
        <v>177.8</v>
      </c>
      <c r="T293" s="101">
        <v>29.1</v>
      </c>
      <c r="U293" s="100">
        <f>SUM(O293:T293)</f>
        <v>3019.7</v>
      </c>
      <c r="V293" s="99">
        <v>21349</v>
      </c>
      <c r="W293" s="98">
        <f>U293/V293</f>
        <v>0.14144456414820367</v>
      </c>
    </row>
    <row r="294" spans="1:23" s="7" customFormat="1" ht="11.25" customHeight="1" x14ac:dyDescent="0.2">
      <c r="A294" s="36">
        <v>29</v>
      </c>
      <c r="B294" s="112" t="s">
        <v>38</v>
      </c>
      <c r="C294" s="105"/>
      <c r="D294" s="111">
        <v>2521.9</v>
      </c>
      <c r="E294" s="105">
        <v>185.7</v>
      </c>
      <c r="F294" s="105">
        <v>14.6</v>
      </c>
      <c r="G294" s="105">
        <v>180.6</v>
      </c>
      <c r="H294" s="105">
        <v>28.8</v>
      </c>
      <c r="I294" s="110">
        <f>SUM(C294:H294)</f>
        <v>2931.6</v>
      </c>
      <c r="J294" s="110">
        <v>23940.3</v>
      </c>
      <c r="K294" s="108">
        <f>I294/J294</f>
        <v>0.12245460583200712</v>
      </c>
      <c r="M294" s="36">
        <v>29</v>
      </c>
      <c r="N294" s="112" t="s">
        <v>36</v>
      </c>
      <c r="O294" s="105"/>
      <c r="P294" s="111">
        <v>3292</v>
      </c>
      <c r="Q294" s="105">
        <v>593.9</v>
      </c>
      <c r="R294" s="105">
        <v>6.4</v>
      </c>
      <c r="S294" s="105">
        <v>194.1</v>
      </c>
      <c r="T294" s="105"/>
      <c r="U294" s="110">
        <f>SUM(O294:T294)</f>
        <v>4086.4</v>
      </c>
      <c r="V294" s="109">
        <v>30118.2</v>
      </c>
      <c r="W294" s="108">
        <f>U294/V294</f>
        <v>0.13567875902278356</v>
      </c>
    </row>
    <row r="295" spans="1:23" s="7" customFormat="1" ht="11.25" customHeight="1" x14ac:dyDescent="0.2">
      <c r="A295" s="32">
        <v>30</v>
      </c>
      <c r="B295" s="102" t="s">
        <v>35</v>
      </c>
      <c r="C295" s="101"/>
      <c r="D295" s="107">
        <v>1320.9</v>
      </c>
      <c r="E295" s="101">
        <v>363.1</v>
      </c>
      <c r="F295" s="101">
        <v>28.1</v>
      </c>
      <c r="G295" s="101">
        <v>100</v>
      </c>
      <c r="H295" s="101"/>
      <c r="I295" s="100">
        <f>SUM(C295:H295)</f>
        <v>1812.1</v>
      </c>
      <c r="J295" s="100">
        <v>16413.8</v>
      </c>
      <c r="K295" s="98">
        <f>I295/J295</f>
        <v>0.11040100403319159</v>
      </c>
      <c r="M295" s="32">
        <v>30</v>
      </c>
      <c r="N295" s="102" t="s">
        <v>35</v>
      </c>
      <c r="O295" s="101"/>
      <c r="P295" s="107">
        <v>1265.8</v>
      </c>
      <c r="Q295" s="101">
        <v>313.2</v>
      </c>
      <c r="R295" s="101">
        <v>18.100000000000001</v>
      </c>
      <c r="S295" s="101">
        <v>100</v>
      </c>
      <c r="T295" s="101"/>
      <c r="U295" s="100">
        <f>SUM(O295:T295)</f>
        <v>1697.1</v>
      </c>
      <c r="V295" s="99">
        <v>14762.6</v>
      </c>
      <c r="W295" s="98">
        <f>U295/V295</f>
        <v>0.11495942449162071</v>
      </c>
    </row>
    <row r="296" spans="1:23" s="7" customFormat="1" ht="11.25" customHeight="1" x14ac:dyDescent="0.2">
      <c r="A296" s="36">
        <v>31</v>
      </c>
      <c r="B296" s="112" t="s">
        <v>19</v>
      </c>
      <c r="C296" s="105"/>
      <c r="D296" s="111">
        <v>271.39999999999998</v>
      </c>
      <c r="E296" s="105">
        <v>18</v>
      </c>
      <c r="F296" s="105">
        <v>342.6</v>
      </c>
      <c r="G296" s="105">
        <v>744.9</v>
      </c>
      <c r="H296" s="105">
        <v>96</v>
      </c>
      <c r="I296" s="110">
        <f>SUM(C296:H296)</f>
        <v>1472.9</v>
      </c>
      <c r="J296" s="110">
        <v>14590.1</v>
      </c>
      <c r="K296" s="108">
        <f>I296/J296</f>
        <v>0.10095201540770797</v>
      </c>
      <c r="M296" s="41">
        <v>31</v>
      </c>
      <c r="N296" s="112" t="s">
        <v>27</v>
      </c>
      <c r="O296" s="105"/>
      <c r="P296" s="111">
        <v>2047.2</v>
      </c>
      <c r="Q296" s="105">
        <v>887.4</v>
      </c>
      <c r="R296" s="105">
        <v>62</v>
      </c>
      <c r="S296" s="105">
        <v>1017.2</v>
      </c>
      <c r="T296" s="105"/>
      <c r="U296" s="110">
        <f>SUM(O296:T296)</f>
        <v>4013.8</v>
      </c>
      <c r="V296" s="109">
        <v>36988.6</v>
      </c>
      <c r="W296" s="108">
        <f>U296/V296</f>
        <v>0.10851451528308723</v>
      </c>
    </row>
    <row r="297" spans="1:23" s="7" customFormat="1" ht="11.25" customHeight="1" x14ac:dyDescent="0.2">
      <c r="A297" s="43">
        <v>32</v>
      </c>
      <c r="B297" s="102" t="s">
        <v>27</v>
      </c>
      <c r="C297" s="101"/>
      <c r="D297" s="107">
        <v>1963.2</v>
      </c>
      <c r="E297" s="101">
        <v>943.6</v>
      </c>
      <c r="F297" s="101">
        <v>63.1</v>
      </c>
      <c r="G297" s="101">
        <v>1026.2</v>
      </c>
      <c r="H297" s="101"/>
      <c r="I297" s="100">
        <f>SUM(C297:H297)</f>
        <v>3996.1000000000004</v>
      </c>
      <c r="J297" s="100">
        <v>39657.4</v>
      </c>
      <c r="K297" s="98">
        <f>I297/J297</f>
        <v>0.1007655569956679</v>
      </c>
      <c r="M297" s="43">
        <v>32</v>
      </c>
      <c r="N297" s="102" t="s">
        <v>19</v>
      </c>
      <c r="O297" s="101"/>
      <c r="P297" s="107">
        <v>267</v>
      </c>
      <c r="Q297" s="101">
        <v>16</v>
      </c>
      <c r="R297" s="101">
        <v>269.3</v>
      </c>
      <c r="S297" s="107">
        <v>736.6</v>
      </c>
      <c r="T297" s="101">
        <v>96.1</v>
      </c>
      <c r="U297" s="100">
        <f>SUM(O297:T297)</f>
        <v>1385</v>
      </c>
      <c r="V297" s="99">
        <v>12874.7</v>
      </c>
      <c r="W297" s="98">
        <f>U297/V297</f>
        <v>0.10757532214342858</v>
      </c>
    </row>
    <row r="298" spans="1:23" s="7" customFormat="1" ht="11.25" customHeight="1" x14ac:dyDescent="0.2">
      <c r="A298" s="41">
        <v>33</v>
      </c>
      <c r="B298" s="35" t="s">
        <v>26</v>
      </c>
      <c r="C298" s="22"/>
      <c r="D298" s="38">
        <v>537.9</v>
      </c>
      <c r="E298" s="22">
        <v>325.60000000000002</v>
      </c>
      <c r="F298" s="22">
        <v>112.1</v>
      </c>
      <c r="G298" s="22">
        <v>23.9</v>
      </c>
      <c r="H298" s="22">
        <v>736.2</v>
      </c>
      <c r="I298" s="34">
        <f>SUM(C298:H298)</f>
        <v>1735.7</v>
      </c>
      <c r="J298" s="34">
        <v>17392</v>
      </c>
      <c r="K298" s="26">
        <f>I298/J298</f>
        <v>9.9798758049678013E-2</v>
      </c>
      <c r="M298" s="36">
        <v>33</v>
      </c>
      <c r="N298" s="112" t="s">
        <v>15</v>
      </c>
      <c r="O298" s="105"/>
      <c r="P298" s="111">
        <v>34.1</v>
      </c>
      <c r="Q298" s="105"/>
      <c r="R298" s="105">
        <v>88.8</v>
      </c>
      <c r="S298" s="105">
        <v>40.6</v>
      </c>
      <c r="T298" s="105">
        <v>4618.8</v>
      </c>
      <c r="U298" s="110">
        <f>SUM(O298:T298)</f>
        <v>4782.3</v>
      </c>
      <c r="V298" s="109">
        <v>45630.7</v>
      </c>
      <c r="W298" s="108">
        <f>U298/V298</f>
        <v>0.10480444086985298</v>
      </c>
    </row>
    <row r="299" spans="1:23" s="7" customFormat="1" ht="11.25" customHeight="1" x14ac:dyDescent="0.2">
      <c r="A299" s="43">
        <v>34</v>
      </c>
      <c r="B299" s="102" t="s">
        <v>15</v>
      </c>
      <c r="C299" s="101"/>
      <c r="D299" s="107">
        <v>39.700000000000003</v>
      </c>
      <c r="E299" s="101"/>
      <c r="F299" s="101">
        <v>102.1</v>
      </c>
      <c r="G299" s="101">
        <v>40.9</v>
      </c>
      <c r="H299" s="101">
        <v>4643.5</v>
      </c>
      <c r="I299" s="100">
        <f>SUM(C299:H299)</f>
        <v>4826.2</v>
      </c>
      <c r="J299" s="100">
        <v>51292.5</v>
      </c>
      <c r="K299" s="98">
        <f>I299/J299</f>
        <v>9.4091728810254904E-2</v>
      </c>
      <c r="M299" s="43">
        <v>34</v>
      </c>
      <c r="N299" s="102" t="s">
        <v>18</v>
      </c>
      <c r="O299" s="101"/>
      <c r="P299" s="107">
        <v>60.4</v>
      </c>
      <c r="Q299" s="101"/>
      <c r="R299" s="101">
        <v>70.8</v>
      </c>
      <c r="S299" s="101">
        <v>216.2</v>
      </c>
      <c r="T299" s="101">
        <v>2309.8000000000002</v>
      </c>
      <c r="U299" s="100">
        <f>SUM(O299:T299)</f>
        <v>2657.2000000000003</v>
      </c>
      <c r="V299" s="99">
        <v>26695.599999999999</v>
      </c>
      <c r="W299" s="98">
        <f>U299/V299</f>
        <v>9.9537002352447612E-2</v>
      </c>
    </row>
    <row r="300" spans="1:23" s="7" customFormat="1" ht="11.25" customHeight="1" x14ac:dyDescent="0.2">
      <c r="A300" s="36">
        <v>35</v>
      </c>
      <c r="B300" s="112" t="s">
        <v>13</v>
      </c>
      <c r="C300" s="105"/>
      <c r="D300" s="111">
        <v>361.6</v>
      </c>
      <c r="E300" s="105">
        <v>374.6</v>
      </c>
      <c r="F300" s="105">
        <v>241.6</v>
      </c>
      <c r="G300" s="105">
        <v>99.3</v>
      </c>
      <c r="H300" s="105">
        <v>1901.9</v>
      </c>
      <c r="I300" s="110">
        <f>SUM(C300:H300)</f>
        <v>2979</v>
      </c>
      <c r="J300" s="110">
        <v>32038.1</v>
      </c>
      <c r="K300" s="108">
        <f>I300/J300</f>
        <v>9.2983042065540714E-2</v>
      </c>
      <c r="M300" s="41">
        <v>35</v>
      </c>
      <c r="N300" s="35" t="s">
        <v>13</v>
      </c>
      <c r="O300" s="22"/>
      <c r="P300" s="38">
        <v>269.89999999999998</v>
      </c>
      <c r="Q300" s="22">
        <v>338</v>
      </c>
      <c r="R300" s="22">
        <v>224</v>
      </c>
      <c r="S300" s="22">
        <v>98.2</v>
      </c>
      <c r="T300" s="22">
        <v>1900.5</v>
      </c>
      <c r="U300" s="34">
        <f>SUM(O300:T300)</f>
        <v>2830.6</v>
      </c>
      <c r="V300" s="78">
        <v>29720</v>
      </c>
      <c r="W300" s="26">
        <f>U300/V300</f>
        <v>9.5242261103633916E-2</v>
      </c>
    </row>
    <row r="301" spans="1:23" s="7" customFormat="1" ht="11.25" customHeight="1" x14ac:dyDescent="0.2">
      <c r="A301" s="130">
        <v>36</v>
      </c>
      <c r="B301" s="102" t="s">
        <v>18</v>
      </c>
      <c r="C301" s="101"/>
      <c r="D301" s="107">
        <v>92.1</v>
      </c>
      <c r="E301" s="101"/>
      <c r="F301" s="101">
        <v>73.900000000000006</v>
      </c>
      <c r="G301" s="101">
        <v>216.3</v>
      </c>
      <c r="H301" s="101">
        <v>2309.8000000000002</v>
      </c>
      <c r="I301" s="100">
        <f>SUM(C301:H301)</f>
        <v>2692.1000000000004</v>
      </c>
      <c r="J301" s="100">
        <v>29682.5</v>
      </c>
      <c r="K301" s="98">
        <f>I301/J301</f>
        <v>9.0696538364356108E-2</v>
      </c>
      <c r="M301" s="130">
        <v>36</v>
      </c>
      <c r="N301" s="102" t="s">
        <v>25</v>
      </c>
      <c r="O301" s="101"/>
      <c r="P301" s="107">
        <v>1323.9</v>
      </c>
      <c r="Q301" s="101">
        <v>480.4</v>
      </c>
      <c r="R301" s="101">
        <v>46.1</v>
      </c>
      <c r="S301" s="101">
        <v>351.1</v>
      </c>
      <c r="T301" s="101"/>
      <c r="U301" s="100">
        <f>SUM(O301:T301)</f>
        <v>2201.5</v>
      </c>
      <c r="V301" s="99">
        <v>23662</v>
      </c>
      <c r="W301" s="98">
        <f>U301/V301</f>
        <v>9.3039472572056456E-2</v>
      </c>
    </row>
    <row r="302" spans="1:23" s="7" customFormat="1" ht="11.25" customHeight="1" x14ac:dyDescent="0.2">
      <c r="A302" s="41">
        <v>37</v>
      </c>
      <c r="B302" s="112" t="s">
        <v>25</v>
      </c>
      <c r="C302" s="105"/>
      <c r="D302" s="111">
        <v>1351.2</v>
      </c>
      <c r="E302" s="105">
        <v>535.4</v>
      </c>
      <c r="F302" s="105">
        <v>49.7</v>
      </c>
      <c r="G302" s="105">
        <v>353</v>
      </c>
      <c r="H302" s="105"/>
      <c r="I302" s="110">
        <f>SUM(C302:H302)</f>
        <v>2289.3000000000002</v>
      </c>
      <c r="J302" s="110">
        <v>25740</v>
      </c>
      <c r="K302" s="108">
        <f>I302/J302</f>
        <v>8.8939393939393943E-2</v>
      </c>
      <c r="M302" s="41">
        <v>37</v>
      </c>
      <c r="N302" s="112" t="s">
        <v>23</v>
      </c>
      <c r="O302" s="105"/>
      <c r="P302" s="111">
        <v>590</v>
      </c>
      <c r="Q302" s="105">
        <v>2.6</v>
      </c>
      <c r="R302" s="105">
        <v>137.4</v>
      </c>
      <c r="S302" s="105">
        <v>271.39999999999998</v>
      </c>
      <c r="T302" s="105">
        <v>190</v>
      </c>
      <c r="U302" s="110">
        <f>SUM(O302:T302)</f>
        <v>1191.4000000000001</v>
      </c>
      <c r="V302" s="109">
        <v>14777.3</v>
      </c>
      <c r="W302" s="108">
        <f>U302/V302</f>
        <v>8.0623659261164091E-2</v>
      </c>
    </row>
    <row r="303" spans="1:23" s="7" customFormat="1" ht="11.25" customHeight="1" x14ac:dyDescent="0.2">
      <c r="A303" s="129">
        <v>38</v>
      </c>
      <c r="B303" s="102" t="s">
        <v>23</v>
      </c>
      <c r="C303" s="101"/>
      <c r="D303" s="107">
        <v>550.79999999999995</v>
      </c>
      <c r="E303" s="101">
        <v>3.8</v>
      </c>
      <c r="F303" s="101">
        <v>156.19999999999999</v>
      </c>
      <c r="G303" s="101">
        <v>355.2</v>
      </c>
      <c r="H303" s="101">
        <v>190</v>
      </c>
      <c r="I303" s="100">
        <f>SUM(C303:H303)</f>
        <v>1256</v>
      </c>
      <c r="J303" s="100">
        <v>16337</v>
      </c>
      <c r="K303" s="98">
        <f>I303/J303</f>
        <v>7.6880700250964065E-2</v>
      </c>
      <c r="M303" s="129">
        <v>38</v>
      </c>
      <c r="N303" s="102" t="s">
        <v>26</v>
      </c>
      <c r="O303" s="101"/>
      <c r="P303" s="101">
        <v>393.6</v>
      </c>
      <c r="Q303" s="101">
        <v>271.2</v>
      </c>
      <c r="R303" s="101">
        <v>110.3</v>
      </c>
      <c r="S303" s="101">
        <v>23.9</v>
      </c>
      <c r="T303" s="101">
        <v>438.4</v>
      </c>
      <c r="U303" s="100">
        <f>SUM(O303:T303)</f>
        <v>1237.3999999999999</v>
      </c>
      <c r="V303" s="99">
        <v>15515.9</v>
      </c>
      <c r="W303" s="98">
        <f>U303/V303</f>
        <v>7.9750449538860124E-2</v>
      </c>
    </row>
    <row r="304" spans="1:23" s="7" customFormat="1" ht="11.25" customHeight="1" x14ac:dyDescent="0.2">
      <c r="A304" s="36">
        <v>39</v>
      </c>
      <c r="B304" s="35" t="s">
        <v>24</v>
      </c>
      <c r="C304" s="22"/>
      <c r="D304" s="22">
        <v>822.4</v>
      </c>
      <c r="E304" s="22">
        <v>661.8</v>
      </c>
      <c r="F304" s="22">
        <v>356.4</v>
      </c>
      <c r="G304" s="22">
        <v>462</v>
      </c>
      <c r="H304" s="22"/>
      <c r="I304" s="34">
        <f>SUM(C304:H304)</f>
        <v>2302.6</v>
      </c>
      <c r="J304" s="34">
        <v>31626.3</v>
      </c>
      <c r="K304" s="26">
        <f>I304/J304</f>
        <v>7.2806493329918454E-2</v>
      </c>
      <c r="M304" s="36">
        <v>39</v>
      </c>
      <c r="N304" s="35" t="s">
        <v>17</v>
      </c>
      <c r="O304" s="22"/>
      <c r="P304" s="38">
        <v>548.5</v>
      </c>
      <c r="Q304" s="22"/>
      <c r="R304" s="22">
        <v>14.1</v>
      </c>
      <c r="S304" s="22">
        <v>62.1</v>
      </c>
      <c r="T304" s="22">
        <v>954.3</v>
      </c>
      <c r="U304" s="34">
        <f>SUM(O304:T304)</f>
        <v>1579</v>
      </c>
      <c r="V304" s="78">
        <v>21078.2</v>
      </c>
      <c r="W304" s="26">
        <f>U304/V304</f>
        <v>7.4911519959009784E-2</v>
      </c>
    </row>
    <row r="305" spans="1:23" s="7" customFormat="1" ht="11.25" customHeight="1" x14ac:dyDescent="0.2">
      <c r="A305" s="32">
        <v>40</v>
      </c>
      <c r="B305" s="102" t="s">
        <v>16</v>
      </c>
      <c r="C305" s="101"/>
      <c r="D305" s="101">
        <v>370.6</v>
      </c>
      <c r="E305" s="101"/>
      <c r="F305" s="101"/>
      <c r="G305" s="101"/>
      <c r="H305" s="101">
        <v>686.3</v>
      </c>
      <c r="I305" s="100">
        <f>SUM(C305:H305)</f>
        <v>1056.9000000000001</v>
      </c>
      <c r="J305" s="100">
        <v>15528.5</v>
      </c>
      <c r="K305" s="98">
        <f>I305/J305</f>
        <v>6.8061950606948515E-2</v>
      </c>
      <c r="M305" s="32">
        <v>40</v>
      </c>
      <c r="N305" s="102" t="s">
        <v>24</v>
      </c>
      <c r="O305" s="101"/>
      <c r="P305" s="107">
        <v>866</v>
      </c>
      <c r="Q305" s="101">
        <v>578.1</v>
      </c>
      <c r="R305" s="101">
        <v>314.3</v>
      </c>
      <c r="S305" s="101">
        <v>392.5</v>
      </c>
      <c r="T305" s="101"/>
      <c r="U305" s="100">
        <f>SUM(O305:T305)</f>
        <v>2150.8999999999996</v>
      </c>
      <c r="V305" s="99">
        <v>29634.799999999999</v>
      </c>
      <c r="W305" s="98">
        <f>U305/V305</f>
        <v>7.2580209753398017E-2</v>
      </c>
    </row>
    <row r="306" spans="1:23" s="7" customFormat="1" ht="11.25" customHeight="1" x14ac:dyDescent="0.2">
      <c r="A306" s="36">
        <v>41</v>
      </c>
      <c r="B306" s="112" t="s">
        <v>17</v>
      </c>
      <c r="C306" s="105"/>
      <c r="D306" s="105">
        <v>506</v>
      </c>
      <c r="E306" s="105"/>
      <c r="F306" s="105">
        <v>14.8</v>
      </c>
      <c r="G306" s="105">
        <v>62.1</v>
      </c>
      <c r="H306" s="105">
        <v>959.4</v>
      </c>
      <c r="I306" s="110">
        <f>SUM(C306:H306)</f>
        <v>1542.3</v>
      </c>
      <c r="J306" s="110">
        <v>23124.1</v>
      </c>
      <c r="K306" s="108">
        <f>I306/J306</f>
        <v>6.6696649815560394E-2</v>
      </c>
      <c r="M306" s="36">
        <v>41</v>
      </c>
      <c r="N306" s="112" t="s">
        <v>16</v>
      </c>
      <c r="O306" s="105"/>
      <c r="P306" s="111">
        <v>340.8</v>
      </c>
      <c r="Q306" s="105"/>
      <c r="R306" s="105"/>
      <c r="S306" s="105"/>
      <c r="T306" s="105">
        <v>686.3</v>
      </c>
      <c r="U306" s="110">
        <f>SUM(O306:T306)</f>
        <v>1027.0999999999999</v>
      </c>
      <c r="V306" s="109">
        <v>14850.7</v>
      </c>
      <c r="W306" s="108">
        <f>U306/V306</f>
        <v>6.9161723016423454E-2</v>
      </c>
    </row>
    <row r="307" spans="1:23" s="7" customFormat="1" ht="11.25" customHeight="1" x14ac:dyDescent="0.2">
      <c r="A307" s="129">
        <v>42</v>
      </c>
      <c r="B307" s="102" t="s">
        <v>10</v>
      </c>
      <c r="C307" s="101"/>
      <c r="D307" s="107">
        <v>2.8</v>
      </c>
      <c r="E307" s="101"/>
      <c r="F307" s="101">
        <v>45.3</v>
      </c>
      <c r="G307" s="101">
        <v>31.6</v>
      </c>
      <c r="H307" s="101">
        <v>52.5</v>
      </c>
      <c r="I307" s="100">
        <f>SUM(C307:H307)</f>
        <v>132.19999999999999</v>
      </c>
      <c r="J307" s="100">
        <v>2141.4</v>
      </c>
      <c r="K307" s="98">
        <f>I307/J307</f>
        <v>6.1735313346408881E-2</v>
      </c>
      <c r="M307" s="129">
        <v>42</v>
      </c>
      <c r="N307" s="102" t="s">
        <v>10</v>
      </c>
      <c r="O307" s="101"/>
      <c r="P307" s="107">
        <v>2.7</v>
      </c>
      <c r="Q307" s="101"/>
      <c r="R307" s="101">
        <v>40.1</v>
      </c>
      <c r="S307" s="101">
        <v>31.6</v>
      </c>
      <c r="T307" s="101">
        <v>51.8</v>
      </c>
      <c r="U307" s="100">
        <f>SUM(O307:T307)</f>
        <v>126.2</v>
      </c>
      <c r="V307" s="99">
        <v>1958.3</v>
      </c>
      <c r="W307" s="98">
        <f>U307/V307</f>
        <v>6.4443650104682643E-2</v>
      </c>
    </row>
    <row r="308" spans="1:23" s="7" customFormat="1" ht="11.25" customHeight="1" x14ac:dyDescent="0.2">
      <c r="A308" s="41">
        <v>43</v>
      </c>
      <c r="B308" s="35" t="s">
        <v>21</v>
      </c>
      <c r="C308" s="22"/>
      <c r="D308" s="38">
        <v>919.5</v>
      </c>
      <c r="E308" s="22">
        <v>93.1</v>
      </c>
      <c r="F308" s="22">
        <v>508.2</v>
      </c>
      <c r="G308" s="22">
        <v>59.7</v>
      </c>
      <c r="H308" s="22">
        <v>1373.4</v>
      </c>
      <c r="I308" s="34">
        <f>SUM(C308:H308)</f>
        <v>2953.9</v>
      </c>
      <c r="J308" s="34">
        <v>53322.1</v>
      </c>
      <c r="K308" s="26">
        <f>I308/J308</f>
        <v>5.5397293054849681E-2</v>
      </c>
      <c r="M308" s="121">
        <v>43</v>
      </c>
      <c r="N308" s="112" t="s">
        <v>20</v>
      </c>
      <c r="O308" s="105"/>
      <c r="P308" s="111">
        <v>1146.9000000000001</v>
      </c>
      <c r="Q308" s="105">
        <v>52.3</v>
      </c>
      <c r="R308" s="105">
        <v>19.899999999999999</v>
      </c>
      <c r="S308" s="105">
        <v>26.3</v>
      </c>
      <c r="T308" s="105"/>
      <c r="U308" s="110">
        <f>SUM(O308:T308)</f>
        <v>1245.4000000000001</v>
      </c>
      <c r="V308" s="109">
        <v>20119.7</v>
      </c>
      <c r="W308" s="108">
        <f>U308/V308</f>
        <v>6.1899531305138748E-2</v>
      </c>
    </row>
    <row r="309" spans="1:23" s="7" customFormat="1" ht="11.25" customHeight="1" x14ac:dyDescent="0.2">
      <c r="A309" s="130">
        <v>44</v>
      </c>
      <c r="B309" s="102" t="s">
        <v>9</v>
      </c>
      <c r="C309" s="101"/>
      <c r="D309" s="107">
        <v>14.7</v>
      </c>
      <c r="E309" s="101"/>
      <c r="F309" s="101">
        <v>262.3</v>
      </c>
      <c r="G309" s="101">
        <v>771.9</v>
      </c>
      <c r="H309" s="101">
        <v>9</v>
      </c>
      <c r="I309" s="100">
        <f>SUM(C309:H309)</f>
        <v>1057.9000000000001</v>
      </c>
      <c r="J309" s="100">
        <v>19203.2</v>
      </c>
      <c r="K309" s="98">
        <f>I309/J309</f>
        <v>5.5089776703882688E-2</v>
      </c>
      <c r="M309" s="129">
        <v>44</v>
      </c>
      <c r="N309" s="102" t="s">
        <v>21</v>
      </c>
      <c r="O309" s="101"/>
      <c r="P309" s="107">
        <v>899.6</v>
      </c>
      <c r="Q309" s="101">
        <v>80.2</v>
      </c>
      <c r="R309" s="101">
        <v>446.8</v>
      </c>
      <c r="S309" s="101">
        <v>57.8</v>
      </c>
      <c r="T309" s="101">
        <v>1370</v>
      </c>
      <c r="U309" s="100">
        <f>SUM(O309:T309)</f>
        <v>2854.4</v>
      </c>
      <c r="V309" s="99">
        <v>48558</v>
      </c>
      <c r="W309" s="98">
        <f>U309/V309</f>
        <v>5.8783310680011532E-2</v>
      </c>
    </row>
    <row r="310" spans="1:23" s="7" customFormat="1" ht="11.25" customHeight="1" x14ac:dyDescent="0.2">
      <c r="A310" s="36">
        <v>45</v>
      </c>
      <c r="B310" s="35" t="s">
        <v>20</v>
      </c>
      <c r="C310" s="22"/>
      <c r="D310" s="38">
        <v>1097.3</v>
      </c>
      <c r="E310" s="22">
        <v>93</v>
      </c>
      <c r="F310" s="22">
        <v>20.399999999999999</v>
      </c>
      <c r="G310" s="22">
        <v>26.3</v>
      </c>
      <c r="H310" s="22"/>
      <c r="I310" s="34">
        <f>SUM(C310:H310)</f>
        <v>1237</v>
      </c>
      <c r="J310" s="34">
        <v>23929.1</v>
      </c>
      <c r="K310" s="26">
        <f>I310/J310</f>
        <v>5.1694380482341588E-2</v>
      </c>
      <c r="M310" s="121">
        <v>45</v>
      </c>
      <c r="N310" s="112" t="s">
        <v>9</v>
      </c>
      <c r="O310" s="105"/>
      <c r="P310" s="111">
        <v>12.3</v>
      </c>
      <c r="Q310" s="105"/>
      <c r="R310" s="105">
        <v>227.3</v>
      </c>
      <c r="S310" s="105">
        <v>764.8</v>
      </c>
      <c r="T310" s="105">
        <v>7.6</v>
      </c>
      <c r="U310" s="110">
        <f>SUM(O310:T310)</f>
        <v>1012</v>
      </c>
      <c r="V310" s="109">
        <v>17403.400000000001</v>
      </c>
      <c r="W310" s="108">
        <f>U310/V310</f>
        <v>5.8149556983118238E-2</v>
      </c>
    </row>
    <row r="311" spans="1:23" s="7" customFormat="1" ht="11.25" customHeight="1" x14ac:dyDescent="0.2">
      <c r="A311" s="32">
        <v>46</v>
      </c>
      <c r="B311" s="102" t="s">
        <v>11</v>
      </c>
      <c r="C311" s="101"/>
      <c r="D311" s="107">
        <v>55.7</v>
      </c>
      <c r="E311" s="101">
        <v>580.5</v>
      </c>
      <c r="F311" s="101">
        <v>836</v>
      </c>
      <c r="G311" s="101">
        <v>1401.6</v>
      </c>
      <c r="H311" s="101"/>
      <c r="I311" s="100">
        <f>SUM(C311:H311)</f>
        <v>2873.8</v>
      </c>
      <c r="J311" s="100">
        <v>64615</v>
      </c>
      <c r="K311" s="98">
        <f>I311/J311</f>
        <v>4.4475740927029328E-2</v>
      </c>
      <c r="M311" s="129">
        <v>46</v>
      </c>
      <c r="N311" s="102" t="s">
        <v>11</v>
      </c>
      <c r="O311" s="101"/>
      <c r="P311" s="107">
        <v>54.5</v>
      </c>
      <c r="Q311" s="101">
        <v>507</v>
      </c>
      <c r="R311" s="101">
        <v>720.9</v>
      </c>
      <c r="S311" s="101">
        <v>1399.5</v>
      </c>
      <c r="T311" s="101"/>
      <c r="U311" s="100">
        <f>SUM(O311:T311)</f>
        <v>2681.9</v>
      </c>
      <c r="V311" s="99">
        <v>57358.7</v>
      </c>
      <c r="W311" s="98">
        <f>U311/V311</f>
        <v>4.6756638487273947E-2</v>
      </c>
    </row>
    <row r="312" spans="1:23" s="7" customFormat="1" ht="11.25" customHeight="1" x14ac:dyDescent="0.2">
      <c r="A312" s="36">
        <v>47</v>
      </c>
      <c r="B312" s="112" t="s">
        <v>14</v>
      </c>
      <c r="C312" s="105"/>
      <c r="D312" s="111">
        <v>118.5</v>
      </c>
      <c r="E312" s="105">
        <v>43</v>
      </c>
      <c r="F312" s="105">
        <v>211.3</v>
      </c>
      <c r="G312" s="105">
        <v>86.1</v>
      </c>
      <c r="H312" s="105">
        <v>5</v>
      </c>
      <c r="I312" s="110">
        <f>SUM(C312:H312)</f>
        <v>463.9</v>
      </c>
      <c r="J312" s="110">
        <v>10647.7</v>
      </c>
      <c r="K312" s="108">
        <f>I312/J312</f>
        <v>4.3568094518064926E-2</v>
      </c>
      <c r="M312" s="120">
        <v>47</v>
      </c>
      <c r="N312" s="112" t="s">
        <v>14</v>
      </c>
      <c r="O312" s="105"/>
      <c r="P312" s="111">
        <v>122.2</v>
      </c>
      <c r="Q312" s="105">
        <v>37.5</v>
      </c>
      <c r="R312" s="105">
        <v>165.1</v>
      </c>
      <c r="S312" s="105">
        <v>86.8</v>
      </c>
      <c r="T312" s="105">
        <v>1</v>
      </c>
      <c r="U312" s="110">
        <f>SUM(O312:T312)</f>
        <v>412.59999999999997</v>
      </c>
      <c r="V312" s="109">
        <v>9833.2999999999993</v>
      </c>
      <c r="W312" s="108">
        <f>U312/V312</f>
        <v>4.1959464269370403E-2</v>
      </c>
    </row>
    <row r="313" spans="1:23" s="7" customFormat="1" ht="11.25" customHeight="1" x14ac:dyDescent="0.2">
      <c r="A313" s="32">
        <v>48</v>
      </c>
      <c r="B313" s="102" t="s">
        <v>8</v>
      </c>
      <c r="C313" s="101"/>
      <c r="D313" s="107">
        <v>128.6</v>
      </c>
      <c r="E313" s="101">
        <v>76.5</v>
      </c>
      <c r="F313" s="101">
        <v>103.8</v>
      </c>
      <c r="G313" s="101">
        <v>84.8</v>
      </c>
      <c r="H313" s="101">
        <v>718.4</v>
      </c>
      <c r="I313" s="100">
        <f>SUM(C313:H313)</f>
        <v>1112.0999999999999</v>
      </c>
      <c r="J313" s="100">
        <v>32294</v>
      </c>
      <c r="K313" s="98">
        <f>I313/J313</f>
        <v>3.4436737474453458E-2</v>
      </c>
      <c r="M313" s="129">
        <v>48</v>
      </c>
      <c r="N313" s="102" t="s">
        <v>8</v>
      </c>
      <c r="O313" s="101"/>
      <c r="P313" s="107">
        <v>101.9</v>
      </c>
      <c r="Q313" s="101">
        <v>50.3</v>
      </c>
      <c r="R313" s="101">
        <v>99.5</v>
      </c>
      <c r="S313" s="101">
        <v>83.6</v>
      </c>
      <c r="T313" s="101">
        <v>718.4</v>
      </c>
      <c r="U313" s="100">
        <f>SUM(O313:T313)</f>
        <v>1053.6999999999998</v>
      </c>
      <c r="V313" s="99">
        <v>29141.599999999999</v>
      </c>
      <c r="W313" s="98">
        <f>U313/V313</f>
        <v>3.6157932302962083E-2</v>
      </c>
    </row>
    <row r="314" spans="1:23" s="7" customFormat="1" ht="11.25" customHeight="1" x14ac:dyDescent="0.2">
      <c r="A314" s="36">
        <v>49</v>
      </c>
      <c r="B314" s="35" t="s">
        <v>5</v>
      </c>
      <c r="C314" s="22"/>
      <c r="D314" s="38"/>
      <c r="E314" s="22">
        <v>311</v>
      </c>
      <c r="F314" s="22">
        <v>1.6</v>
      </c>
      <c r="G314" s="22">
        <v>160.6</v>
      </c>
      <c r="H314" s="22"/>
      <c r="I314" s="34">
        <f>SUM(C314:H314)</f>
        <v>473.20000000000005</v>
      </c>
      <c r="J314" s="34">
        <v>16375.1</v>
      </c>
      <c r="K314" s="26">
        <f>I314/J314</f>
        <v>2.8897533450177405E-2</v>
      </c>
      <c r="M314" s="120">
        <v>49</v>
      </c>
      <c r="N314" s="112" t="s">
        <v>5</v>
      </c>
      <c r="O314" s="105"/>
      <c r="P314" s="105"/>
      <c r="Q314" s="105">
        <v>300.8</v>
      </c>
      <c r="R314" s="105">
        <v>1.6</v>
      </c>
      <c r="S314" s="105">
        <v>160.6</v>
      </c>
      <c r="T314" s="105"/>
      <c r="U314" s="110">
        <f>SUM(O314:T314)</f>
        <v>463</v>
      </c>
      <c r="V314" s="109">
        <v>14733.1</v>
      </c>
      <c r="W314" s="108">
        <f>U314/V314</f>
        <v>3.142583706076793E-2</v>
      </c>
    </row>
    <row r="315" spans="1:23" s="7" customFormat="1" ht="11.25" customHeight="1" x14ac:dyDescent="0.2">
      <c r="A315" s="129">
        <v>50</v>
      </c>
      <c r="B315" s="102" t="s">
        <v>12</v>
      </c>
      <c r="C315" s="101"/>
      <c r="D315" s="107">
        <v>192</v>
      </c>
      <c r="E315" s="101">
        <v>541.4</v>
      </c>
      <c r="F315" s="101">
        <v>15.1</v>
      </c>
      <c r="G315" s="101">
        <v>1.1000000000000001</v>
      </c>
      <c r="H315" s="101"/>
      <c r="I315" s="100">
        <f>SUM(C315:H315)</f>
        <v>749.6</v>
      </c>
      <c r="J315" s="100">
        <v>26955.4</v>
      </c>
      <c r="K315" s="98">
        <f>I315/J315</f>
        <v>2.7808899144512789E-2</v>
      </c>
      <c r="M315" s="129">
        <v>50</v>
      </c>
      <c r="N315" s="102" t="s">
        <v>12</v>
      </c>
      <c r="O315" s="101"/>
      <c r="P315" s="107">
        <v>192</v>
      </c>
      <c r="Q315" s="101">
        <v>476.2</v>
      </c>
      <c r="R315" s="101">
        <v>13.9</v>
      </c>
      <c r="S315" s="101">
        <v>1.1000000000000001</v>
      </c>
      <c r="T315" s="101"/>
      <c r="U315" s="100">
        <f>SUM(O315:T315)</f>
        <v>683.2</v>
      </c>
      <c r="V315" s="99">
        <v>23162</v>
      </c>
      <c r="W315" s="98">
        <f>U315/V315</f>
        <v>2.949658924099819E-2</v>
      </c>
    </row>
    <row r="316" spans="1:23" s="7" customFormat="1" ht="11.25" customHeight="1" thickBot="1" x14ac:dyDescent="0.25">
      <c r="A316" s="24">
        <v>51</v>
      </c>
      <c r="B316" s="23" t="s">
        <v>7</v>
      </c>
      <c r="C316" s="22"/>
      <c r="D316" s="21"/>
      <c r="E316" s="21"/>
      <c r="F316" s="21"/>
      <c r="G316" s="21">
        <v>33.4</v>
      </c>
      <c r="H316" s="21">
        <v>2</v>
      </c>
      <c r="I316" s="82">
        <f>SUM(C316:H316)</f>
        <v>35.4</v>
      </c>
      <c r="J316" s="19">
        <v>3593.3</v>
      </c>
      <c r="K316" s="18">
        <f>I316/J316</f>
        <v>9.851668382823588E-3</v>
      </c>
      <c r="M316" s="119">
        <v>51</v>
      </c>
      <c r="N316" s="97" t="s">
        <v>7</v>
      </c>
      <c r="O316" s="105"/>
      <c r="P316" s="96"/>
      <c r="Q316" s="96"/>
      <c r="R316" s="96">
        <v>12.2</v>
      </c>
      <c r="S316" s="96">
        <v>33.299999999999997</v>
      </c>
      <c r="T316" s="96">
        <v>2</v>
      </c>
      <c r="U316" s="95">
        <f>SUM(O316:T316)</f>
        <v>47.5</v>
      </c>
      <c r="V316" s="104">
        <v>3377.9</v>
      </c>
      <c r="W316" s="94">
        <f>U316/V316</f>
        <v>1.4061991177950798E-2</v>
      </c>
    </row>
    <row r="317" spans="1:23" s="7" customFormat="1" ht="11.25" customHeight="1" thickBot="1" x14ac:dyDescent="0.25">
      <c r="A317" s="16"/>
      <c r="B317" s="15" t="s">
        <v>4</v>
      </c>
      <c r="C317" s="14">
        <v>3806</v>
      </c>
      <c r="D317" s="14">
        <v>79911.600000000006</v>
      </c>
      <c r="E317" s="14">
        <v>9849.2999999999993</v>
      </c>
      <c r="F317" s="14">
        <v>5713.7</v>
      </c>
      <c r="G317" s="14">
        <v>32238.7</v>
      </c>
      <c r="H317" s="14">
        <v>94970.5</v>
      </c>
      <c r="I317" s="17">
        <f>SUM(C317:H317)</f>
        <v>226489.80000000002</v>
      </c>
      <c r="J317" s="12">
        <v>1196487.8999999999</v>
      </c>
      <c r="K317" s="76">
        <f>I317/J317</f>
        <v>0.18929552066510663</v>
      </c>
      <c r="M317" s="16"/>
      <c r="N317" s="15" t="s">
        <v>4</v>
      </c>
      <c r="O317" s="14">
        <v>2637.1</v>
      </c>
      <c r="P317" s="14">
        <v>79871.8</v>
      </c>
      <c r="Q317" s="14">
        <v>8694.6</v>
      </c>
      <c r="R317" s="14">
        <v>5038.6000000000004</v>
      </c>
      <c r="S317" s="14">
        <v>31878.400000000001</v>
      </c>
      <c r="T317" s="14">
        <v>94417.7</v>
      </c>
      <c r="U317" s="12">
        <f>SUM(O317:T317)</f>
        <v>222538.2</v>
      </c>
      <c r="V317" s="13">
        <v>1094955.8</v>
      </c>
      <c r="W317" s="76">
        <f>U317/V317</f>
        <v>0.20323943669689681</v>
      </c>
    </row>
    <row r="318" spans="1:23" s="3" customFormat="1" ht="7.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/>
      <c r="K318"/>
      <c r="L318" s="2"/>
      <c r="M318" s="7"/>
      <c r="N318" s="7"/>
      <c r="O318" s="7"/>
      <c r="P318" s="7"/>
      <c r="Q318" s="7"/>
      <c r="R318" s="7"/>
      <c r="S318" s="7"/>
      <c r="T318" s="7"/>
      <c r="U318" s="7"/>
      <c r="V318"/>
      <c r="W318"/>
    </row>
    <row r="319" spans="1:23" s="3" customFormat="1" x14ac:dyDescent="0.2">
      <c r="A319" s="10" t="s">
        <v>3</v>
      </c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0" t="s">
        <v>3</v>
      </c>
      <c r="N319" s="8"/>
      <c r="O319" s="2"/>
      <c r="P319" s="2"/>
      <c r="Q319" s="2"/>
      <c r="R319" s="2"/>
      <c r="S319" s="2"/>
      <c r="T319" s="2"/>
      <c r="U319" s="2"/>
      <c r="V319" s="2"/>
      <c r="W319" s="2"/>
    </row>
    <row r="320" spans="1:23" s="7" customFormat="1" ht="11.25" customHeight="1" x14ac:dyDescent="0.2">
      <c r="A320" s="9" t="s">
        <v>2</v>
      </c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M320" s="9" t="s">
        <v>2</v>
      </c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</row>
    <row r="321" spans="1:23" s="3" customFormat="1" ht="7.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/>
      <c r="K321"/>
      <c r="L321" s="75"/>
      <c r="M321" s="7"/>
      <c r="N321" s="7"/>
      <c r="O321" s="7"/>
      <c r="P321" s="7"/>
      <c r="Q321" s="7"/>
      <c r="R321" s="7"/>
      <c r="S321" s="7"/>
      <c r="T321" s="7"/>
      <c r="U321" s="7"/>
      <c r="V321"/>
      <c r="W321"/>
    </row>
    <row r="322" spans="1:23" x14ac:dyDescent="0.2">
      <c r="A322" s="6" t="s">
        <v>1</v>
      </c>
      <c r="B322" s="5" t="s">
        <v>0</v>
      </c>
      <c r="C322" s="4"/>
      <c r="D322" s="4"/>
      <c r="E322" s="4"/>
      <c r="F322" s="4"/>
      <c r="G322" s="2"/>
      <c r="H322" s="2"/>
      <c r="I322" s="3"/>
      <c r="J322" s="2"/>
      <c r="K322" s="2"/>
      <c r="M322" s="6" t="s">
        <v>1</v>
      </c>
      <c r="N322" s="5" t="s">
        <v>0</v>
      </c>
      <c r="O322" s="4"/>
      <c r="P322" s="4"/>
      <c r="Q322" s="4"/>
      <c r="R322" s="4"/>
      <c r="S322" s="2"/>
      <c r="T322" s="2"/>
      <c r="U322" s="3"/>
      <c r="V322" s="2"/>
      <c r="W322" s="2"/>
    </row>
    <row r="323" spans="1:23" ht="11.25" customHeight="1" x14ac:dyDescent="0.2"/>
    <row r="324" spans="1:23" ht="11.25" customHeight="1" x14ac:dyDescent="0.2"/>
    <row r="325" spans="1:23" s="7" customFormat="1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s="7" customFormat="1" ht="15.75" x14ac:dyDescent="0.2">
      <c r="A326" s="74" t="s">
        <v>70</v>
      </c>
      <c r="B326" s="73" t="s">
        <v>89</v>
      </c>
      <c r="J326" s="72"/>
      <c r="K326" s="72"/>
      <c r="M326" s="74" t="s">
        <v>70</v>
      </c>
      <c r="N326" s="73" t="s">
        <v>88</v>
      </c>
      <c r="V326" s="72"/>
      <c r="W326" s="72"/>
    </row>
    <row r="327" spans="1:23" s="7" customFormat="1" ht="12.75" customHeight="1" x14ac:dyDescent="0.2">
      <c r="B327" s="71" t="s">
        <v>68</v>
      </c>
      <c r="J327"/>
      <c r="K327"/>
      <c r="N327" s="71" t="s">
        <v>68</v>
      </c>
      <c r="V327"/>
      <c r="W327"/>
    </row>
    <row r="328" spans="1:23" s="7" customFormat="1" ht="7.5" customHeight="1" thickBot="1" x14ac:dyDescent="0.25">
      <c r="A328" s="69"/>
      <c r="B328" s="69"/>
      <c r="C328" s="69"/>
      <c r="D328" s="69"/>
      <c r="E328" s="69"/>
      <c r="F328" s="69"/>
      <c r="G328" s="69"/>
      <c r="H328" s="69"/>
      <c r="I328" s="69"/>
      <c r="J328" s="68"/>
      <c r="K328" s="68"/>
      <c r="M328" s="69"/>
      <c r="N328" s="69"/>
      <c r="O328" s="69"/>
      <c r="P328" s="69"/>
      <c r="Q328" s="69"/>
      <c r="R328" s="69"/>
      <c r="S328" s="69"/>
      <c r="T328" s="69"/>
      <c r="U328" s="69"/>
      <c r="V328" s="68"/>
      <c r="W328" s="68"/>
    </row>
    <row r="329" spans="1:23" s="59" customFormat="1" ht="42.75" thickBot="1" x14ac:dyDescent="0.25">
      <c r="A329" s="66" t="s">
        <v>67</v>
      </c>
      <c r="B329" s="65" t="s">
        <v>66</v>
      </c>
      <c r="C329" s="62" t="s">
        <v>65</v>
      </c>
      <c r="D329" s="62" t="s">
        <v>64</v>
      </c>
      <c r="E329" s="64" t="s">
        <v>63</v>
      </c>
      <c r="F329" s="63"/>
      <c r="G329" s="62" t="s">
        <v>62</v>
      </c>
      <c r="H329" s="62" t="s">
        <v>61</v>
      </c>
      <c r="I329" s="60" t="s">
        <v>60</v>
      </c>
      <c r="J329" s="61" t="s">
        <v>59</v>
      </c>
      <c r="K329" s="60" t="s">
        <v>58</v>
      </c>
      <c r="M329" s="66" t="s">
        <v>67</v>
      </c>
      <c r="N329" s="65" t="s">
        <v>66</v>
      </c>
      <c r="O329" s="62" t="s">
        <v>65</v>
      </c>
      <c r="P329" s="62" t="s">
        <v>64</v>
      </c>
      <c r="Q329" s="64" t="s">
        <v>63</v>
      </c>
      <c r="R329" s="63"/>
      <c r="S329" s="62" t="s">
        <v>62</v>
      </c>
      <c r="T329" s="62" t="s">
        <v>61</v>
      </c>
      <c r="U329" s="60" t="s">
        <v>60</v>
      </c>
      <c r="V329" s="61" t="s">
        <v>59</v>
      </c>
      <c r="W329" s="60" t="s">
        <v>58</v>
      </c>
    </row>
    <row r="330" spans="1:23" s="7" customFormat="1" ht="18" customHeight="1" thickBot="1" x14ac:dyDescent="0.25">
      <c r="A330" s="58"/>
      <c r="B330" s="58"/>
      <c r="C330" s="56"/>
      <c r="D330" s="56"/>
      <c r="E330" s="57" t="s">
        <v>57</v>
      </c>
      <c r="F330" s="57" t="s">
        <v>56</v>
      </c>
      <c r="G330" s="56"/>
      <c r="H330" s="56"/>
      <c r="I330" s="55"/>
      <c r="J330" s="55"/>
      <c r="K330" s="55"/>
      <c r="M330" s="58"/>
      <c r="N330" s="58"/>
      <c r="O330" s="56"/>
      <c r="P330" s="56"/>
      <c r="Q330" s="57" t="s">
        <v>57</v>
      </c>
      <c r="R330" s="57" t="s">
        <v>56</v>
      </c>
      <c r="S330" s="56"/>
      <c r="T330" s="56"/>
      <c r="U330" s="55"/>
      <c r="V330" s="84"/>
      <c r="W330" s="55"/>
    </row>
    <row r="331" spans="1:23" s="7" customFormat="1" ht="11.25" customHeight="1" x14ac:dyDescent="0.2">
      <c r="A331" s="36">
        <v>1</v>
      </c>
      <c r="B331" s="35" t="s">
        <v>49</v>
      </c>
      <c r="C331" s="22"/>
      <c r="D331" s="38">
        <v>328.3</v>
      </c>
      <c r="E331" s="22">
        <v>82.4</v>
      </c>
      <c r="F331" s="22">
        <v>1.6</v>
      </c>
      <c r="G331" s="22">
        <v>74.3</v>
      </c>
      <c r="H331" s="22">
        <v>151</v>
      </c>
      <c r="I331" s="34">
        <f>SUM(C331:H331)</f>
        <v>637.60000000000014</v>
      </c>
      <c r="J331" s="34">
        <v>772.5</v>
      </c>
      <c r="K331" s="26">
        <f>I331/J331</f>
        <v>0.82537216828478988</v>
      </c>
      <c r="M331" s="36">
        <v>1</v>
      </c>
      <c r="N331" s="35" t="s">
        <v>49</v>
      </c>
      <c r="O331" s="22"/>
      <c r="P331" s="22">
        <v>331.2</v>
      </c>
      <c r="Q331" s="22">
        <v>72.7</v>
      </c>
      <c r="R331" s="22">
        <v>1.6</v>
      </c>
      <c r="S331" s="22">
        <v>74.2</v>
      </c>
      <c r="T331" s="22">
        <v>150.19999999999999</v>
      </c>
      <c r="U331" s="34">
        <f>SUM(O331:T331)</f>
        <v>629.9</v>
      </c>
      <c r="V331" s="78">
        <v>729.8</v>
      </c>
      <c r="W331" s="26">
        <f>U331/V331</f>
        <v>0.86311318169361473</v>
      </c>
    </row>
    <row r="332" spans="1:23" s="7" customFormat="1" ht="11.25" customHeight="1" x14ac:dyDescent="0.2">
      <c r="A332" s="32">
        <v>2</v>
      </c>
      <c r="B332" s="31" t="s">
        <v>55</v>
      </c>
      <c r="C332" s="30"/>
      <c r="D332" s="37">
        <v>21138.5</v>
      </c>
      <c r="E332" s="30">
        <v>396.6</v>
      </c>
      <c r="F332" s="30">
        <v>77</v>
      </c>
      <c r="G332" s="30">
        <v>0.5</v>
      </c>
      <c r="H332" s="30">
        <v>3074</v>
      </c>
      <c r="I332" s="28">
        <f>SUM(C332:H332)</f>
        <v>24686.6</v>
      </c>
      <c r="J332" s="28">
        <v>31799.9</v>
      </c>
      <c r="K332" s="27">
        <f>I332/J332</f>
        <v>0.77631061732898521</v>
      </c>
      <c r="M332" s="32">
        <v>2</v>
      </c>
      <c r="N332" s="31" t="s">
        <v>55</v>
      </c>
      <c r="O332" s="30"/>
      <c r="P332" s="37">
        <v>21214.5</v>
      </c>
      <c r="Q332" s="30">
        <v>337</v>
      </c>
      <c r="R332" s="30">
        <v>73.7</v>
      </c>
      <c r="S332" s="30">
        <v>0.5</v>
      </c>
      <c r="T332" s="30">
        <v>3073.1</v>
      </c>
      <c r="U332" s="28">
        <f>SUM(O332:T332)</f>
        <v>24698.799999999999</v>
      </c>
      <c r="V332" s="77">
        <v>30957</v>
      </c>
      <c r="W332" s="27">
        <f>U332/V332</f>
        <v>0.7978421681687502</v>
      </c>
    </row>
    <row r="333" spans="1:23" s="7" customFormat="1" ht="11.25" customHeight="1" x14ac:dyDescent="0.2">
      <c r="A333" s="36">
        <v>3</v>
      </c>
      <c r="B333" s="35" t="s">
        <v>54</v>
      </c>
      <c r="C333" s="22">
        <v>18</v>
      </c>
      <c r="D333" s="38">
        <v>2540.8000000000002</v>
      </c>
      <c r="E333" s="22">
        <v>106.2</v>
      </c>
      <c r="F333" s="22">
        <v>23.7</v>
      </c>
      <c r="G333" s="22">
        <v>240</v>
      </c>
      <c r="H333" s="22">
        <v>974.4</v>
      </c>
      <c r="I333" s="34">
        <f>SUM(C333:H333)</f>
        <v>3903.1</v>
      </c>
      <c r="J333" s="34">
        <v>5198.6000000000004</v>
      </c>
      <c r="K333" s="26">
        <f>I333/J333</f>
        <v>0.75079829184780511</v>
      </c>
      <c r="M333" s="36">
        <v>3</v>
      </c>
      <c r="N333" s="35" t="s">
        <v>54</v>
      </c>
      <c r="O333" s="22">
        <v>10</v>
      </c>
      <c r="P333" s="38">
        <v>2707.5</v>
      </c>
      <c r="Q333" s="22">
        <v>60.8</v>
      </c>
      <c r="R333" s="22">
        <v>23.1</v>
      </c>
      <c r="S333" s="22">
        <v>240</v>
      </c>
      <c r="T333" s="22">
        <v>970.5</v>
      </c>
      <c r="U333" s="34">
        <f>SUM(O333:T333)</f>
        <v>4011.9</v>
      </c>
      <c r="V333" s="78">
        <v>5154.3</v>
      </c>
      <c r="W333" s="26">
        <f>U333/V333</f>
        <v>0.77835981607589777</v>
      </c>
    </row>
    <row r="334" spans="1:23" s="7" customFormat="1" ht="11.25" customHeight="1" x14ac:dyDescent="0.2">
      <c r="A334" s="32">
        <v>4</v>
      </c>
      <c r="B334" s="31" t="s">
        <v>53</v>
      </c>
      <c r="C334" s="30">
        <v>36.700000000000003</v>
      </c>
      <c r="D334" s="37">
        <v>8451</v>
      </c>
      <c r="E334" s="30">
        <v>300.39999999999998</v>
      </c>
      <c r="F334" s="30">
        <v>58.1</v>
      </c>
      <c r="G334" s="30">
        <v>204.5</v>
      </c>
      <c r="H334" s="30">
        <v>3211.2</v>
      </c>
      <c r="I334" s="28">
        <f>SUM(C334:H334)</f>
        <v>12261.900000000001</v>
      </c>
      <c r="J334" s="28">
        <v>17239.8</v>
      </c>
      <c r="K334" s="27">
        <f>I334/J334</f>
        <v>0.7112553509901508</v>
      </c>
      <c r="M334" s="32">
        <v>4</v>
      </c>
      <c r="N334" s="31" t="s">
        <v>53</v>
      </c>
      <c r="O334" s="30">
        <v>19.5</v>
      </c>
      <c r="P334" s="37">
        <v>8423.2000000000007</v>
      </c>
      <c r="Q334" s="30">
        <v>258.7</v>
      </c>
      <c r="R334" s="30">
        <v>56</v>
      </c>
      <c r="S334" s="30">
        <v>204.2</v>
      </c>
      <c r="T334" s="30">
        <v>3210.2</v>
      </c>
      <c r="U334" s="28">
        <f>SUM(O334:T334)</f>
        <v>12171.800000000003</v>
      </c>
      <c r="V334" s="77">
        <v>16494.900000000001</v>
      </c>
      <c r="W334" s="27">
        <f>U334/V334</f>
        <v>0.73791293066341734</v>
      </c>
    </row>
    <row r="335" spans="1:23" s="7" customFormat="1" ht="11.25" customHeight="1" x14ac:dyDescent="0.2">
      <c r="A335" s="36">
        <v>5</v>
      </c>
      <c r="B335" s="35" t="s">
        <v>6</v>
      </c>
      <c r="C335" s="22"/>
      <c r="D335" s="22"/>
      <c r="E335" s="22"/>
      <c r="F335" s="22">
        <v>25.1</v>
      </c>
      <c r="G335" s="22"/>
      <c r="H335" s="22"/>
      <c r="I335" s="34">
        <f>SUM(C335:H335)</f>
        <v>25.1</v>
      </c>
      <c r="J335" s="34">
        <v>35.9</v>
      </c>
      <c r="K335" s="26">
        <f>I335/J335</f>
        <v>0.69916434540389982</v>
      </c>
      <c r="M335" s="36">
        <v>5</v>
      </c>
      <c r="N335" s="112" t="s">
        <v>6</v>
      </c>
      <c r="O335" s="105"/>
      <c r="P335" s="105"/>
      <c r="Q335" s="105"/>
      <c r="R335" s="105">
        <v>23</v>
      </c>
      <c r="S335" s="105"/>
      <c r="T335" s="105"/>
      <c r="U335" s="110">
        <f>SUM(O335:T335)</f>
        <v>23</v>
      </c>
      <c r="V335" s="109">
        <v>32</v>
      </c>
      <c r="W335" s="108">
        <f>U335/V335</f>
        <v>0.71875</v>
      </c>
    </row>
    <row r="336" spans="1:23" s="7" customFormat="1" ht="11.25" customHeight="1" x14ac:dyDescent="0.2">
      <c r="A336" s="32">
        <v>6</v>
      </c>
      <c r="B336" s="31" t="s">
        <v>52</v>
      </c>
      <c r="C336" s="30"/>
      <c r="D336" s="30">
        <v>1734.4</v>
      </c>
      <c r="E336" s="30"/>
      <c r="F336" s="30"/>
      <c r="G336" s="30">
        <v>1</v>
      </c>
      <c r="H336" s="30">
        <v>987.8</v>
      </c>
      <c r="I336" s="28">
        <f>SUM(C336:H336)</f>
        <v>2723.2</v>
      </c>
      <c r="J336" s="28">
        <v>4672.6000000000004</v>
      </c>
      <c r="K336" s="27">
        <f>I336/J336</f>
        <v>0.58280186619869012</v>
      </c>
      <c r="M336" s="32">
        <v>6</v>
      </c>
      <c r="N336" s="102" t="s">
        <v>52</v>
      </c>
      <c r="O336" s="101"/>
      <c r="P336" s="101">
        <v>1700</v>
      </c>
      <c r="Q336" s="101"/>
      <c r="R336" s="101"/>
      <c r="S336" s="101">
        <v>1</v>
      </c>
      <c r="T336" s="101">
        <v>987.8</v>
      </c>
      <c r="U336" s="100">
        <f>SUM(O336:T336)</f>
        <v>2688.8</v>
      </c>
      <c r="V336" s="99">
        <v>4380.6000000000004</v>
      </c>
      <c r="W336" s="98">
        <f>U336/V336</f>
        <v>0.61379719673104138</v>
      </c>
    </row>
    <row r="337" spans="1:23" s="7" customFormat="1" ht="11.25" customHeight="1" x14ac:dyDescent="0.2">
      <c r="A337" s="36">
        <v>7</v>
      </c>
      <c r="B337" s="35" t="s">
        <v>51</v>
      </c>
      <c r="C337" s="22"/>
      <c r="D337" s="38">
        <v>2671.2</v>
      </c>
      <c r="E337" s="22">
        <v>2.8</v>
      </c>
      <c r="F337" s="22"/>
      <c r="G337" s="22">
        <v>17</v>
      </c>
      <c r="H337" s="22">
        <v>687.3</v>
      </c>
      <c r="I337" s="34">
        <f>SUM(C337:H337)</f>
        <v>3378.3</v>
      </c>
      <c r="J337" s="34">
        <v>6470.3</v>
      </c>
      <c r="K337" s="26">
        <f>I337/J337</f>
        <v>0.52212416734927281</v>
      </c>
      <c r="M337" s="36">
        <v>7</v>
      </c>
      <c r="N337" s="112" t="s">
        <v>51</v>
      </c>
      <c r="O337" s="105"/>
      <c r="P337" s="111">
        <v>2747.8</v>
      </c>
      <c r="Q337" s="105">
        <v>3</v>
      </c>
      <c r="R337" s="105"/>
      <c r="S337" s="105">
        <v>17</v>
      </c>
      <c r="T337" s="105">
        <v>678.5</v>
      </c>
      <c r="U337" s="110">
        <f>SUM(O337:T337)</f>
        <v>3446.3</v>
      </c>
      <c r="V337" s="109">
        <v>6230.7</v>
      </c>
      <c r="W337" s="108">
        <f>U337/V337</f>
        <v>0.5531160222767908</v>
      </c>
    </row>
    <row r="338" spans="1:23" s="7" customFormat="1" ht="11.25" customHeight="1" x14ac:dyDescent="0.2">
      <c r="A338" s="32">
        <v>8</v>
      </c>
      <c r="B338" s="31" t="s">
        <v>50</v>
      </c>
      <c r="C338" s="30"/>
      <c r="D338" s="37">
        <v>714.8</v>
      </c>
      <c r="E338" s="30">
        <v>719</v>
      </c>
      <c r="F338" s="30">
        <v>50.1</v>
      </c>
      <c r="G338" s="37">
        <v>5.6</v>
      </c>
      <c r="H338" s="30">
        <v>921.6</v>
      </c>
      <c r="I338" s="28">
        <f>SUM(C338:H338)</f>
        <v>2411.1</v>
      </c>
      <c r="J338" s="28">
        <v>5218.6000000000004</v>
      </c>
      <c r="K338" s="27">
        <f>I338/J338</f>
        <v>0.46202046525888163</v>
      </c>
      <c r="M338" s="32">
        <v>8</v>
      </c>
      <c r="N338" s="102" t="s">
        <v>50</v>
      </c>
      <c r="O338" s="101"/>
      <c r="P338" s="107">
        <v>732.4</v>
      </c>
      <c r="Q338" s="101">
        <v>644.70000000000005</v>
      </c>
      <c r="R338" s="101">
        <v>41.3</v>
      </c>
      <c r="S338" s="101">
        <v>5.6</v>
      </c>
      <c r="T338" s="101">
        <v>921.6</v>
      </c>
      <c r="U338" s="100">
        <f>SUM(O338:T338)</f>
        <v>2345.6</v>
      </c>
      <c r="V338" s="99">
        <v>4920.3</v>
      </c>
      <c r="W338" s="98">
        <f>U338/V338</f>
        <v>0.47671889925411048</v>
      </c>
    </row>
    <row r="339" spans="1:23" s="7" customFormat="1" ht="11.25" customHeight="1" x14ac:dyDescent="0.2">
      <c r="A339" s="36">
        <v>9</v>
      </c>
      <c r="B339" s="35" t="s">
        <v>48</v>
      </c>
      <c r="C339" s="22"/>
      <c r="D339" s="38">
        <v>614</v>
      </c>
      <c r="E339" s="22"/>
      <c r="F339" s="22">
        <v>9.8000000000000007</v>
      </c>
      <c r="G339" s="22"/>
      <c r="H339" s="22">
        <v>3080</v>
      </c>
      <c r="I339" s="34">
        <f>SUM(C339:H339)</f>
        <v>3703.8</v>
      </c>
      <c r="J339" s="34">
        <v>8631.6</v>
      </c>
      <c r="K339" s="26">
        <f>I339/J339</f>
        <v>0.42909773390796607</v>
      </c>
      <c r="M339" s="36">
        <v>9</v>
      </c>
      <c r="N339" s="112" t="s">
        <v>48</v>
      </c>
      <c r="O339" s="105"/>
      <c r="P339" s="111">
        <v>510</v>
      </c>
      <c r="Q339" s="105"/>
      <c r="R339" s="105">
        <v>9.8000000000000007</v>
      </c>
      <c r="S339" s="105"/>
      <c r="T339" s="105">
        <v>3073</v>
      </c>
      <c r="U339" s="110">
        <f>SUM(O339:T339)</f>
        <v>3592.8</v>
      </c>
      <c r="V339" s="109">
        <v>8233.7000000000007</v>
      </c>
      <c r="W339" s="108">
        <f>U339/V339</f>
        <v>0.43635303690928745</v>
      </c>
    </row>
    <row r="340" spans="1:23" s="7" customFormat="1" ht="11.25" customHeight="1" x14ac:dyDescent="0.2">
      <c r="A340" s="32">
        <v>10</v>
      </c>
      <c r="B340" s="31" t="s">
        <v>46</v>
      </c>
      <c r="C340" s="30"/>
      <c r="D340" s="37">
        <v>129.19999999999999</v>
      </c>
      <c r="E340" s="30"/>
      <c r="F340" s="30">
        <v>21.4</v>
      </c>
      <c r="G340" s="30">
        <v>7.7</v>
      </c>
      <c r="H340" s="30">
        <v>7094.9</v>
      </c>
      <c r="I340" s="28">
        <f>SUM(C340:H340)</f>
        <v>7253.2</v>
      </c>
      <c r="J340" s="28">
        <v>19029.099999999999</v>
      </c>
      <c r="K340" s="27">
        <f>I340/J340</f>
        <v>0.38116358629677705</v>
      </c>
      <c r="M340" s="32">
        <v>10</v>
      </c>
      <c r="N340" s="102" t="s">
        <v>46</v>
      </c>
      <c r="O340" s="101"/>
      <c r="P340" s="107">
        <v>146.4</v>
      </c>
      <c r="Q340" s="101"/>
      <c r="R340" s="101">
        <v>21.4</v>
      </c>
      <c r="S340" s="101">
        <v>7.7</v>
      </c>
      <c r="T340" s="101">
        <v>6967.3</v>
      </c>
      <c r="U340" s="100">
        <f>SUM(O340:T340)</f>
        <v>7142.8</v>
      </c>
      <c r="V340" s="99">
        <v>17665.900000000001</v>
      </c>
      <c r="W340" s="98">
        <f>U340/V340</f>
        <v>0.40432698022744379</v>
      </c>
    </row>
    <row r="341" spans="1:23" s="7" customFormat="1" ht="11.25" customHeight="1" x14ac:dyDescent="0.2">
      <c r="A341" s="36">
        <v>11</v>
      </c>
      <c r="B341" s="35" t="s">
        <v>47</v>
      </c>
      <c r="C341" s="22">
        <v>2788</v>
      </c>
      <c r="D341" s="38">
        <v>10061.1</v>
      </c>
      <c r="E341" s="22">
        <v>832.8</v>
      </c>
      <c r="F341" s="22">
        <v>590.9</v>
      </c>
      <c r="G341" s="22">
        <v>10457.5</v>
      </c>
      <c r="H341" s="22">
        <v>5871.8</v>
      </c>
      <c r="I341" s="34">
        <f>SUM(C341:H341)</f>
        <v>30602.1</v>
      </c>
      <c r="J341" s="34">
        <v>81277.399999999994</v>
      </c>
      <c r="K341" s="26">
        <f>I341/J341</f>
        <v>0.37651425857618476</v>
      </c>
      <c r="M341" s="36">
        <v>11</v>
      </c>
      <c r="N341" s="112" t="s">
        <v>47</v>
      </c>
      <c r="O341" s="105">
        <v>1838</v>
      </c>
      <c r="P341" s="111">
        <v>10198</v>
      </c>
      <c r="Q341" s="105">
        <v>713.7</v>
      </c>
      <c r="R341" s="105">
        <v>523.79999999999995</v>
      </c>
      <c r="S341" s="105">
        <v>10376.700000000001</v>
      </c>
      <c r="T341" s="105">
        <v>5857.7</v>
      </c>
      <c r="U341" s="110">
        <f>SUM(O341:T341)</f>
        <v>29507.9</v>
      </c>
      <c r="V341" s="109">
        <v>76110.600000000006</v>
      </c>
      <c r="W341" s="108">
        <f>U341/V341</f>
        <v>0.387697640013349</v>
      </c>
    </row>
    <row r="342" spans="1:23" s="7" customFormat="1" ht="11.25" customHeight="1" x14ac:dyDescent="0.2">
      <c r="A342" s="32">
        <v>12</v>
      </c>
      <c r="B342" s="31" t="s">
        <v>37</v>
      </c>
      <c r="C342" s="30">
        <v>750.9</v>
      </c>
      <c r="D342" s="37">
        <v>1052.2</v>
      </c>
      <c r="E342" s="30"/>
      <c r="F342" s="30">
        <v>15.2</v>
      </c>
      <c r="G342" s="30">
        <v>2192.4</v>
      </c>
      <c r="H342" s="30">
        <v>150</v>
      </c>
      <c r="I342" s="28">
        <f>SUM(C342:H342)</f>
        <v>4160.7</v>
      </c>
      <c r="J342" s="28">
        <v>13347.4</v>
      </c>
      <c r="K342" s="27">
        <f>I342/J342</f>
        <v>0.31172363156869504</v>
      </c>
      <c r="M342" s="32">
        <v>12</v>
      </c>
      <c r="N342" s="102" t="s">
        <v>37</v>
      </c>
      <c r="O342" s="101">
        <v>498.2</v>
      </c>
      <c r="P342" s="107">
        <v>1051.4000000000001</v>
      </c>
      <c r="Q342" s="101"/>
      <c r="R342" s="101">
        <v>9.8000000000000007</v>
      </c>
      <c r="S342" s="101">
        <v>2168.1</v>
      </c>
      <c r="T342" s="101">
        <v>150</v>
      </c>
      <c r="U342" s="100">
        <f>SUM(O342:T342)</f>
        <v>3877.5</v>
      </c>
      <c r="V342" s="99">
        <v>11675.6</v>
      </c>
      <c r="W342" s="98">
        <f>U342/V342</f>
        <v>0.33210284696289699</v>
      </c>
    </row>
    <row r="343" spans="1:23" s="7" customFormat="1" ht="11.25" customHeight="1" x14ac:dyDescent="0.2">
      <c r="A343" s="36">
        <v>13</v>
      </c>
      <c r="B343" s="35" t="s">
        <v>29</v>
      </c>
      <c r="C343" s="22"/>
      <c r="D343" s="38">
        <v>7</v>
      </c>
      <c r="E343" s="22"/>
      <c r="F343" s="22">
        <v>9.1999999999999993</v>
      </c>
      <c r="G343" s="22">
        <v>4</v>
      </c>
      <c r="H343" s="22">
        <v>5132.6000000000004</v>
      </c>
      <c r="I343" s="34">
        <f>SUM(C343:H343)</f>
        <v>5152.8</v>
      </c>
      <c r="J343" s="34">
        <v>17254.2</v>
      </c>
      <c r="K343" s="26">
        <f>I343/J343</f>
        <v>0.29864033104983134</v>
      </c>
      <c r="M343" s="36">
        <v>13</v>
      </c>
      <c r="N343" s="112" t="s">
        <v>29</v>
      </c>
      <c r="O343" s="105"/>
      <c r="P343" s="111">
        <v>7</v>
      </c>
      <c r="Q343" s="105"/>
      <c r="R343" s="105">
        <v>9</v>
      </c>
      <c r="S343" s="105">
        <v>4.2</v>
      </c>
      <c r="T343" s="105">
        <v>5116</v>
      </c>
      <c r="U343" s="110">
        <f>SUM(O343:T343)</f>
        <v>5136.2</v>
      </c>
      <c r="V343" s="109">
        <v>16137.8</v>
      </c>
      <c r="W343" s="108">
        <f>U343/V343</f>
        <v>0.31827138767366059</v>
      </c>
    </row>
    <row r="344" spans="1:23" s="7" customFormat="1" ht="11.25" customHeight="1" x14ac:dyDescent="0.2">
      <c r="A344" s="32">
        <v>14</v>
      </c>
      <c r="B344" s="31" t="s">
        <v>41</v>
      </c>
      <c r="C344" s="30"/>
      <c r="D344" s="30">
        <v>215.3</v>
      </c>
      <c r="E344" s="30">
        <v>371.8</v>
      </c>
      <c r="F344" s="30">
        <v>212.4</v>
      </c>
      <c r="G344" s="30">
        <v>505.6</v>
      </c>
      <c r="H344" s="30">
        <v>3572.8</v>
      </c>
      <c r="I344" s="28">
        <f>SUM(C344:H344)</f>
        <v>4877.8999999999996</v>
      </c>
      <c r="J344" s="28">
        <v>18103.8</v>
      </c>
      <c r="K344" s="27">
        <f>I344/J344</f>
        <v>0.26944066991460358</v>
      </c>
      <c r="M344" s="32">
        <v>14</v>
      </c>
      <c r="N344" s="102" t="s">
        <v>32</v>
      </c>
      <c r="O344" s="101"/>
      <c r="P344" s="107">
        <v>861.6</v>
      </c>
      <c r="Q344" s="101">
        <v>57.8</v>
      </c>
      <c r="R344" s="101">
        <v>18.399999999999999</v>
      </c>
      <c r="S344" s="101">
        <v>20.5</v>
      </c>
      <c r="T344" s="101">
        <v>6897.7</v>
      </c>
      <c r="U344" s="100">
        <f>SUM(O344:T344)</f>
        <v>7856</v>
      </c>
      <c r="V344" s="99">
        <v>26691</v>
      </c>
      <c r="W344" s="98">
        <f>U344/V344</f>
        <v>0.29433142257689859</v>
      </c>
    </row>
    <row r="345" spans="1:23" s="7" customFormat="1" ht="11.25" customHeight="1" x14ac:dyDescent="0.2">
      <c r="A345" s="36">
        <v>15</v>
      </c>
      <c r="B345" s="112" t="s">
        <v>32</v>
      </c>
      <c r="C345" s="105"/>
      <c r="D345" s="111">
        <v>809.3</v>
      </c>
      <c r="E345" s="105">
        <v>68</v>
      </c>
      <c r="F345" s="105">
        <v>20</v>
      </c>
      <c r="G345" s="105">
        <v>20.5</v>
      </c>
      <c r="H345" s="105">
        <v>6908.4</v>
      </c>
      <c r="I345" s="110">
        <f>SUM(C345:H345)</f>
        <v>7826.2</v>
      </c>
      <c r="J345" s="110">
        <v>29231.3</v>
      </c>
      <c r="K345" s="108">
        <f>I345/J345</f>
        <v>0.2677335595748393</v>
      </c>
      <c r="M345" s="36">
        <v>15</v>
      </c>
      <c r="N345" s="112" t="s">
        <v>41</v>
      </c>
      <c r="O345" s="105"/>
      <c r="P345" s="105">
        <v>205.9</v>
      </c>
      <c r="Q345" s="105">
        <v>317.5</v>
      </c>
      <c r="R345" s="105">
        <v>167.5</v>
      </c>
      <c r="S345" s="105">
        <v>498.5</v>
      </c>
      <c r="T345" s="105">
        <v>3562.8</v>
      </c>
      <c r="U345" s="110">
        <f>SUM(O345:T345)</f>
        <v>4752.2000000000007</v>
      </c>
      <c r="V345" s="109">
        <v>16429.3</v>
      </c>
      <c r="W345" s="108">
        <f>U345/V345</f>
        <v>0.28925152014997602</v>
      </c>
    </row>
    <row r="346" spans="1:23" s="7" customFormat="1" ht="11.25" customHeight="1" x14ac:dyDescent="0.2">
      <c r="A346" s="32">
        <v>16</v>
      </c>
      <c r="B346" s="31" t="s">
        <v>31</v>
      </c>
      <c r="C346" s="30">
        <v>4</v>
      </c>
      <c r="D346" s="37">
        <v>81.7</v>
      </c>
      <c r="E346" s="30"/>
      <c r="F346" s="30">
        <v>5.4</v>
      </c>
      <c r="G346" s="30">
        <v>517.20000000000005</v>
      </c>
      <c r="H346" s="30">
        <v>1764.5</v>
      </c>
      <c r="I346" s="28">
        <f>SUM(C346:H346)</f>
        <v>2372.8000000000002</v>
      </c>
      <c r="J346" s="28">
        <v>9001.5</v>
      </c>
      <c r="K346" s="27">
        <f>I346/J346</f>
        <v>0.26360051102594012</v>
      </c>
      <c r="M346" s="32">
        <v>16</v>
      </c>
      <c r="N346" s="102" t="s">
        <v>31</v>
      </c>
      <c r="O346" s="101">
        <v>1.6</v>
      </c>
      <c r="P346" s="107">
        <v>82.9</v>
      </c>
      <c r="Q346" s="101"/>
      <c r="R346" s="101">
        <v>5.4</v>
      </c>
      <c r="S346" s="101">
        <v>516.29999999999995</v>
      </c>
      <c r="T346" s="101">
        <v>1764.5</v>
      </c>
      <c r="U346" s="100">
        <f>SUM(O346:T346)</f>
        <v>2370.6999999999998</v>
      </c>
      <c r="V346" s="99">
        <v>8340.1</v>
      </c>
      <c r="W346" s="98">
        <f>U346/V346</f>
        <v>0.28425318641263292</v>
      </c>
    </row>
    <row r="347" spans="1:23" s="7" customFormat="1" ht="11.25" customHeight="1" x14ac:dyDescent="0.2">
      <c r="A347" s="36">
        <v>17</v>
      </c>
      <c r="B347" s="35" t="s">
        <v>40</v>
      </c>
      <c r="C347" s="22"/>
      <c r="D347" s="38">
        <v>672.3</v>
      </c>
      <c r="E347" s="22">
        <v>12.6</v>
      </c>
      <c r="F347" s="22">
        <v>21.4</v>
      </c>
      <c r="G347" s="22">
        <v>462.1</v>
      </c>
      <c r="H347" s="22">
        <v>3107.2</v>
      </c>
      <c r="I347" s="34">
        <f>SUM(C347:H347)</f>
        <v>4275.6000000000004</v>
      </c>
      <c r="J347" s="34">
        <v>17769.3</v>
      </c>
      <c r="K347" s="26">
        <f>I347/J347</f>
        <v>0.24061724434839868</v>
      </c>
      <c r="M347" s="36">
        <v>17</v>
      </c>
      <c r="N347" s="112" t="s">
        <v>40</v>
      </c>
      <c r="O347" s="105"/>
      <c r="P347" s="111">
        <v>687.4</v>
      </c>
      <c r="Q347" s="105">
        <v>12.6</v>
      </c>
      <c r="R347" s="105">
        <v>16.100000000000001</v>
      </c>
      <c r="S347" s="105">
        <v>460.8</v>
      </c>
      <c r="T347" s="105">
        <v>3106.2</v>
      </c>
      <c r="U347" s="110">
        <f>SUM(O347:T347)</f>
        <v>4283.1000000000004</v>
      </c>
      <c r="V347" s="109">
        <v>16017.1</v>
      </c>
      <c r="W347" s="108">
        <f>U347/V347</f>
        <v>0.26740795774515985</v>
      </c>
    </row>
    <row r="348" spans="1:23" s="7" customFormat="1" ht="11.25" customHeight="1" x14ac:dyDescent="0.2">
      <c r="A348" s="32">
        <v>18</v>
      </c>
      <c r="B348" s="31" t="s">
        <v>43</v>
      </c>
      <c r="C348" s="30"/>
      <c r="D348" s="37">
        <v>515.70000000000005</v>
      </c>
      <c r="E348" s="30">
        <v>243.4</v>
      </c>
      <c r="F348" s="30">
        <v>33.5</v>
      </c>
      <c r="G348" s="30"/>
      <c r="H348" s="30">
        <v>185.3</v>
      </c>
      <c r="I348" s="28">
        <f>SUM(C348:H348)</f>
        <v>977.90000000000009</v>
      </c>
      <c r="J348" s="28">
        <v>4700.5</v>
      </c>
      <c r="K348" s="27">
        <f>I348/J348</f>
        <v>0.20804169769173494</v>
      </c>
      <c r="M348" s="32">
        <v>18</v>
      </c>
      <c r="N348" s="102" t="s">
        <v>39</v>
      </c>
      <c r="O348" s="101">
        <v>43</v>
      </c>
      <c r="P348" s="107">
        <v>25.9</v>
      </c>
      <c r="Q348" s="101"/>
      <c r="R348" s="101">
        <v>217.3</v>
      </c>
      <c r="S348" s="101">
        <v>98.3</v>
      </c>
      <c r="T348" s="101">
        <v>205.6</v>
      </c>
      <c r="U348" s="100">
        <f>SUM(O348:T348)</f>
        <v>590.1</v>
      </c>
      <c r="V348" s="99">
        <v>2717.5</v>
      </c>
      <c r="W348" s="98">
        <f>U348/V348</f>
        <v>0.21714811407543699</v>
      </c>
    </row>
    <row r="349" spans="1:23" s="7" customFormat="1" ht="11.25" customHeight="1" x14ac:dyDescent="0.2">
      <c r="A349" s="36">
        <v>19</v>
      </c>
      <c r="B349" s="35" t="s">
        <v>39</v>
      </c>
      <c r="C349" s="22">
        <v>51</v>
      </c>
      <c r="D349" s="38">
        <v>27.1</v>
      </c>
      <c r="E349" s="22"/>
      <c r="F349" s="22">
        <v>229.6</v>
      </c>
      <c r="G349" s="22">
        <v>98.3</v>
      </c>
      <c r="H349" s="22">
        <v>205.6</v>
      </c>
      <c r="I349" s="34">
        <f>SUM(C349:H349)</f>
        <v>611.6</v>
      </c>
      <c r="J349" s="34">
        <v>2966.7</v>
      </c>
      <c r="K349" s="26">
        <f>I349/J349</f>
        <v>0.20615498702261775</v>
      </c>
      <c r="M349" s="36">
        <v>19</v>
      </c>
      <c r="N349" s="112" t="s">
        <v>43</v>
      </c>
      <c r="O349" s="105"/>
      <c r="P349" s="111">
        <v>504.8</v>
      </c>
      <c r="Q349" s="105">
        <v>209.9</v>
      </c>
      <c r="R349" s="105">
        <v>31.1</v>
      </c>
      <c r="S349" s="105"/>
      <c r="T349" s="105">
        <v>183.1</v>
      </c>
      <c r="U349" s="110">
        <f>SUM(O349:T349)</f>
        <v>928.90000000000009</v>
      </c>
      <c r="V349" s="109">
        <v>4440.8999999999996</v>
      </c>
      <c r="W349" s="108">
        <f>U349/V349</f>
        <v>0.20916931252674012</v>
      </c>
    </row>
    <row r="350" spans="1:23" s="7" customFormat="1" ht="11.25" customHeight="1" x14ac:dyDescent="0.2">
      <c r="A350" s="32">
        <v>20</v>
      </c>
      <c r="B350" s="31" t="s">
        <v>44</v>
      </c>
      <c r="C350" s="30"/>
      <c r="D350" s="30">
        <v>303.39999999999998</v>
      </c>
      <c r="E350" s="30"/>
      <c r="F350" s="30"/>
      <c r="G350" s="30"/>
      <c r="H350" s="30">
        <v>1487.3</v>
      </c>
      <c r="I350" s="28">
        <f>SUM(C350:H350)</f>
        <v>1790.6999999999998</v>
      </c>
      <c r="J350" s="28">
        <v>9480.2000000000007</v>
      </c>
      <c r="K350" s="27">
        <f>I350/J350</f>
        <v>0.18888842007552581</v>
      </c>
      <c r="M350" s="32">
        <v>20</v>
      </c>
      <c r="N350" s="102" t="s">
        <v>44</v>
      </c>
      <c r="O350" s="101"/>
      <c r="P350" s="101">
        <v>307.10000000000002</v>
      </c>
      <c r="Q350" s="101"/>
      <c r="R350" s="101"/>
      <c r="S350" s="101"/>
      <c r="T350" s="101">
        <v>1487.3</v>
      </c>
      <c r="U350" s="100">
        <f>SUM(O350:T350)</f>
        <v>1794.4</v>
      </c>
      <c r="V350" s="99">
        <v>8584.1</v>
      </c>
      <c r="W350" s="98">
        <f>U350/V350</f>
        <v>0.20903763935648467</v>
      </c>
    </row>
    <row r="351" spans="1:23" s="7" customFormat="1" ht="11.25" customHeight="1" x14ac:dyDescent="0.2">
      <c r="A351" s="36">
        <v>21</v>
      </c>
      <c r="B351" s="35" t="s">
        <v>33</v>
      </c>
      <c r="C351" s="22"/>
      <c r="D351" s="38">
        <v>708.6</v>
      </c>
      <c r="E351" s="22">
        <v>339.6</v>
      </c>
      <c r="F351" s="22">
        <v>120.5</v>
      </c>
      <c r="G351" s="22">
        <v>1234.5</v>
      </c>
      <c r="H351" s="22">
        <v>22583.3</v>
      </c>
      <c r="I351" s="34">
        <f>SUM(C351:H351)</f>
        <v>24986.5</v>
      </c>
      <c r="J351" s="34">
        <v>133948.20000000001</v>
      </c>
      <c r="K351" s="26">
        <f>I351/J351</f>
        <v>0.18653852758006451</v>
      </c>
      <c r="M351" s="36">
        <v>21</v>
      </c>
      <c r="N351" s="112" t="s">
        <v>33</v>
      </c>
      <c r="O351" s="105"/>
      <c r="P351" s="111">
        <v>670</v>
      </c>
      <c r="Q351" s="105">
        <v>312.8</v>
      </c>
      <c r="R351" s="105">
        <v>112.1</v>
      </c>
      <c r="S351" s="105">
        <v>1240.2</v>
      </c>
      <c r="T351" s="105">
        <v>22583.200000000001</v>
      </c>
      <c r="U351" s="110">
        <f>SUM(O351:T351)</f>
        <v>24918.3</v>
      </c>
      <c r="V351" s="109">
        <v>123511.8</v>
      </c>
      <c r="W351" s="108">
        <f>U351/V351</f>
        <v>0.20174833497690098</v>
      </c>
    </row>
    <row r="352" spans="1:23" s="7" customFormat="1" ht="11.25" customHeight="1" x14ac:dyDescent="0.2">
      <c r="A352" s="32">
        <v>22</v>
      </c>
      <c r="B352" s="102" t="s">
        <v>22</v>
      </c>
      <c r="C352" s="101"/>
      <c r="D352" s="107">
        <v>200</v>
      </c>
      <c r="E352" s="101"/>
      <c r="F352" s="101">
        <v>15.7</v>
      </c>
      <c r="G352" s="101">
        <v>15.6</v>
      </c>
      <c r="H352" s="101">
        <v>1417.2</v>
      </c>
      <c r="I352" s="100">
        <f>SUM(C352:H352)</f>
        <v>1648.5</v>
      </c>
      <c r="J352" s="100">
        <v>9077.4</v>
      </c>
      <c r="K352" s="98">
        <f>I352/J352</f>
        <v>0.1816048648291361</v>
      </c>
      <c r="M352" s="32">
        <v>22</v>
      </c>
      <c r="N352" s="102" t="s">
        <v>22</v>
      </c>
      <c r="O352" s="101"/>
      <c r="P352" s="101">
        <v>173.9</v>
      </c>
      <c r="Q352" s="101"/>
      <c r="R352" s="101">
        <v>15.7</v>
      </c>
      <c r="S352" s="101">
        <v>15.6</v>
      </c>
      <c r="T352" s="101">
        <v>1417.4</v>
      </c>
      <c r="U352" s="100">
        <f>SUM(O352:T352)</f>
        <v>1622.6000000000001</v>
      </c>
      <c r="V352" s="99">
        <v>8541</v>
      </c>
      <c r="W352" s="98">
        <f>U352/V352</f>
        <v>0.18997775436131603</v>
      </c>
    </row>
    <row r="353" spans="1:23" s="7" customFormat="1" ht="11.25" customHeight="1" x14ac:dyDescent="0.2">
      <c r="A353" s="36">
        <v>23</v>
      </c>
      <c r="B353" s="112" t="s">
        <v>30</v>
      </c>
      <c r="C353" s="105"/>
      <c r="D353" s="105">
        <v>1890.4</v>
      </c>
      <c r="E353" s="105">
        <v>545</v>
      </c>
      <c r="F353" s="105">
        <v>99.5</v>
      </c>
      <c r="G353" s="105">
        <v>3346.7</v>
      </c>
      <c r="H353" s="105">
        <v>208</v>
      </c>
      <c r="I353" s="110">
        <f>SUM(C353:H353)</f>
        <v>6089.6</v>
      </c>
      <c r="J353" s="110">
        <v>36030.5</v>
      </c>
      <c r="K353" s="108">
        <f>I353/J353</f>
        <v>0.16901236452450008</v>
      </c>
      <c r="M353" s="36">
        <v>23</v>
      </c>
      <c r="N353" s="112" t="s">
        <v>30</v>
      </c>
      <c r="O353" s="105"/>
      <c r="P353" s="111">
        <v>2002</v>
      </c>
      <c r="Q353" s="105">
        <v>473.6</v>
      </c>
      <c r="R353" s="105">
        <v>94.7</v>
      </c>
      <c r="S353" s="105">
        <v>3344</v>
      </c>
      <c r="T353" s="105">
        <v>208</v>
      </c>
      <c r="U353" s="110">
        <f>SUM(O353:T353)</f>
        <v>6122.2999999999993</v>
      </c>
      <c r="V353" s="109">
        <v>33025.199999999997</v>
      </c>
      <c r="W353" s="108">
        <f>U353/V353</f>
        <v>0.18538267747053763</v>
      </c>
    </row>
    <row r="354" spans="1:23" s="7" customFormat="1" ht="11.25" customHeight="1" x14ac:dyDescent="0.2">
      <c r="A354" s="43">
        <v>24</v>
      </c>
      <c r="B354" s="102" t="s">
        <v>42</v>
      </c>
      <c r="C354" s="101"/>
      <c r="D354" s="107">
        <v>4684.3</v>
      </c>
      <c r="E354" s="101">
        <v>147.69999999999999</v>
      </c>
      <c r="F354" s="101">
        <v>438</v>
      </c>
      <c r="G354" s="101">
        <v>161.19999999999999</v>
      </c>
      <c r="H354" s="101">
        <v>1830.3</v>
      </c>
      <c r="I354" s="100">
        <f>SUM(C354:H354)</f>
        <v>7261.5</v>
      </c>
      <c r="J354" s="100">
        <v>43297.8</v>
      </c>
      <c r="K354" s="98">
        <f>I354/J354</f>
        <v>0.16771059961476101</v>
      </c>
      <c r="M354" s="80">
        <v>24</v>
      </c>
      <c r="N354" s="118" t="s">
        <v>28</v>
      </c>
      <c r="O354" s="116">
        <v>73</v>
      </c>
      <c r="P354" s="117">
        <v>269.39999999999998</v>
      </c>
      <c r="Q354" s="116"/>
      <c r="R354" s="116">
        <v>12.8</v>
      </c>
      <c r="S354" s="116">
        <v>857.1</v>
      </c>
      <c r="T354" s="116">
        <v>388.2</v>
      </c>
      <c r="U354" s="115">
        <f>SUM(O354:T354)</f>
        <v>1600.5</v>
      </c>
      <c r="V354" s="114">
        <v>8988.9</v>
      </c>
      <c r="W354" s="113">
        <f>U354/V354</f>
        <v>0.17805293194940428</v>
      </c>
    </row>
    <row r="355" spans="1:23" s="7" customFormat="1" ht="11.25" customHeight="1" x14ac:dyDescent="0.2">
      <c r="A355" s="49">
        <v>25</v>
      </c>
      <c r="B355" s="127" t="s">
        <v>28</v>
      </c>
      <c r="C355" s="125">
        <v>83.8</v>
      </c>
      <c r="D355" s="126">
        <v>275.10000000000002</v>
      </c>
      <c r="E355" s="125"/>
      <c r="F355" s="125">
        <v>13.5</v>
      </c>
      <c r="G355" s="125">
        <v>857.1</v>
      </c>
      <c r="H355" s="125">
        <v>388.2</v>
      </c>
      <c r="I355" s="124">
        <f>SUM(C355:H355)</f>
        <v>1617.7</v>
      </c>
      <c r="J355" s="124">
        <v>9811</v>
      </c>
      <c r="K355" s="122">
        <f>I355/J355</f>
        <v>0.16488635205381716</v>
      </c>
      <c r="M355" s="41">
        <v>25</v>
      </c>
      <c r="N355" s="112" t="s">
        <v>42</v>
      </c>
      <c r="O355" s="105"/>
      <c r="P355" s="111">
        <v>4554.3</v>
      </c>
      <c r="Q355" s="105">
        <v>138</v>
      </c>
      <c r="R355" s="105">
        <v>386.1</v>
      </c>
      <c r="S355" s="105">
        <v>160.9</v>
      </c>
      <c r="T355" s="105">
        <v>1826.2</v>
      </c>
      <c r="U355" s="110">
        <f>SUM(O355:T355)</f>
        <v>7065.5</v>
      </c>
      <c r="V355" s="109">
        <v>40132.5</v>
      </c>
      <c r="W355" s="108">
        <f>U355/V355</f>
        <v>0.17605432006478539</v>
      </c>
    </row>
    <row r="356" spans="1:23" s="7" customFormat="1" ht="11.25" customHeight="1" x14ac:dyDescent="0.2">
      <c r="A356" s="43">
        <v>26</v>
      </c>
      <c r="B356" s="102" t="s">
        <v>45</v>
      </c>
      <c r="C356" s="101"/>
      <c r="D356" s="107">
        <v>475.5</v>
      </c>
      <c r="E356" s="101"/>
      <c r="F356" s="101">
        <v>6.4</v>
      </c>
      <c r="G356" s="101"/>
      <c r="H356" s="101"/>
      <c r="I356" s="100">
        <f>SUM(C356:H356)</f>
        <v>481.9</v>
      </c>
      <c r="J356" s="100">
        <v>3020.4</v>
      </c>
      <c r="K356" s="98">
        <f>I356/J356</f>
        <v>0.15954840418487617</v>
      </c>
      <c r="M356" s="43">
        <v>26</v>
      </c>
      <c r="N356" s="102" t="s">
        <v>34</v>
      </c>
      <c r="O356" s="101"/>
      <c r="P356" s="107">
        <v>2720.9</v>
      </c>
      <c r="Q356" s="101">
        <v>24.7</v>
      </c>
      <c r="R356" s="101">
        <v>6</v>
      </c>
      <c r="S356" s="101">
        <v>1995.5</v>
      </c>
      <c r="T356" s="101">
        <v>267.3</v>
      </c>
      <c r="U356" s="100">
        <f>SUM(O356:T356)</f>
        <v>5014.4000000000005</v>
      </c>
      <c r="V356" s="99">
        <v>28595</v>
      </c>
      <c r="W356" s="98">
        <f>U356/V356</f>
        <v>0.17535932855394301</v>
      </c>
    </row>
    <row r="357" spans="1:23" s="7" customFormat="1" ht="11.25" customHeight="1" x14ac:dyDescent="0.2">
      <c r="A357" s="36">
        <v>27</v>
      </c>
      <c r="B357" s="112" t="s">
        <v>34</v>
      </c>
      <c r="C357" s="105"/>
      <c r="D357" s="111">
        <v>2718</v>
      </c>
      <c r="E357" s="105">
        <v>30.2</v>
      </c>
      <c r="F357" s="105">
        <v>6</v>
      </c>
      <c r="G357" s="105">
        <v>2058.6</v>
      </c>
      <c r="H357" s="105">
        <v>267.3</v>
      </c>
      <c r="I357" s="110">
        <f>SUM(C357:H357)</f>
        <v>5080.0999999999995</v>
      </c>
      <c r="J357" s="110">
        <v>32141.599999999999</v>
      </c>
      <c r="K357" s="108">
        <f>I357/J357</f>
        <v>0.1580537372128332</v>
      </c>
      <c r="M357" s="41">
        <v>27</v>
      </c>
      <c r="N357" s="112" t="s">
        <v>45</v>
      </c>
      <c r="O357" s="105"/>
      <c r="P357" s="111">
        <v>470.6</v>
      </c>
      <c r="Q357" s="105"/>
      <c r="R357" s="105">
        <v>6.4</v>
      </c>
      <c r="S357" s="105"/>
      <c r="T357" s="105"/>
      <c r="U357" s="110">
        <f>SUM(O357:T357)</f>
        <v>477</v>
      </c>
      <c r="V357" s="109">
        <v>2748.7</v>
      </c>
      <c r="W357" s="108">
        <f>U357/V357</f>
        <v>0.17353658092916652</v>
      </c>
    </row>
    <row r="358" spans="1:23" s="7" customFormat="1" ht="11.25" customHeight="1" x14ac:dyDescent="0.2">
      <c r="A358" s="43">
        <v>28</v>
      </c>
      <c r="B358" s="102" t="s">
        <v>36</v>
      </c>
      <c r="C358" s="101"/>
      <c r="D358" s="107">
        <v>3106.7</v>
      </c>
      <c r="E358" s="101">
        <v>756.7</v>
      </c>
      <c r="F358" s="101">
        <v>28.1</v>
      </c>
      <c r="G358" s="101">
        <v>182.2</v>
      </c>
      <c r="H358" s="101"/>
      <c r="I358" s="100">
        <f>SUM(C358:H358)</f>
        <v>4073.6999999999994</v>
      </c>
      <c r="J358" s="100">
        <v>31453.8</v>
      </c>
      <c r="K358" s="98">
        <f>I358/J358</f>
        <v>0.12951376304293916</v>
      </c>
      <c r="M358" s="32">
        <v>28</v>
      </c>
      <c r="N358" s="102" t="s">
        <v>38</v>
      </c>
      <c r="O358" s="101"/>
      <c r="P358" s="107">
        <v>2618.6</v>
      </c>
      <c r="Q358" s="101">
        <v>182</v>
      </c>
      <c r="R358" s="101">
        <v>14.2</v>
      </c>
      <c r="S358" s="101">
        <v>89.3</v>
      </c>
      <c r="T358" s="101">
        <v>29.1</v>
      </c>
      <c r="U358" s="100">
        <f>SUM(O358:T358)</f>
        <v>2933.2</v>
      </c>
      <c r="V358" s="99">
        <v>20951.400000000001</v>
      </c>
      <c r="W358" s="98">
        <f>U358/V358</f>
        <v>0.14000019091802932</v>
      </c>
    </row>
    <row r="359" spans="1:23" s="7" customFormat="1" ht="11.25" customHeight="1" x14ac:dyDescent="0.2">
      <c r="A359" s="36">
        <v>29</v>
      </c>
      <c r="B359" s="112" t="s">
        <v>38</v>
      </c>
      <c r="C359" s="105"/>
      <c r="D359" s="111">
        <v>2499.4</v>
      </c>
      <c r="E359" s="105">
        <v>185.7</v>
      </c>
      <c r="F359" s="105">
        <v>14.6</v>
      </c>
      <c r="G359" s="105">
        <v>91.6</v>
      </c>
      <c r="H359" s="105">
        <v>28.8</v>
      </c>
      <c r="I359" s="110">
        <f>SUM(C359:H359)</f>
        <v>2820.1</v>
      </c>
      <c r="J359" s="110">
        <v>23647.9</v>
      </c>
      <c r="K359" s="108">
        <f>I359/J359</f>
        <v>0.11925371808913264</v>
      </c>
      <c r="M359" s="36">
        <v>29</v>
      </c>
      <c r="N359" s="112" t="s">
        <v>36</v>
      </c>
      <c r="O359" s="105"/>
      <c r="P359" s="111">
        <v>3062.9</v>
      </c>
      <c r="Q359" s="105">
        <v>679.5</v>
      </c>
      <c r="R359" s="105">
        <v>18.100000000000001</v>
      </c>
      <c r="S359" s="105">
        <v>179.3</v>
      </c>
      <c r="T359" s="105"/>
      <c r="U359" s="110">
        <f>SUM(O359:T359)</f>
        <v>3939.8</v>
      </c>
      <c r="V359" s="109">
        <v>29496.9</v>
      </c>
      <c r="W359" s="108">
        <f>U359/V359</f>
        <v>0.13356657818279208</v>
      </c>
    </row>
    <row r="360" spans="1:23" s="7" customFormat="1" ht="11.25" customHeight="1" x14ac:dyDescent="0.2">
      <c r="A360" s="32">
        <v>30</v>
      </c>
      <c r="B360" s="102" t="s">
        <v>35</v>
      </c>
      <c r="C360" s="101"/>
      <c r="D360" s="107">
        <v>1320.9</v>
      </c>
      <c r="E360" s="101">
        <v>363.1</v>
      </c>
      <c r="F360" s="101">
        <v>11.5</v>
      </c>
      <c r="G360" s="101">
        <v>19</v>
      </c>
      <c r="H360" s="101">
        <v>60.6</v>
      </c>
      <c r="I360" s="100">
        <f>SUM(C360:H360)</f>
        <v>1775.1</v>
      </c>
      <c r="J360" s="100">
        <v>16332.8</v>
      </c>
      <c r="K360" s="98">
        <f>I360/J360</f>
        <v>0.10868314067398119</v>
      </c>
      <c r="M360" s="32">
        <v>30</v>
      </c>
      <c r="N360" s="102" t="s">
        <v>35</v>
      </c>
      <c r="O360" s="101"/>
      <c r="P360" s="107">
        <v>1263.9000000000001</v>
      </c>
      <c r="Q360" s="101">
        <v>312.3</v>
      </c>
      <c r="R360" s="101">
        <v>7</v>
      </c>
      <c r="S360" s="101">
        <v>19</v>
      </c>
      <c r="T360" s="101">
        <v>60.6</v>
      </c>
      <c r="U360" s="100">
        <f>SUM(O360:T360)</f>
        <v>1662.8</v>
      </c>
      <c r="V360" s="99">
        <v>14642.1</v>
      </c>
      <c r="W360" s="98">
        <f>U360/V360</f>
        <v>0.11356294520594723</v>
      </c>
    </row>
    <row r="361" spans="1:23" s="7" customFormat="1" ht="11.25" customHeight="1" x14ac:dyDescent="0.2">
      <c r="A361" s="36">
        <v>31</v>
      </c>
      <c r="B361" s="112" t="s">
        <v>27</v>
      </c>
      <c r="C361" s="105"/>
      <c r="D361" s="111">
        <v>2175.8000000000002</v>
      </c>
      <c r="E361" s="105">
        <v>898.6</v>
      </c>
      <c r="F361" s="105">
        <v>63.1</v>
      </c>
      <c r="G361" s="105">
        <v>985.9</v>
      </c>
      <c r="H361" s="105"/>
      <c r="I361" s="110">
        <f>SUM(C361:H361)</f>
        <v>4123.3999999999996</v>
      </c>
      <c r="J361" s="110">
        <v>39829.699999999997</v>
      </c>
      <c r="K361" s="108">
        <f>I361/J361</f>
        <v>0.10352576092714733</v>
      </c>
      <c r="M361" s="41">
        <v>31</v>
      </c>
      <c r="N361" s="112" t="s">
        <v>27</v>
      </c>
      <c r="O361" s="105"/>
      <c r="P361" s="111">
        <v>2275.1</v>
      </c>
      <c r="Q361" s="105">
        <v>843.4</v>
      </c>
      <c r="R361" s="105">
        <v>62</v>
      </c>
      <c r="S361" s="105">
        <v>974.9</v>
      </c>
      <c r="T361" s="105"/>
      <c r="U361" s="110">
        <f>SUM(O361:T361)</f>
        <v>4155.3999999999996</v>
      </c>
      <c r="V361" s="109">
        <v>37097.300000000003</v>
      </c>
      <c r="W361" s="108">
        <f>U361/V361</f>
        <v>0.11201354276456775</v>
      </c>
    </row>
    <row r="362" spans="1:23" s="7" customFormat="1" ht="11.25" customHeight="1" x14ac:dyDescent="0.2">
      <c r="A362" s="43">
        <v>32</v>
      </c>
      <c r="B362" s="102" t="s">
        <v>19</v>
      </c>
      <c r="C362" s="101"/>
      <c r="D362" s="107">
        <v>270.39999999999998</v>
      </c>
      <c r="E362" s="101">
        <v>18</v>
      </c>
      <c r="F362" s="101">
        <v>342.6</v>
      </c>
      <c r="G362" s="101">
        <v>652.79999999999995</v>
      </c>
      <c r="H362" s="101">
        <v>93</v>
      </c>
      <c r="I362" s="100">
        <f>SUM(C362:H362)</f>
        <v>1376.8</v>
      </c>
      <c r="J362" s="100">
        <v>13412.2</v>
      </c>
      <c r="K362" s="98">
        <f>I362/J362</f>
        <v>0.10265280863691265</v>
      </c>
      <c r="M362" s="43">
        <v>32</v>
      </c>
      <c r="N362" s="102" t="s">
        <v>19</v>
      </c>
      <c r="O362" s="101"/>
      <c r="P362" s="107">
        <v>267.39999999999998</v>
      </c>
      <c r="Q362" s="101">
        <v>16</v>
      </c>
      <c r="R362" s="101">
        <v>269.3</v>
      </c>
      <c r="S362" s="107">
        <v>643.79999999999995</v>
      </c>
      <c r="T362" s="101">
        <v>92.9</v>
      </c>
      <c r="U362" s="100">
        <f>SUM(O362:T362)</f>
        <v>1289.4000000000001</v>
      </c>
      <c r="V362" s="99">
        <v>12120.4</v>
      </c>
      <c r="W362" s="98">
        <f>U362/V362</f>
        <v>0.10638262763605162</v>
      </c>
    </row>
    <row r="363" spans="1:23" s="7" customFormat="1" ht="11.25" customHeight="1" x14ac:dyDescent="0.2">
      <c r="A363" s="36">
        <v>33</v>
      </c>
      <c r="B363" s="112" t="s">
        <v>13</v>
      </c>
      <c r="C363" s="105"/>
      <c r="D363" s="111">
        <v>361.6</v>
      </c>
      <c r="E363" s="105">
        <v>374.6</v>
      </c>
      <c r="F363" s="105">
        <v>238.7</v>
      </c>
      <c r="G363" s="105">
        <v>73</v>
      </c>
      <c r="H363" s="105">
        <v>1857.9</v>
      </c>
      <c r="I363" s="110">
        <f>SUM(C363:H363)</f>
        <v>2905.8</v>
      </c>
      <c r="J363" s="110">
        <v>32168.5</v>
      </c>
      <c r="K363" s="108">
        <f>I363/J363</f>
        <v>9.0330602919004618E-2</v>
      </c>
      <c r="M363" s="36">
        <v>33</v>
      </c>
      <c r="N363" s="112" t="s">
        <v>15</v>
      </c>
      <c r="O363" s="105"/>
      <c r="P363" s="111">
        <v>34.1</v>
      </c>
      <c r="Q363" s="105"/>
      <c r="R363" s="105">
        <v>117.2</v>
      </c>
      <c r="S363" s="105">
        <v>34.799999999999997</v>
      </c>
      <c r="T363" s="105">
        <v>4261.8</v>
      </c>
      <c r="U363" s="110">
        <f>SUM(O363:T363)</f>
        <v>4447.9000000000005</v>
      </c>
      <c r="V363" s="109">
        <v>45146.8</v>
      </c>
      <c r="W363" s="108">
        <f>U363/V363</f>
        <v>9.8520825396262862E-2</v>
      </c>
    </row>
    <row r="364" spans="1:23" s="7" customFormat="1" ht="11.25" customHeight="1" x14ac:dyDescent="0.2">
      <c r="A364" s="43">
        <v>34</v>
      </c>
      <c r="B364" s="102" t="s">
        <v>26</v>
      </c>
      <c r="C364" s="101"/>
      <c r="D364" s="107">
        <v>537.4</v>
      </c>
      <c r="E364" s="101">
        <v>325.60000000000002</v>
      </c>
      <c r="F364" s="101">
        <v>111.1</v>
      </c>
      <c r="G364" s="101">
        <v>18.399999999999999</v>
      </c>
      <c r="H364" s="101">
        <v>735.5</v>
      </c>
      <c r="I364" s="100">
        <f>SUM(C364:H364)</f>
        <v>1728</v>
      </c>
      <c r="J364" s="100">
        <v>19163.599999999999</v>
      </c>
      <c r="K364" s="98">
        <f>I364/J364</f>
        <v>9.0170949090984998E-2</v>
      </c>
      <c r="M364" s="43">
        <v>34</v>
      </c>
      <c r="N364" s="102" t="s">
        <v>18</v>
      </c>
      <c r="O364" s="101"/>
      <c r="P364" s="107">
        <v>60.4</v>
      </c>
      <c r="Q364" s="101"/>
      <c r="R364" s="101">
        <v>76.3</v>
      </c>
      <c r="S364" s="101">
        <v>196.7</v>
      </c>
      <c r="T364" s="101">
        <v>2109.4</v>
      </c>
      <c r="U364" s="100">
        <f>SUM(O364:T364)</f>
        <v>2442.8000000000002</v>
      </c>
      <c r="V364" s="99">
        <v>25713.200000000001</v>
      </c>
      <c r="W364" s="98">
        <f>U364/V364</f>
        <v>9.5001788964422948E-2</v>
      </c>
    </row>
    <row r="365" spans="1:23" s="7" customFormat="1" ht="11.25" customHeight="1" x14ac:dyDescent="0.2">
      <c r="A365" s="41">
        <v>35</v>
      </c>
      <c r="B365" s="112" t="s">
        <v>25</v>
      </c>
      <c r="C365" s="105"/>
      <c r="D365" s="111">
        <v>1397.2</v>
      </c>
      <c r="E365" s="105">
        <v>538</v>
      </c>
      <c r="F365" s="105">
        <v>49.7</v>
      </c>
      <c r="G365" s="105">
        <v>255.6</v>
      </c>
      <c r="H365" s="105"/>
      <c r="I365" s="110">
        <f>SUM(C365:H365)</f>
        <v>2240.5</v>
      </c>
      <c r="J365" s="110">
        <v>24911.8</v>
      </c>
      <c r="K365" s="108">
        <f>I365/J365</f>
        <v>8.9937298790131584E-2</v>
      </c>
      <c r="M365" s="41">
        <v>35</v>
      </c>
      <c r="N365" s="112" t="s">
        <v>25</v>
      </c>
      <c r="O365" s="105"/>
      <c r="P365" s="111">
        <v>1367.7</v>
      </c>
      <c r="Q365" s="105">
        <v>484.9</v>
      </c>
      <c r="R365" s="105">
        <v>46.1</v>
      </c>
      <c r="S365" s="105">
        <v>253.7</v>
      </c>
      <c r="T365" s="105"/>
      <c r="U365" s="110">
        <f>SUM(O365:T365)</f>
        <v>2152.3999999999996</v>
      </c>
      <c r="V365" s="109">
        <v>22879.8</v>
      </c>
      <c r="W365" s="108">
        <f>U365/V365</f>
        <v>9.4074248900777091E-2</v>
      </c>
    </row>
    <row r="366" spans="1:23" s="7" customFormat="1" ht="11.25" customHeight="1" x14ac:dyDescent="0.2">
      <c r="A366" s="43">
        <v>36</v>
      </c>
      <c r="B366" s="102" t="s">
        <v>15</v>
      </c>
      <c r="C366" s="101"/>
      <c r="D366" s="107">
        <v>39.700000000000003</v>
      </c>
      <c r="E366" s="101"/>
      <c r="F366" s="101">
        <v>133.1</v>
      </c>
      <c r="G366" s="101">
        <v>35.1</v>
      </c>
      <c r="H366" s="101">
        <v>4286.5</v>
      </c>
      <c r="I366" s="100">
        <f>SUM(C366:H366)</f>
        <v>4494.3999999999996</v>
      </c>
      <c r="J366" s="100">
        <v>50950.3</v>
      </c>
      <c r="K366" s="98">
        <f>I366/J366</f>
        <v>8.8211453121963934E-2</v>
      </c>
      <c r="M366" s="43">
        <v>36</v>
      </c>
      <c r="N366" s="102" t="s">
        <v>13</v>
      </c>
      <c r="O366" s="101"/>
      <c r="P366" s="107">
        <v>266.89999999999998</v>
      </c>
      <c r="Q366" s="101">
        <v>338</v>
      </c>
      <c r="R366" s="101">
        <v>221.1</v>
      </c>
      <c r="S366" s="101">
        <v>73</v>
      </c>
      <c r="T366" s="101">
        <v>1691.8</v>
      </c>
      <c r="U366" s="100">
        <f>SUM(O366:T366)</f>
        <v>2590.8000000000002</v>
      </c>
      <c r="V366" s="99">
        <v>29634.7</v>
      </c>
      <c r="W366" s="98">
        <f>U366/V366</f>
        <v>8.7424539475682225E-2</v>
      </c>
    </row>
    <row r="367" spans="1:23" s="7" customFormat="1" ht="11.25" customHeight="1" x14ac:dyDescent="0.2">
      <c r="A367" s="41">
        <v>37</v>
      </c>
      <c r="B367" s="112" t="s">
        <v>18</v>
      </c>
      <c r="C367" s="105"/>
      <c r="D367" s="111">
        <v>92.1</v>
      </c>
      <c r="E367" s="105"/>
      <c r="F367" s="105">
        <v>80</v>
      </c>
      <c r="G367" s="105">
        <v>196.8</v>
      </c>
      <c r="H367" s="105">
        <v>2109.4</v>
      </c>
      <c r="I367" s="110">
        <f>SUM(C367:H367)</f>
        <v>2478.3000000000002</v>
      </c>
      <c r="J367" s="110">
        <v>28916.9</v>
      </c>
      <c r="K367" s="108">
        <f>I367/J367</f>
        <v>8.5704207574117564E-2</v>
      </c>
      <c r="M367" s="41">
        <v>37</v>
      </c>
      <c r="N367" s="112" t="s">
        <v>23</v>
      </c>
      <c r="O367" s="105"/>
      <c r="P367" s="111">
        <v>590</v>
      </c>
      <c r="Q367" s="105">
        <v>2.6</v>
      </c>
      <c r="R367" s="105">
        <v>139.4</v>
      </c>
      <c r="S367" s="105">
        <v>168.1</v>
      </c>
      <c r="T367" s="105">
        <v>190</v>
      </c>
      <c r="U367" s="110">
        <f>SUM(O367:T367)</f>
        <v>1090.0999999999999</v>
      </c>
      <c r="V367" s="109">
        <v>13088</v>
      </c>
      <c r="W367" s="108">
        <f>U367/V367</f>
        <v>8.3290036674816617E-2</v>
      </c>
    </row>
    <row r="368" spans="1:23" s="7" customFormat="1" ht="11.25" customHeight="1" x14ac:dyDescent="0.2">
      <c r="A368" s="32">
        <v>38</v>
      </c>
      <c r="B368" s="102" t="s">
        <v>24</v>
      </c>
      <c r="C368" s="101"/>
      <c r="D368" s="101">
        <v>822.4</v>
      </c>
      <c r="E368" s="101">
        <v>661.8</v>
      </c>
      <c r="F368" s="101">
        <v>356.4</v>
      </c>
      <c r="G368" s="101">
        <v>406</v>
      </c>
      <c r="H368" s="101"/>
      <c r="I368" s="100">
        <f>SUM(C368:H368)</f>
        <v>2246.6</v>
      </c>
      <c r="J368" s="100">
        <v>29427.7</v>
      </c>
      <c r="K368" s="98">
        <f>I368/J368</f>
        <v>7.63430373423679E-2</v>
      </c>
      <c r="M368" s="32">
        <v>38</v>
      </c>
      <c r="N368" s="102" t="s">
        <v>24</v>
      </c>
      <c r="O368" s="101"/>
      <c r="P368" s="107">
        <v>866</v>
      </c>
      <c r="Q368" s="101">
        <v>578.1</v>
      </c>
      <c r="R368" s="101">
        <v>314.3</v>
      </c>
      <c r="S368" s="101">
        <v>346.7</v>
      </c>
      <c r="T368" s="101"/>
      <c r="U368" s="100">
        <f>SUM(O368:T368)</f>
        <v>2105.1</v>
      </c>
      <c r="V368" s="99">
        <v>27661.7</v>
      </c>
      <c r="W368" s="98">
        <f>U368/V368</f>
        <v>7.6101613422168549E-2</v>
      </c>
    </row>
    <row r="369" spans="1:23" s="7" customFormat="1" ht="11.25" customHeight="1" x14ac:dyDescent="0.2">
      <c r="A369" s="36">
        <v>39</v>
      </c>
      <c r="B369" s="112" t="s">
        <v>23</v>
      </c>
      <c r="C369" s="105"/>
      <c r="D369" s="111">
        <v>550.79999999999995</v>
      </c>
      <c r="E369" s="105">
        <v>3.8</v>
      </c>
      <c r="F369" s="105">
        <v>158.4</v>
      </c>
      <c r="G369" s="105">
        <v>174.7</v>
      </c>
      <c r="H369" s="105">
        <v>190</v>
      </c>
      <c r="I369" s="110">
        <f>SUM(C369:H369)</f>
        <v>1077.6999999999998</v>
      </c>
      <c r="J369" s="110">
        <v>14485.6</v>
      </c>
      <c r="K369" s="108">
        <f>I369/J369</f>
        <v>7.43980228640857E-2</v>
      </c>
      <c r="M369" s="36">
        <v>39</v>
      </c>
      <c r="N369" s="112" t="s">
        <v>26</v>
      </c>
      <c r="O369" s="105"/>
      <c r="P369" s="105">
        <v>394</v>
      </c>
      <c r="Q369" s="105">
        <v>275.5</v>
      </c>
      <c r="R369" s="105">
        <v>109.3</v>
      </c>
      <c r="S369" s="105">
        <v>18.399999999999999</v>
      </c>
      <c r="T369" s="105">
        <v>429.3</v>
      </c>
      <c r="U369" s="110">
        <f>SUM(O369:T369)</f>
        <v>1226.5</v>
      </c>
      <c r="V369" s="109">
        <v>16966.7</v>
      </c>
      <c r="W369" s="108">
        <f>U369/V369</f>
        <v>7.228865955076709E-2</v>
      </c>
    </row>
    <row r="370" spans="1:23" s="7" customFormat="1" ht="11.25" customHeight="1" x14ac:dyDescent="0.2">
      <c r="A370" s="32">
        <v>40</v>
      </c>
      <c r="B370" s="102" t="s">
        <v>16</v>
      </c>
      <c r="C370" s="101"/>
      <c r="D370" s="101">
        <v>370.6</v>
      </c>
      <c r="E370" s="101"/>
      <c r="F370" s="101"/>
      <c r="G370" s="101"/>
      <c r="H370" s="101">
        <v>686.3</v>
      </c>
      <c r="I370" s="100">
        <f>SUM(C370:H370)</f>
        <v>1056.9000000000001</v>
      </c>
      <c r="J370" s="100">
        <v>15552</v>
      </c>
      <c r="K370" s="98">
        <f>I370/J370</f>
        <v>6.7959104938271606E-2</v>
      </c>
      <c r="M370" s="32">
        <v>40</v>
      </c>
      <c r="N370" s="102" t="s">
        <v>17</v>
      </c>
      <c r="O370" s="101"/>
      <c r="P370" s="107">
        <v>548.5</v>
      </c>
      <c r="Q370" s="101"/>
      <c r="R370" s="101">
        <v>16.5</v>
      </c>
      <c r="S370" s="101">
        <v>48.6</v>
      </c>
      <c r="T370" s="101">
        <v>954.3</v>
      </c>
      <c r="U370" s="100">
        <f>SUM(O370:T370)</f>
        <v>1567.9</v>
      </c>
      <c r="V370" s="99">
        <v>21808.6</v>
      </c>
      <c r="W370" s="98">
        <f>U370/V370</f>
        <v>7.1893656630870398E-2</v>
      </c>
    </row>
    <row r="371" spans="1:23" s="7" customFormat="1" ht="11.25" customHeight="1" x14ac:dyDescent="0.2">
      <c r="A371" s="36">
        <v>41</v>
      </c>
      <c r="B371" s="112" t="s">
        <v>17</v>
      </c>
      <c r="C371" s="105"/>
      <c r="D371" s="105">
        <v>506</v>
      </c>
      <c r="E371" s="105"/>
      <c r="F371" s="105">
        <v>17.2</v>
      </c>
      <c r="G371" s="105">
        <v>48.6</v>
      </c>
      <c r="H371" s="105">
        <v>959.4</v>
      </c>
      <c r="I371" s="110">
        <f>SUM(C371:H371)</f>
        <v>1531.2</v>
      </c>
      <c r="J371" s="110">
        <v>23882.7</v>
      </c>
      <c r="K371" s="108">
        <f>I371/J371</f>
        <v>6.4113354017761817E-2</v>
      </c>
      <c r="M371" s="36">
        <v>41</v>
      </c>
      <c r="N371" s="112" t="s">
        <v>16</v>
      </c>
      <c r="O371" s="105"/>
      <c r="P371" s="111">
        <v>340.8</v>
      </c>
      <c r="Q371" s="105"/>
      <c r="R371" s="105"/>
      <c r="S371" s="105"/>
      <c r="T371" s="105">
        <v>686.3</v>
      </c>
      <c r="U371" s="110">
        <f>SUM(O371:T371)</f>
        <v>1027.0999999999999</v>
      </c>
      <c r="V371" s="109">
        <v>14855.9</v>
      </c>
      <c r="W371" s="108">
        <f>U371/V371</f>
        <v>6.9137514388222854E-2</v>
      </c>
    </row>
    <row r="372" spans="1:23" s="7" customFormat="1" ht="11.25" customHeight="1" x14ac:dyDescent="0.2">
      <c r="A372" s="43">
        <v>42</v>
      </c>
      <c r="B372" s="102" t="s">
        <v>21</v>
      </c>
      <c r="C372" s="101"/>
      <c r="D372" s="107">
        <v>919.5</v>
      </c>
      <c r="E372" s="101">
        <v>126.1</v>
      </c>
      <c r="F372" s="101">
        <v>508.2</v>
      </c>
      <c r="G372" s="101">
        <v>55.2</v>
      </c>
      <c r="H372" s="101">
        <v>1373.4</v>
      </c>
      <c r="I372" s="100">
        <f>SUM(C372:H372)</f>
        <v>2982.4</v>
      </c>
      <c r="J372" s="100">
        <v>48254.6</v>
      </c>
      <c r="K372" s="98">
        <f>I372/J372</f>
        <v>6.1805506625275106E-2</v>
      </c>
      <c r="M372" s="43">
        <v>42</v>
      </c>
      <c r="N372" s="102" t="s">
        <v>21</v>
      </c>
      <c r="O372" s="101"/>
      <c r="P372" s="107">
        <v>899.6</v>
      </c>
      <c r="Q372" s="101">
        <v>105.2</v>
      </c>
      <c r="R372" s="101">
        <v>448.2</v>
      </c>
      <c r="S372" s="101">
        <v>51.8</v>
      </c>
      <c r="T372" s="101">
        <v>1371.8</v>
      </c>
      <c r="U372" s="100">
        <f>SUM(O372:T372)</f>
        <v>2876.6</v>
      </c>
      <c r="V372" s="99">
        <v>44114.3</v>
      </c>
      <c r="W372" s="98">
        <f>U372/V372</f>
        <v>6.5207880437862548E-2</v>
      </c>
    </row>
    <row r="373" spans="1:23" s="7" customFormat="1" ht="11.25" customHeight="1" x14ac:dyDescent="0.2">
      <c r="A373" s="36">
        <v>43</v>
      </c>
      <c r="B373" s="112" t="s">
        <v>10</v>
      </c>
      <c r="C373" s="105"/>
      <c r="D373" s="111">
        <v>2.8</v>
      </c>
      <c r="E373" s="105"/>
      <c r="F373" s="105">
        <v>44.1</v>
      </c>
      <c r="G373" s="105">
        <v>18.7</v>
      </c>
      <c r="H373" s="105">
        <v>52.5</v>
      </c>
      <c r="I373" s="110">
        <f>SUM(C373:H373)</f>
        <v>118.1</v>
      </c>
      <c r="J373" s="110">
        <v>2123.8000000000002</v>
      </c>
      <c r="K373" s="108">
        <f>I373/J373</f>
        <v>5.5607872681043405E-2</v>
      </c>
      <c r="M373" s="36">
        <v>43</v>
      </c>
      <c r="N373" s="112" t="s">
        <v>20</v>
      </c>
      <c r="O373" s="105"/>
      <c r="P373" s="111">
        <v>1146.9000000000001</v>
      </c>
      <c r="Q373" s="105">
        <v>52.3</v>
      </c>
      <c r="R373" s="105">
        <v>19.899999999999999</v>
      </c>
      <c r="S373" s="105">
        <v>26.3</v>
      </c>
      <c r="T373" s="105"/>
      <c r="U373" s="110">
        <f>SUM(O373:T373)</f>
        <v>1245.4000000000001</v>
      </c>
      <c r="V373" s="109">
        <v>20119.7</v>
      </c>
      <c r="W373" s="108">
        <f>U373/V373</f>
        <v>6.1899531305138748E-2</v>
      </c>
    </row>
    <row r="374" spans="1:23" s="7" customFormat="1" ht="11.25" customHeight="1" x14ac:dyDescent="0.2">
      <c r="A374" s="32">
        <v>44</v>
      </c>
      <c r="B374" s="102" t="s">
        <v>20</v>
      </c>
      <c r="C374" s="101"/>
      <c r="D374" s="107">
        <v>1092.5</v>
      </c>
      <c r="E374" s="101">
        <v>93</v>
      </c>
      <c r="F374" s="101">
        <v>20.399999999999999</v>
      </c>
      <c r="G374" s="101">
        <v>26.3</v>
      </c>
      <c r="H374" s="101"/>
      <c r="I374" s="100">
        <f>SUM(C374:H374)</f>
        <v>1232.2</v>
      </c>
      <c r="J374" s="100">
        <v>23924.3</v>
      </c>
      <c r="K374" s="98">
        <f>I374/J374</f>
        <v>5.1504119242778264E-2</v>
      </c>
      <c r="M374" s="32">
        <v>44</v>
      </c>
      <c r="N374" s="102" t="s">
        <v>10</v>
      </c>
      <c r="O374" s="101"/>
      <c r="P374" s="107">
        <v>2.7</v>
      </c>
      <c r="Q374" s="101"/>
      <c r="R374" s="101">
        <v>40.1</v>
      </c>
      <c r="S374" s="101">
        <v>18.7</v>
      </c>
      <c r="T374" s="101">
        <v>51.8</v>
      </c>
      <c r="U374" s="100">
        <f>SUM(O374:T374)</f>
        <v>113.3</v>
      </c>
      <c r="V374" s="99">
        <v>1944.4</v>
      </c>
      <c r="W374" s="98">
        <f>U374/V374</f>
        <v>5.8269903312075703E-2</v>
      </c>
    </row>
    <row r="375" spans="1:23" s="7" customFormat="1" ht="11.25" customHeight="1" x14ac:dyDescent="0.2">
      <c r="A375" s="41">
        <v>45</v>
      </c>
      <c r="B375" s="112" t="s">
        <v>9</v>
      </c>
      <c r="C375" s="105"/>
      <c r="D375" s="111">
        <v>14.7</v>
      </c>
      <c r="E375" s="105"/>
      <c r="F375" s="105">
        <v>262.3</v>
      </c>
      <c r="G375" s="105">
        <v>671.2</v>
      </c>
      <c r="H375" s="105">
        <v>9</v>
      </c>
      <c r="I375" s="110">
        <f>SUM(C375:H375)</f>
        <v>957.2</v>
      </c>
      <c r="J375" s="110">
        <v>19499.2</v>
      </c>
      <c r="K375" s="108">
        <f>I375/J375</f>
        <v>4.9089193402806271E-2</v>
      </c>
      <c r="M375" s="41">
        <v>45</v>
      </c>
      <c r="N375" s="112" t="s">
        <v>9</v>
      </c>
      <c r="O375" s="105"/>
      <c r="P375" s="111">
        <v>12.3</v>
      </c>
      <c r="Q375" s="105"/>
      <c r="R375" s="105">
        <v>227.3</v>
      </c>
      <c r="S375" s="105">
        <v>664.7</v>
      </c>
      <c r="T375" s="105">
        <v>7.6</v>
      </c>
      <c r="U375" s="110">
        <f>SUM(O375:T375)</f>
        <v>911.90000000000009</v>
      </c>
      <c r="V375" s="109">
        <v>17822.900000000001</v>
      </c>
      <c r="W375" s="108">
        <f>U375/V375</f>
        <v>5.116451307026354E-2</v>
      </c>
    </row>
    <row r="376" spans="1:23" s="7" customFormat="1" ht="11.25" customHeight="1" x14ac:dyDescent="0.2">
      <c r="A376" s="32">
        <v>46</v>
      </c>
      <c r="B376" s="102" t="s">
        <v>14</v>
      </c>
      <c r="C376" s="101"/>
      <c r="D376" s="107">
        <v>118.5</v>
      </c>
      <c r="E376" s="101">
        <v>43</v>
      </c>
      <c r="F376" s="101">
        <v>211.3</v>
      </c>
      <c r="G376" s="101">
        <v>33.799999999999997</v>
      </c>
      <c r="H376" s="101">
        <v>5</v>
      </c>
      <c r="I376" s="100">
        <f>SUM(C376:H376)</f>
        <v>411.6</v>
      </c>
      <c r="J376" s="100">
        <v>9663.6</v>
      </c>
      <c r="K376" s="98">
        <f>I376/J376</f>
        <v>4.2592822550602261E-2</v>
      </c>
      <c r="M376" s="32">
        <v>46</v>
      </c>
      <c r="N376" s="102" t="s">
        <v>14</v>
      </c>
      <c r="O376" s="101"/>
      <c r="P376" s="107">
        <v>122.2</v>
      </c>
      <c r="Q376" s="101">
        <v>37.5</v>
      </c>
      <c r="R376" s="101">
        <v>166</v>
      </c>
      <c r="S376" s="101">
        <v>34.5</v>
      </c>
      <c r="T376" s="101">
        <v>1</v>
      </c>
      <c r="U376" s="100">
        <f>SUM(O376:T376)</f>
        <v>361.2</v>
      </c>
      <c r="V376" s="99">
        <v>8904.2999999999993</v>
      </c>
      <c r="W376" s="98">
        <f>U376/V376</f>
        <v>4.0564671001650891E-2</v>
      </c>
    </row>
    <row r="377" spans="1:23" s="7" customFormat="1" ht="11.25" customHeight="1" x14ac:dyDescent="0.2">
      <c r="A377" s="36">
        <v>47</v>
      </c>
      <c r="B377" s="112" t="s">
        <v>11</v>
      </c>
      <c r="C377" s="105"/>
      <c r="D377" s="111">
        <v>55.7</v>
      </c>
      <c r="E377" s="105">
        <v>560.5</v>
      </c>
      <c r="F377" s="105">
        <v>981</v>
      </c>
      <c r="G377" s="105">
        <v>517.70000000000005</v>
      </c>
      <c r="H377" s="105"/>
      <c r="I377" s="110">
        <f>SUM(C377:H377)</f>
        <v>2114.9</v>
      </c>
      <c r="J377" s="110">
        <v>67334.3</v>
      </c>
      <c r="K377" s="108">
        <f>I377/J377</f>
        <v>3.1408955019952681E-2</v>
      </c>
      <c r="M377" s="36">
        <v>47</v>
      </c>
      <c r="N377" s="112" t="s">
        <v>11</v>
      </c>
      <c r="O377" s="105"/>
      <c r="P377" s="111">
        <v>54.5</v>
      </c>
      <c r="Q377" s="105">
        <v>488.9</v>
      </c>
      <c r="R377" s="105">
        <v>807.9</v>
      </c>
      <c r="S377" s="105">
        <v>513.9</v>
      </c>
      <c r="T377" s="105"/>
      <c r="U377" s="110">
        <f>SUM(O377:T377)</f>
        <v>1865.1999999999998</v>
      </c>
      <c r="V377" s="109">
        <v>58961.9</v>
      </c>
      <c r="W377" s="108">
        <f>U377/V377</f>
        <v>3.1633987371506002E-2</v>
      </c>
    </row>
    <row r="378" spans="1:23" s="7" customFormat="1" ht="11.25" customHeight="1" x14ac:dyDescent="0.2">
      <c r="A378" s="32">
        <v>48</v>
      </c>
      <c r="B378" s="102" t="s">
        <v>8</v>
      </c>
      <c r="C378" s="101"/>
      <c r="D378" s="107">
        <v>128.6</v>
      </c>
      <c r="E378" s="101">
        <v>76.5</v>
      </c>
      <c r="F378" s="101">
        <v>103.8</v>
      </c>
      <c r="G378" s="101">
        <v>70.7</v>
      </c>
      <c r="H378" s="101">
        <v>604.4</v>
      </c>
      <c r="I378" s="100">
        <f>SUM(C378:H378)</f>
        <v>984</v>
      </c>
      <c r="J378" s="100">
        <v>33221.300000000003</v>
      </c>
      <c r="K378" s="98">
        <f>I378/J378</f>
        <v>2.9619551311959494E-2</v>
      </c>
      <c r="M378" s="32">
        <v>48</v>
      </c>
      <c r="N378" s="102" t="s">
        <v>8</v>
      </c>
      <c r="O378" s="101"/>
      <c r="P378" s="107">
        <v>101.9</v>
      </c>
      <c r="Q378" s="101">
        <v>47.9</v>
      </c>
      <c r="R378" s="101">
        <v>99.5</v>
      </c>
      <c r="S378" s="101">
        <v>69.400000000000006</v>
      </c>
      <c r="T378" s="101">
        <v>604.4</v>
      </c>
      <c r="U378" s="100">
        <f>SUM(O378:T378)</f>
        <v>923.1</v>
      </c>
      <c r="V378" s="99">
        <v>30000.400000000001</v>
      </c>
      <c r="W378" s="98">
        <f>U378/V378</f>
        <v>3.076958973880348E-2</v>
      </c>
    </row>
    <row r="379" spans="1:23" s="7" customFormat="1" ht="11.25" customHeight="1" x14ac:dyDescent="0.2">
      <c r="A379" s="36">
        <v>49</v>
      </c>
      <c r="B379" s="35" t="s">
        <v>12</v>
      </c>
      <c r="C379" s="22"/>
      <c r="D379" s="38">
        <v>192</v>
      </c>
      <c r="E379" s="22">
        <v>541.4</v>
      </c>
      <c r="F379" s="22">
        <v>15.1</v>
      </c>
      <c r="G379" s="22">
        <v>1.1000000000000001</v>
      </c>
      <c r="H379" s="22"/>
      <c r="I379" s="34">
        <f>SUM(C379:H379)</f>
        <v>749.6</v>
      </c>
      <c r="J379" s="34">
        <v>27822.3</v>
      </c>
      <c r="K379" s="26">
        <f>I379/J379</f>
        <v>2.694241669452202E-2</v>
      </c>
      <c r="M379" s="36">
        <v>49</v>
      </c>
      <c r="N379" s="112" t="s">
        <v>12</v>
      </c>
      <c r="O379" s="105"/>
      <c r="P379" s="111">
        <v>192</v>
      </c>
      <c r="Q379" s="105">
        <v>476.2</v>
      </c>
      <c r="R379" s="105">
        <v>13.9</v>
      </c>
      <c r="S379" s="105">
        <v>1.1000000000000001</v>
      </c>
      <c r="T379" s="105"/>
      <c r="U379" s="110">
        <f>SUM(O379:T379)</f>
        <v>683.2</v>
      </c>
      <c r="V379" s="109">
        <v>23706</v>
      </c>
      <c r="W379" s="108">
        <f>U379/V379</f>
        <v>2.8819708090778707E-2</v>
      </c>
    </row>
    <row r="380" spans="1:23" s="7" customFormat="1" ht="11.25" customHeight="1" x14ac:dyDescent="0.2">
      <c r="A380" s="32">
        <v>50</v>
      </c>
      <c r="B380" s="31" t="s">
        <v>5</v>
      </c>
      <c r="C380" s="30"/>
      <c r="D380" s="37"/>
      <c r="E380" s="30">
        <v>294.3</v>
      </c>
      <c r="F380" s="30">
        <v>1.6</v>
      </c>
      <c r="G380" s="30">
        <v>160.6</v>
      </c>
      <c r="H380" s="30"/>
      <c r="I380" s="28">
        <f>SUM(C380:H380)</f>
        <v>456.5</v>
      </c>
      <c r="J380" s="28">
        <v>17804.2</v>
      </c>
      <c r="K380" s="27">
        <f>I380/J380</f>
        <v>2.5640017523955019E-2</v>
      </c>
      <c r="M380" s="32">
        <v>50</v>
      </c>
      <c r="N380" s="102" t="s">
        <v>5</v>
      </c>
      <c r="O380" s="101"/>
      <c r="P380" s="101"/>
      <c r="Q380" s="101">
        <v>273.10000000000002</v>
      </c>
      <c r="R380" s="101">
        <v>1.6</v>
      </c>
      <c r="S380" s="101">
        <v>160.6</v>
      </c>
      <c r="T380" s="101"/>
      <c r="U380" s="100">
        <f>SUM(O380:T380)</f>
        <v>435.30000000000007</v>
      </c>
      <c r="V380" s="99">
        <v>15827.6</v>
      </c>
      <c r="W380" s="98">
        <f>U380/V380</f>
        <v>2.7502590411685918E-2</v>
      </c>
    </row>
    <row r="381" spans="1:23" s="7" customFormat="1" ht="11.25" customHeight="1" thickBot="1" x14ac:dyDescent="0.25">
      <c r="A381" s="24">
        <v>51</v>
      </c>
      <c r="B381" s="23" t="s">
        <v>7</v>
      </c>
      <c r="C381" s="22"/>
      <c r="D381" s="21"/>
      <c r="E381" s="21"/>
      <c r="F381" s="21">
        <v>12.2</v>
      </c>
      <c r="G381" s="21">
        <v>32</v>
      </c>
      <c r="H381" s="21">
        <v>2</v>
      </c>
      <c r="I381" s="82">
        <f>SUM(C381:H381)</f>
        <v>46.2</v>
      </c>
      <c r="J381" s="19">
        <v>3591.9</v>
      </c>
      <c r="K381" s="18">
        <f>I381/J381</f>
        <v>1.2862273448592667E-2</v>
      </c>
      <c r="M381" s="24">
        <v>51</v>
      </c>
      <c r="N381" s="97" t="s">
        <v>7</v>
      </c>
      <c r="O381" s="105"/>
      <c r="P381" s="96"/>
      <c r="Q381" s="96"/>
      <c r="R381" s="96">
        <v>12.2</v>
      </c>
      <c r="S381" s="96">
        <v>31.9</v>
      </c>
      <c r="T381" s="96">
        <v>2</v>
      </c>
      <c r="U381" s="95">
        <f>SUM(O381:T381)</f>
        <v>46.099999999999994</v>
      </c>
      <c r="V381" s="104">
        <v>3377.5</v>
      </c>
      <c r="W381" s="94">
        <f>U381/V381</f>
        <v>1.3649148778682455E-2</v>
      </c>
    </row>
    <row r="382" spans="1:23" s="7" customFormat="1" ht="11.25" customHeight="1" thickBot="1" x14ac:dyDescent="0.25">
      <c r="A382" s="16"/>
      <c r="B382" s="15" t="s">
        <v>4</v>
      </c>
      <c r="C382" s="14">
        <v>3732.4</v>
      </c>
      <c r="D382" s="14">
        <v>79594.5</v>
      </c>
      <c r="E382" s="14">
        <v>10059.200000000001</v>
      </c>
      <c r="F382" s="14">
        <v>5868.5</v>
      </c>
      <c r="G382" s="14">
        <v>27208.9</v>
      </c>
      <c r="H382" s="14">
        <v>88315.7</v>
      </c>
      <c r="I382" s="17">
        <f>SUM(C382:H382)</f>
        <v>214779.2</v>
      </c>
      <c r="J382" s="12">
        <v>1186903.1000000001</v>
      </c>
      <c r="K382" s="76">
        <f>I382/J382</f>
        <v>0.18095765357761723</v>
      </c>
      <c r="M382" s="16"/>
      <c r="N382" s="15" t="s">
        <v>4</v>
      </c>
      <c r="O382" s="14">
        <v>2483.3000000000002</v>
      </c>
      <c r="P382" s="14">
        <v>79794.5</v>
      </c>
      <c r="Q382" s="14">
        <v>8830.9</v>
      </c>
      <c r="R382" s="14">
        <v>5129.5</v>
      </c>
      <c r="S382" s="14">
        <v>26926.1</v>
      </c>
      <c r="T382" s="14">
        <v>87597.5</v>
      </c>
      <c r="U382" s="12">
        <f>SUM(O382:T382)</f>
        <v>210761.8</v>
      </c>
      <c r="V382" s="13">
        <v>1084328.8</v>
      </c>
      <c r="W382" s="76">
        <f>U382/V382</f>
        <v>0.19437074806092025</v>
      </c>
    </row>
    <row r="383" spans="1:23" s="3" customFormat="1" ht="7.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/>
      <c r="K383"/>
      <c r="L383" s="2"/>
      <c r="M383" s="7"/>
      <c r="N383" s="7"/>
      <c r="O383" s="7"/>
      <c r="P383" s="7"/>
      <c r="Q383" s="7"/>
      <c r="R383" s="7"/>
      <c r="S383" s="7"/>
      <c r="T383" s="7"/>
      <c r="U383" s="7"/>
      <c r="V383"/>
      <c r="W383"/>
    </row>
    <row r="384" spans="1:23" s="3" customFormat="1" x14ac:dyDescent="0.2">
      <c r="A384" s="10" t="s">
        <v>3</v>
      </c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0" t="s">
        <v>3</v>
      </c>
      <c r="N384" s="8"/>
      <c r="O384" s="2"/>
      <c r="P384" s="2"/>
      <c r="Q384" s="2"/>
      <c r="R384" s="2"/>
      <c r="S384" s="2"/>
      <c r="T384" s="2"/>
      <c r="U384" s="2"/>
      <c r="V384" s="2"/>
      <c r="W384" s="2"/>
    </row>
    <row r="385" spans="1:23" s="7" customFormat="1" ht="11.25" customHeight="1" x14ac:dyDescent="0.2">
      <c r="A385" s="9" t="s">
        <v>2</v>
      </c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M385" s="9" t="s">
        <v>2</v>
      </c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</row>
    <row r="386" spans="1:23" s="3" customFormat="1" ht="7.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/>
      <c r="K386"/>
      <c r="L386" s="75"/>
      <c r="M386" s="7"/>
      <c r="N386" s="7"/>
      <c r="O386" s="7"/>
      <c r="P386" s="7"/>
      <c r="Q386" s="7"/>
      <c r="R386" s="7"/>
      <c r="S386" s="7"/>
      <c r="T386" s="7"/>
      <c r="U386" s="7"/>
      <c r="V386"/>
      <c r="W386"/>
    </row>
    <row r="387" spans="1:23" x14ac:dyDescent="0.2">
      <c r="A387" s="6" t="s">
        <v>1</v>
      </c>
      <c r="B387" s="5" t="s">
        <v>0</v>
      </c>
      <c r="C387" s="4"/>
      <c r="D387" s="4"/>
      <c r="E387" s="4"/>
      <c r="F387" s="4"/>
      <c r="G387" s="2"/>
      <c r="H387" s="2"/>
      <c r="I387" s="3"/>
      <c r="J387" s="2"/>
      <c r="K387" s="2"/>
      <c r="M387" s="6" t="s">
        <v>1</v>
      </c>
      <c r="N387" s="5" t="s">
        <v>0</v>
      </c>
      <c r="O387" s="4"/>
      <c r="P387" s="4"/>
      <c r="Q387" s="4"/>
      <c r="R387" s="4"/>
      <c r="S387" s="2"/>
      <c r="T387" s="2"/>
      <c r="U387" s="3"/>
      <c r="V387" s="2"/>
      <c r="W387" s="2"/>
    </row>
    <row r="388" spans="1:23" ht="11.25" customHeight="1" x14ac:dyDescent="0.2"/>
    <row r="389" spans="1:23" ht="11.25" customHeight="1" x14ac:dyDescent="0.2"/>
    <row r="390" spans="1:23" s="7" customFormat="1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s="7" customFormat="1" ht="15.75" x14ac:dyDescent="0.2">
      <c r="A391" s="74" t="s">
        <v>70</v>
      </c>
      <c r="B391" s="73" t="s">
        <v>87</v>
      </c>
      <c r="J391" s="72"/>
      <c r="K391" s="72"/>
      <c r="M391" s="74" t="s">
        <v>70</v>
      </c>
      <c r="N391" s="73" t="s">
        <v>86</v>
      </c>
      <c r="V391" s="72"/>
      <c r="W391" s="72"/>
    </row>
    <row r="392" spans="1:23" s="7" customFormat="1" ht="12.75" customHeight="1" x14ac:dyDescent="0.2">
      <c r="B392" s="71" t="s">
        <v>68</v>
      </c>
      <c r="J392"/>
      <c r="K392"/>
      <c r="N392" s="71" t="s">
        <v>68</v>
      </c>
      <c r="V392"/>
      <c r="W392"/>
    </row>
    <row r="393" spans="1:23" s="7" customFormat="1" ht="7.5" customHeight="1" thickBot="1" x14ac:dyDescent="0.25">
      <c r="A393" s="69"/>
      <c r="B393" s="69"/>
      <c r="C393" s="69"/>
      <c r="D393" s="69"/>
      <c r="E393" s="69"/>
      <c r="F393" s="69"/>
      <c r="G393" s="69"/>
      <c r="H393" s="69"/>
      <c r="I393" s="69"/>
      <c r="J393" s="68"/>
      <c r="K393" s="68"/>
      <c r="M393" s="69"/>
      <c r="N393" s="69"/>
      <c r="O393" s="69"/>
      <c r="P393" s="69"/>
      <c r="Q393" s="69"/>
      <c r="R393" s="69"/>
      <c r="S393" s="69"/>
      <c r="T393" s="69"/>
      <c r="U393" s="69"/>
      <c r="V393" s="68"/>
      <c r="W393" s="68"/>
    </row>
    <row r="394" spans="1:23" s="59" customFormat="1" ht="42.75" thickBot="1" x14ac:dyDescent="0.25">
      <c r="A394" s="66" t="s">
        <v>67</v>
      </c>
      <c r="B394" s="65" t="s">
        <v>66</v>
      </c>
      <c r="C394" s="62" t="s">
        <v>65</v>
      </c>
      <c r="D394" s="62" t="s">
        <v>64</v>
      </c>
      <c r="E394" s="64" t="s">
        <v>63</v>
      </c>
      <c r="F394" s="63"/>
      <c r="G394" s="62" t="s">
        <v>62</v>
      </c>
      <c r="H394" s="62" t="s">
        <v>61</v>
      </c>
      <c r="I394" s="60" t="s">
        <v>60</v>
      </c>
      <c r="J394" s="61" t="s">
        <v>59</v>
      </c>
      <c r="K394" s="60" t="s">
        <v>58</v>
      </c>
      <c r="M394" s="66" t="s">
        <v>67</v>
      </c>
      <c r="N394" s="65" t="s">
        <v>66</v>
      </c>
      <c r="O394" s="62" t="s">
        <v>65</v>
      </c>
      <c r="P394" s="62" t="s">
        <v>64</v>
      </c>
      <c r="Q394" s="64" t="s">
        <v>63</v>
      </c>
      <c r="R394" s="63"/>
      <c r="S394" s="62" t="s">
        <v>62</v>
      </c>
      <c r="T394" s="62" t="s">
        <v>61</v>
      </c>
      <c r="U394" s="60" t="s">
        <v>60</v>
      </c>
      <c r="V394" s="61" t="s">
        <v>59</v>
      </c>
      <c r="W394" s="60" t="s">
        <v>58</v>
      </c>
    </row>
    <row r="395" spans="1:23" s="7" customFormat="1" ht="18" customHeight="1" thickBot="1" x14ac:dyDescent="0.25">
      <c r="A395" s="58"/>
      <c r="B395" s="58"/>
      <c r="C395" s="56"/>
      <c r="D395" s="56"/>
      <c r="E395" s="57" t="s">
        <v>57</v>
      </c>
      <c r="F395" s="57" t="s">
        <v>56</v>
      </c>
      <c r="G395" s="56"/>
      <c r="H395" s="56"/>
      <c r="I395" s="55"/>
      <c r="J395" s="55"/>
      <c r="K395" s="55"/>
      <c r="M395" s="58"/>
      <c r="N395" s="58"/>
      <c r="O395" s="56"/>
      <c r="P395" s="56"/>
      <c r="Q395" s="57" t="s">
        <v>57</v>
      </c>
      <c r="R395" s="57" t="s">
        <v>56</v>
      </c>
      <c r="S395" s="56"/>
      <c r="T395" s="56"/>
      <c r="U395" s="55"/>
      <c r="V395" s="84"/>
      <c r="W395" s="55"/>
    </row>
    <row r="396" spans="1:23" s="7" customFormat="1" ht="11.25" customHeight="1" x14ac:dyDescent="0.2">
      <c r="A396" s="36">
        <v>1</v>
      </c>
      <c r="B396" s="112" t="s">
        <v>49</v>
      </c>
      <c r="C396" s="105"/>
      <c r="D396" s="111">
        <v>327.39999999999998</v>
      </c>
      <c r="E396" s="105">
        <v>82.4</v>
      </c>
      <c r="F396" s="105">
        <v>3.2</v>
      </c>
      <c r="G396" s="105">
        <v>66</v>
      </c>
      <c r="H396" s="105">
        <v>121</v>
      </c>
      <c r="I396" s="110">
        <f>SUM(C396:H396)</f>
        <v>600</v>
      </c>
      <c r="J396" s="110">
        <v>734.9</v>
      </c>
      <c r="K396" s="108">
        <f>I396/J396</f>
        <v>0.81643761055925979</v>
      </c>
      <c r="M396" s="120">
        <v>1</v>
      </c>
      <c r="N396" s="112" t="s">
        <v>49</v>
      </c>
      <c r="O396" s="105"/>
      <c r="P396" s="105">
        <v>329.4</v>
      </c>
      <c r="Q396" s="105">
        <v>72.7</v>
      </c>
      <c r="R396" s="105">
        <v>3.2</v>
      </c>
      <c r="S396" s="105">
        <v>65.7</v>
      </c>
      <c r="T396" s="105">
        <v>120.2</v>
      </c>
      <c r="U396" s="110">
        <f>SUM(O396:T396)</f>
        <v>591.19999999999993</v>
      </c>
      <c r="V396" s="109">
        <v>691.1</v>
      </c>
      <c r="W396" s="108">
        <f>U396/V396</f>
        <v>0.8554478367819417</v>
      </c>
    </row>
    <row r="397" spans="1:23" s="7" customFormat="1" ht="11.25" customHeight="1" x14ac:dyDescent="0.2">
      <c r="A397" s="32">
        <v>2</v>
      </c>
      <c r="B397" s="102" t="s">
        <v>55</v>
      </c>
      <c r="C397" s="101"/>
      <c r="D397" s="107">
        <v>21123</v>
      </c>
      <c r="E397" s="101">
        <v>407.4</v>
      </c>
      <c r="F397" s="101">
        <v>77</v>
      </c>
      <c r="G397" s="101">
        <v>0.5</v>
      </c>
      <c r="H397" s="101">
        <v>3074</v>
      </c>
      <c r="I397" s="100">
        <f>SUM(C397:H397)</f>
        <v>24681.9</v>
      </c>
      <c r="J397" s="100">
        <v>31792.799999999999</v>
      </c>
      <c r="K397" s="98">
        <f>I397/J397</f>
        <v>0.77633615158149016</v>
      </c>
      <c r="M397" s="32">
        <v>2</v>
      </c>
      <c r="N397" s="102" t="s">
        <v>55</v>
      </c>
      <c r="O397" s="101"/>
      <c r="P397" s="107">
        <v>21295.7</v>
      </c>
      <c r="Q397" s="101">
        <v>330.7</v>
      </c>
      <c r="R397" s="101">
        <v>73.7</v>
      </c>
      <c r="S397" s="101">
        <v>0.5</v>
      </c>
      <c r="T397" s="101">
        <v>3073.1</v>
      </c>
      <c r="U397" s="100">
        <f>SUM(O397:T397)</f>
        <v>24773.7</v>
      </c>
      <c r="V397" s="99">
        <v>30996.6</v>
      </c>
      <c r="W397" s="98">
        <f>U397/V397</f>
        <v>0.79923927140396045</v>
      </c>
    </row>
    <row r="398" spans="1:23" s="7" customFormat="1" ht="11.25" customHeight="1" x14ac:dyDescent="0.2">
      <c r="A398" s="36">
        <v>3</v>
      </c>
      <c r="B398" s="112" t="s">
        <v>54</v>
      </c>
      <c r="C398" s="105">
        <v>18</v>
      </c>
      <c r="D398" s="111">
        <v>2542.5</v>
      </c>
      <c r="E398" s="105">
        <v>106.2</v>
      </c>
      <c r="F398" s="105">
        <v>23.7</v>
      </c>
      <c r="G398" s="105">
        <v>120</v>
      </c>
      <c r="H398" s="105">
        <v>974.4</v>
      </c>
      <c r="I398" s="110">
        <f>SUM(C398:H398)</f>
        <v>3784.7999999999997</v>
      </c>
      <c r="J398" s="110">
        <v>5090.7</v>
      </c>
      <c r="K398" s="108">
        <f>I398/J398</f>
        <v>0.74347339265719836</v>
      </c>
      <c r="M398" s="120">
        <v>3</v>
      </c>
      <c r="N398" s="112" t="s">
        <v>54</v>
      </c>
      <c r="O398" s="105">
        <v>10</v>
      </c>
      <c r="P398" s="111">
        <v>2708.9</v>
      </c>
      <c r="Q398" s="105">
        <v>60.8</v>
      </c>
      <c r="R398" s="105">
        <v>23.1</v>
      </c>
      <c r="S398" s="105">
        <v>120</v>
      </c>
      <c r="T398" s="105">
        <v>970.5</v>
      </c>
      <c r="U398" s="110">
        <f>SUM(O398:T398)</f>
        <v>3893.3</v>
      </c>
      <c r="V398" s="109">
        <v>5056.2</v>
      </c>
      <c r="W398" s="108">
        <f>U398/V398</f>
        <v>0.7700051422016535</v>
      </c>
    </row>
    <row r="399" spans="1:23" s="7" customFormat="1" ht="11.25" customHeight="1" x14ac:dyDescent="0.2">
      <c r="A399" s="32">
        <v>4</v>
      </c>
      <c r="B399" s="102" t="s">
        <v>53</v>
      </c>
      <c r="C399" s="101">
        <v>36.700000000000003</v>
      </c>
      <c r="D399" s="107">
        <v>8451</v>
      </c>
      <c r="E399" s="101">
        <v>294.10000000000002</v>
      </c>
      <c r="F399" s="101">
        <v>58.1</v>
      </c>
      <c r="G399" s="101">
        <v>99.9</v>
      </c>
      <c r="H399" s="101">
        <v>3161.2</v>
      </c>
      <c r="I399" s="100">
        <f>SUM(C399:H399)</f>
        <v>12101</v>
      </c>
      <c r="J399" s="100">
        <v>17078.900000000001</v>
      </c>
      <c r="K399" s="98">
        <f>I399/J399</f>
        <v>0.7085350930095029</v>
      </c>
      <c r="M399" s="32">
        <v>4</v>
      </c>
      <c r="N399" s="102" t="s">
        <v>53</v>
      </c>
      <c r="O399" s="101">
        <v>19.5</v>
      </c>
      <c r="P399" s="107">
        <v>8423.2000000000007</v>
      </c>
      <c r="Q399" s="101">
        <v>252.4</v>
      </c>
      <c r="R399" s="101">
        <v>56</v>
      </c>
      <c r="S399" s="101">
        <v>99.9</v>
      </c>
      <c r="T399" s="101">
        <v>3160.2</v>
      </c>
      <c r="U399" s="100">
        <f>SUM(O399:T399)</f>
        <v>12011.2</v>
      </c>
      <c r="V399" s="99">
        <v>16334.3</v>
      </c>
      <c r="W399" s="98">
        <f>U399/V399</f>
        <v>0.73533607194676243</v>
      </c>
    </row>
    <row r="400" spans="1:23" s="7" customFormat="1" ht="11.25" customHeight="1" x14ac:dyDescent="0.2">
      <c r="A400" s="36">
        <v>5</v>
      </c>
      <c r="B400" s="112" t="s">
        <v>52</v>
      </c>
      <c r="C400" s="105"/>
      <c r="D400" s="105">
        <v>1734.4</v>
      </c>
      <c r="E400" s="105"/>
      <c r="F400" s="105"/>
      <c r="G400" s="105">
        <v>1</v>
      </c>
      <c r="H400" s="105">
        <v>987.8</v>
      </c>
      <c r="I400" s="110">
        <f>SUM(C400:H400)</f>
        <v>2723.2</v>
      </c>
      <c r="J400" s="110">
        <v>4672.6000000000004</v>
      </c>
      <c r="K400" s="108">
        <f>I400/J400</f>
        <v>0.58280186619869012</v>
      </c>
      <c r="M400" s="120">
        <v>5</v>
      </c>
      <c r="N400" s="112" t="s">
        <v>52</v>
      </c>
      <c r="O400" s="105"/>
      <c r="P400" s="105">
        <v>1700</v>
      </c>
      <c r="Q400" s="105"/>
      <c r="R400" s="105"/>
      <c r="S400" s="105">
        <v>1</v>
      </c>
      <c r="T400" s="105">
        <v>987.8</v>
      </c>
      <c r="U400" s="110">
        <f>SUM(O400:T400)</f>
        <v>2688.8</v>
      </c>
      <c r="V400" s="109">
        <v>4375.8999999999996</v>
      </c>
      <c r="W400" s="108">
        <f>U400/V400</f>
        <v>0.6144564546721818</v>
      </c>
    </row>
    <row r="401" spans="1:23" s="7" customFormat="1" ht="11.25" customHeight="1" x14ac:dyDescent="0.2">
      <c r="A401" s="32">
        <v>6</v>
      </c>
      <c r="B401" s="102" t="s">
        <v>6</v>
      </c>
      <c r="C401" s="101"/>
      <c r="D401" s="101"/>
      <c r="E401" s="101"/>
      <c r="F401" s="101">
        <v>14.1</v>
      </c>
      <c r="G401" s="101"/>
      <c r="H401" s="101"/>
      <c r="I401" s="100">
        <f>SUM(C401:H401)</f>
        <v>14.1</v>
      </c>
      <c r="J401" s="100">
        <v>24.9</v>
      </c>
      <c r="K401" s="98">
        <f>I401/J401</f>
        <v>0.5662650602409639</v>
      </c>
      <c r="M401" s="32">
        <v>6</v>
      </c>
      <c r="N401" s="102" t="s">
        <v>6</v>
      </c>
      <c r="O401" s="101"/>
      <c r="P401" s="101"/>
      <c r="Q401" s="101"/>
      <c r="R401" s="101">
        <v>12</v>
      </c>
      <c r="S401" s="101"/>
      <c r="T401" s="101"/>
      <c r="U401" s="100">
        <f>SUM(O401:T401)</f>
        <v>12</v>
      </c>
      <c r="V401" s="99">
        <v>21</v>
      </c>
      <c r="W401" s="98">
        <f>U401/V401</f>
        <v>0.5714285714285714</v>
      </c>
    </row>
    <row r="402" spans="1:23" s="7" customFormat="1" ht="11.25" customHeight="1" x14ac:dyDescent="0.2">
      <c r="A402" s="36">
        <v>7</v>
      </c>
      <c r="B402" s="112" t="s">
        <v>51</v>
      </c>
      <c r="C402" s="105"/>
      <c r="D402" s="111">
        <v>2664.6</v>
      </c>
      <c r="E402" s="105">
        <v>2.8</v>
      </c>
      <c r="F402" s="105"/>
      <c r="G402" s="105"/>
      <c r="H402" s="105">
        <v>687.3</v>
      </c>
      <c r="I402" s="110">
        <f>SUM(C402:H402)</f>
        <v>3354.7</v>
      </c>
      <c r="J402" s="110">
        <v>6446.7</v>
      </c>
      <c r="K402" s="108">
        <f>I402/J402</f>
        <v>0.52037476538383975</v>
      </c>
      <c r="M402" s="120">
        <v>7</v>
      </c>
      <c r="N402" s="112" t="s">
        <v>51</v>
      </c>
      <c r="O402" s="105"/>
      <c r="P402" s="111">
        <v>2747.8</v>
      </c>
      <c r="Q402" s="105">
        <v>3</v>
      </c>
      <c r="R402" s="105"/>
      <c r="S402" s="105"/>
      <c r="T402" s="105">
        <v>678.5</v>
      </c>
      <c r="U402" s="110">
        <f>SUM(O402:T402)</f>
        <v>3429.3</v>
      </c>
      <c r="V402" s="109">
        <v>6213.7</v>
      </c>
      <c r="W402" s="108">
        <f>U402/V402</f>
        <v>0.55189339684889849</v>
      </c>
    </row>
    <row r="403" spans="1:23" s="7" customFormat="1" ht="11.25" customHeight="1" x14ac:dyDescent="0.2">
      <c r="A403" s="32">
        <v>8</v>
      </c>
      <c r="B403" s="102" t="s">
        <v>50</v>
      </c>
      <c r="C403" s="101"/>
      <c r="D403" s="107">
        <v>714.8</v>
      </c>
      <c r="E403" s="101">
        <v>832.6</v>
      </c>
      <c r="F403" s="101">
        <v>50.1</v>
      </c>
      <c r="G403" s="107"/>
      <c r="H403" s="101">
        <v>898.8</v>
      </c>
      <c r="I403" s="100">
        <f>SUM(C403:H403)</f>
        <v>2496.3000000000002</v>
      </c>
      <c r="J403" s="100">
        <v>5210.8</v>
      </c>
      <c r="K403" s="98">
        <f>I403/J403</f>
        <v>0.47906271589775085</v>
      </c>
      <c r="M403" s="32">
        <v>8</v>
      </c>
      <c r="N403" s="102" t="s">
        <v>50</v>
      </c>
      <c r="O403" s="101"/>
      <c r="P403" s="107">
        <v>732.4</v>
      </c>
      <c r="Q403" s="101">
        <v>762.6</v>
      </c>
      <c r="R403" s="101">
        <v>41.3</v>
      </c>
      <c r="S403" s="101"/>
      <c r="T403" s="101">
        <v>898.8</v>
      </c>
      <c r="U403" s="100">
        <f>SUM(O403:T403)</f>
        <v>2435.1</v>
      </c>
      <c r="V403" s="99">
        <v>4915.8</v>
      </c>
      <c r="W403" s="98">
        <f>U403/V403</f>
        <v>0.49536189430001215</v>
      </c>
    </row>
    <row r="404" spans="1:23" s="7" customFormat="1" ht="11.25" customHeight="1" x14ac:dyDescent="0.2">
      <c r="A404" s="36">
        <v>9</v>
      </c>
      <c r="B404" s="112" t="s">
        <v>48</v>
      </c>
      <c r="C404" s="105"/>
      <c r="D404" s="111">
        <v>614</v>
      </c>
      <c r="E404" s="105"/>
      <c r="F404" s="105">
        <v>9.8000000000000007</v>
      </c>
      <c r="G404" s="105"/>
      <c r="H404" s="105">
        <v>2828.4</v>
      </c>
      <c r="I404" s="110">
        <f>SUM(C404:H404)</f>
        <v>3452.2</v>
      </c>
      <c r="J404" s="110">
        <v>8334.6</v>
      </c>
      <c r="K404" s="108">
        <f>I404/J404</f>
        <v>0.41420104144170083</v>
      </c>
      <c r="M404" s="120">
        <v>9</v>
      </c>
      <c r="N404" s="112" t="s">
        <v>48</v>
      </c>
      <c r="O404" s="105"/>
      <c r="P404" s="111">
        <v>510</v>
      </c>
      <c r="Q404" s="105"/>
      <c r="R404" s="105">
        <v>9.8000000000000007</v>
      </c>
      <c r="S404" s="105"/>
      <c r="T404" s="105">
        <v>2823.7</v>
      </c>
      <c r="U404" s="110">
        <f>SUM(O404:T404)</f>
        <v>3343.5</v>
      </c>
      <c r="V404" s="109">
        <v>7970</v>
      </c>
      <c r="W404" s="108">
        <f>U404/V404</f>
        <v>0.41951066499372647</v>
      </c>
    </row>
    <row r="405" spans="1:23" s="7" customFormat="1" ht="11.25" customHeight="1" x14ac:dyDescent="0.2">
      <c r="A405" s="32">
        <v>10</v>
      </c>
      <c r="B405" s="102" t="s">
        <v>46</v>
      </c>
      <c r="C405" s="101"/>
      <c r="D405" s="107">
        <v>129.19999999999999</v>
      </c>
      <c r="E405" s="101"/>
      <c r="F405" s="101">
        <v>21.4</v>
      </c>
      <c r="G405" s="101">
        <v>2.6</v>
      </c>
      <c r="H405" s="101">
        <v>6934.1</v>
      </c>
      <c r="I405" s="100">
        <f>SUM(C405:H405)</f>
        <v>7087.3</v>
      </c>
      <c r="J405" s="100">
        <v>18458.3</v>
      </c>
      <c r="K405" s="98">
        <f>I405/J405</f>
        <v>0.38396277013592806</v>
      </c>
      <c r="M405" s="32">
        <v>10</v>
      </c>
      <c r="N405" s="102" t="s">
        <v>46</v>
      </c>
      <c r="O405" s="101"/>
      <c r="P405" s="107">
        <v>144.9</v>
      </c>
      <c r="Q405" s="101"/>
      <c r="R405" s="101">
        <v>21.4</v>
      </c>
      <c r="S405" s="101">
        <v>2.6</v>
      </c>
      <c r="T405" s="101">
        <v>6771.7</v>
      </c>
      <c r="U405" s="100">
        <f>SUM(O405:T405)</f>
        <v>6940.5999999999995</v>
      </c>
      <c r="V405" s="99">
        <v>17045.5</v>
      </c>
      <c r="W405" s="98">
        <f>U405/V405</f>
        <v>0.40718078085125103</v>
      </c>
    </row>
    <row r="406" spans="1:23" s="7" customFormat="1" ht="11.25" customHeight="1" x14ac:dyDescent="0.2">
      <c r="A406" s="36">
        <v>11</v>
      </c>
      <c r="B406" s="112" t="s">
        <v>47</v>
      </c>
      <c r="C406" s="105">
        <v>2907.6</v>
      </c>
      <c r="D406" s="111">
        <v>10055.299999999999</v>
      </c>
      <c r="E406" s="105">
        <v>899.1</v>
      </c>
      <c r="F406" s="105">
        <v>580.70000000000005</v>
      </c>
      <c r="G406" s="105">
        <v>9562.2000000000007</v>
      </c>
      <c r="H406" s="105">
        <v>5670.7</v>
      </c>
      <c r="I406" s="110">
        <f>SUM(C406:H406)</f>
        <v>29675.600000000002</v>
      </c>
      <c r="J406" s="110">
        <v>81807.3</v>
      </c>
      <c r="K406" s="108">
        <f>I406/J406</f>
        <v>0.36275002353090741</v>
      </c>
      <c r="M406" s="120">
        <v>11</v>
      </c>
      <c r="N406" s="112" t="s">
        <v>47</v>
      </c>
      <c r="O406" s="105">
        <v>1909.8</v>
      </c>
      <c r="P406" s="111">
        <v>10190.4</v>
      </c>
      <c r="Q406" s="105">
        <v>777.9</v>
      </c>
      <c r="R406" s="105">
        <v>520.4</v>
      </c>
      <c r="S406" s="105">
        <v>9489.2000000000007</v>
      </c>
      <c r="T406" s="105">
        <v>5658.6</v>
      </c>
      <c r="U406" s="110">
        <f>SUM(O406:T406)</f>
        <v>28546.299999999996</v>
      </c>
      <c r="V406" s="109">
        <v>76536.899999999994</v>
      </c>
      <c r="W406" s="108">
        <f>U406/V406</f>
        <v>0.37297434309463801</v>
      </c>
    </row>
    <row r="407" spans="1:23" s="7" customFormat="1" ht="11.25" customHeight="1" x14ac:dyDescent="0.2">
      <c r="A407" s="32">
        <v>12</v>
      </c>
      <c r="B407" s="102" t="s">
        <v>37</v>
      </c>
      <c r="C407" s="101">
        <v>703.5</v>
      </c>
      <c r="D407" s="107">
        <v>1052.2</v>
      </c>
      <c r="E407" s="101"/>
      <c r="F407" s="101">
        <v>15.2</v>
      </c>
      <c r="G407" s="101">
        <v>1902.8</v>
      </c>
      <c r="H407" s="101">
        <v>150</v>
      </c>
      <c r="I407" s="100">
        <f>SUM(C407:H407)</f>
        <v>3823.7</v>
      </c>
      <c r="J407" s="100">
        <v>13557.2</v>
      </c>
      <c r="K407" s="98">
        <f>I407/J407</f>
        <v>0.282042014575281</v>
      </c>
      <c r="M407" s="32">
        <v>12</v>
      </c>
      <c r="N407" s="102" t="s">
        <v>37</v>
      </c>
      <c r="O407" s="101">
        <v>459.7</v>
      </c>
      <c r="P407" s="107">
        <v>1051.4000000000001</v>
      </c>
      <c r="Q407" s="101"/>
      <c r="R407" s="101">
        <v>9.8000000000000007</v>
      </c>
      <c r="S407" s="101">
        <v>1878.5</v>
      </c>
      <c r="T407" s="101">
        <v>150</v>
      </c>
      <c r="U407" s="100">
        <f>SUM(O407:T407)</f>
        <v>3549.4</v>
      </c>
      <c r="V407" s="99">
        <v>11804.5</v>
      </c>
      <c r="W407" s="98">
        <f>U407/V407</f>
        <v>0.30068194332669745</v>
      </c>
    </row>
    <row r="408" spans="1:23" s="7" customFormat="1" ht="11.25" customHeight="1" x14ac:dyDescent="0.2">
      <c r="A408" s="36">
        <v>13</v>
      </c>
      <c r="B408" s="112" t="s">
        <v>29</v>
      </c>
      <c r="C408" s="105"/>
      <c r="D408" s="111">
        <v>7</v>
      </c>
      <c r="E408" s="105"/>
      <c r="F408" s="105">
        <v>9.1999999999999993</v>
      </c>
      <c r="G408" s="105">
        <v>1</v>
      </c>
      <c r="H408" s="105">
        <v>4469.8</v>
      </c>
      <c r="I408" s="110">
        <f>SUM(C408:H408)</f>
        <v>4487</v>
      </c>
      <c r="J408" s="110">
        <v>16526.400000000001</v>
      </c>
      <c r="K408" s="108">
        <f>I408/J408</f>
        <v>0.27150498596185496</v>
      </c>
      <c r="M408" s="120">
        <v>13</v>
      </c>
      <c r="N408" s="112" t="s">
        <v>32</v>
      </c>
      <c r="O408" s="105"/>
      <c r="P408" s="111">
        <v>859.6</v>
      </c>
      <c r="Q408" s="105">
        <v>57.8</v>
      </c>
      <c r="R408" s="105">
        <v>18.399999999999999</v>
      </c>
      <c r="S408" s="105">
        <v>2.5</v>
      </c>
      <c r="T408" s="105">
        <v>6644.1</v>
      </c>
      <c r="U408" s="110">
        <f>SUM(O408:T408)</f>
        <v>7582.4000000000005</v>
      </c>
      <c r="V408" s="109">
        <v>26015.9</v>
      </c>
      <c r="W408" s="108">
        <f>U408/V408</f>
        <v>0.29145253479602856</v>
      </c>
    </row>
    <row r="409" spans="1:23" s="7" customFormat="1" ht="11.25" customHeight="1" x14ac:dyDescent="0.2">
      <c r="A409" s="32">
        <v>14</v>
      </c>
      <c r="B409" s="102" t="s">
        <v>32</v>
      </c>
      <c r="C409" s="101"/>
      <c r="D409" s="107">
        <v>809.3</v>
      </c>
      <c r="E409" s="101">
        <v>68</v>
      </c>
      <c r="F409" s="101">
        <v>20</v>
      </c>
      <c r="G409" s="101">
        <v>2.5</v>
      </c>
      <c r="H409" s="101">
        <v>6654.8</v>
      </c>
      <c r="I409" s="100">
        <f>SUM(C409:H409)</f>
        <v>7554.6</v>
      </c>
      <c r="J409" s="100">
        <v>28318.400000000001</v>
      </c>
      <c r="K409" s="98">
        <f>I409/J409</f>
        <v>0.26677354652805241</v>
      </c>
      <c r="M409" s="32">
        <v>14</v>
      </c>
      <c r="N409" s="102" t="s">
        <v>29</v>
      </c>
      <c r="O409" s="101"/>
      <c r="P409" s="107">
        <v>7</v>
      </c>
      <c r="Q409" s="101"/>
      <c r="R409" s="101">
        <v>9</v>
      </c>
      <c r="S409" s="101">
        <v>1.2</v>
      </c>
      <c r="T409" s="101">
        <v>4455</v>
      </c>
      <c r="U409" s="100">
        <f>SUM(O409:T409)</f>
        <v>4472.2</v>
      </c>
      <c r="V409" s="99">
        <v>15357</v>
      </c>
      <c r="W409" s="98">
        <f>U409/V409</f>
        <v>0.29121573223936964</v>
      </c>
    </row>
    <row r="410" spans="1:23" s="7" customFormat="1" ht="11.25" customHeight="1" x14ac:dyDescent="0.2">
      <c r="A410" s="36">
        <v>15</v>
      </c>
      <c r="B410" s="112" t="s">
        <v>41</v>
      </c>
      <c r="C410" s="105"/>
      <c r="D410" s="105">
        <v>215.3</v>
      </c>
      <c r="E410" s="105">
        <v>371.8</v>
      </c>
      <c r="F410" s="105">
        <v>212.4</v>
      </c>
      <c r="G410" s="105">
        <v>256.2</v>
      </c>
      <c r="H410" s="105">
        <v>3368.2</v>
      </c>
      <c r="I410" s="110">
        <f>SUM(C410:H410)</f>
        <v>4423.8999999999996</v>
      </c>
      <c r="J410" s="110">
        <v>17680.3</v>
      </c>
      <c r="K410" s="108">
        <f>I410/J410</f>
        <v>0.25021634248287639</v>
      </c>
      <c r="M410" s="120">
        <v>15</v>
      </c>
      <c r="N410" s="112" t="s">
        <v>41</v>
      </c>
      <c r="O410" s="105"/>
      <c r="P410" s="105">
        <v>205.9</v>
      </c>
      <c r="Q410" s="105">
        <v>317.5</v>
      </c>
      <c r="R410" s="105">
        <v>163.19999999999999</v>
      </c>
      <c r="S410" s="105">
        <v>253.9</v>
      </c>
      <c r="T410" s="105">
        <v>3359.2</v>
      </c>
      <c r="U410" s="110">
        <f>SUM(O410:T410)</f>
        <v>4299.7</v>
      </c>
      <c r="V410" s="109">
        <v>16011.9</v>
      </c>
      <c r="W410" s="108">
        <f>U410/V410</f>
        <v>0.26853152967480437</v>
      </c>
    </row>
    <row r="411" spans="1:23" s="7" customFormat="1" ht="11.25" customHeight="1" x14ac:dyDescent="0.2">
      <c r="A411" s="32">
        <v>16</v>
      </c>
      <c r="B411" s="102" t="s">
        <v>40</v>
      </c>
      <c r="C411" s="101"/>
      <c r="D411" s="107">
        <v>669.9</v>
      </c>
      <c r="E411" s="101">
        <v>12.6</v>
      </c>
      <c r="F411" s="101">
        <v>21.4</v>
      </c>
      <c r="G411" s="101">
        <v>419.4</v>
      </c>
      <c r="H411" s="101">
        <v>3027.1</v>
      </c>
      <c r="I411" s="100">
        <f>SUM(C411:H411)</f>
        <v>4150.3999999999996</v>
      </c>
      <c r="J411" s="100">
        <v>17838.5</v>
      </c>
      <c r="K411" s="98">
        <f>I411/J411</f>
        <v>0.23266530257588922</v>
      </c>
      <c r="M411" s="32">
        <v>16</v>
      </c>
      <c r="N411" s="102" t="s">
        <v>40</v>
      </c>
      <c r="O411" s="101"/>
      <c r="P411" s="107">
        <v>685</v>
      </c>
      <c r="Q411" s="101">
        <v>12.6</v>
      </c>
      <c r="R411" s="101">
        <v>16.100000000000001</v>
      </c>
      <c r="S411" s="101">
        <v>417.4</v>
      </c>
      <c r="T411" s="101">
        <v>3026.1</v>
      </c>
      <c r="U411" s="100">
        <f>SUM(O411:T411)</f>
        <v>4157.2</v>
      </c>
      <c r="V411" s="99">
        <v>16078</v>
      </c>
      <c r="W411" s="98">
        <f>U411/V411</f>
        <v>0.25856449807189946</v>
      </c>
    </row>
    <row r="412" spans="1:23" s="7" customFormat="1" ht="11.25" customHeight="1" x14ac:dyDescent="0.2">
      <c r="A412" s="36">
        <v>17</v>
      </c>
      <c r="B412" s="112" t="s">
        <v>43</v>
      </c>
      <c r="C412" s="105"/>
      <c r="D412" s="111">
        <v>424.8</v>
      </c>
      <c r="E412" s="105">
        <v>243.4</v>
      </c>
      <c r="F412" s="105">
        <v>33.5</v>
      </c>
      <c r="G412" s="105"/>
      <c r="H412" s="105">
        <v>185.3</v>
      </c>
      <c r="I412" s="110">
        <f>SUM(C412:H412)</f>
        <v>887</v>
      </c>
      <c r="J412" s="110">
        <v>4612.7</v>
      </c>
      <c r="K412" s="108">
        <f>I412/J412</f>
        <v>0.19229518503262732</v>
      </c>
      <c r="M412" s="120">
        <v>17</v>
      </c>
      <c r="N412" s="112" t="s">
        <v>43</v>
      </c>
      <c r="O412" s="105"/>
      <c r="P412" s="111">
        <v>504.8</v>
      </c>
      <c r="Q412" s="105">
        <v>209.9</v>
      </c>
      <c r="R412" s="105">
        <v>31.1</v>
      </c>
      <c r="S412" s="105"/>
      <c r="T412" s="105">
        <v>183.1</v>
      </c>
      <c r="U412" s="110">
        <f>SUM(O412:T412)</f>
        <v>928.90000000000009</v>
      </c>
      <c r="V412" s="109">
        <v>4445.8</v>
      </c>
      <c r="W412" s="108">
        <f>U412/V412</f>
        <v>0.20893877367402944</v>
      </c>
    </row>
    <row r="413" spans="1:23" s="7" customFormat="1" ht="11.25" customHeight="1" x14ac:dyDescent="0.2">
      <c r="A413" s="32">
        <v>18</v>
      </c>
      <c r="B413" s="102" t="s">
        <v>39</v>
      </c>
      <c r="C413" s="101">
        <v>51</v>
      </c>
      <c r="D413" s="107">
        <v>27.1</v>
      </c>
      <c r="E413" s="101"/>
      <c r="F413" s="101">
        <v>219.6</v>
      </c>
      <c r="G413" s="101">
        <v>50.7</v>
      </c>
      <c r="H413" s="101">
        <v>205.6</v>
      </c>
      <c r="I413" s="100">
        <f>SUM(C413:H413)</f>
        <v>554</v>
      </c>
      <c r="J413" s="100">
        <v>2893.1</v>
      </c>
      <c r="K413" s="98">
        <f>I413/J413</f>
        <v>0.19149009712764856</v>
      </c>
      <c r="M413" s="32">
        <v>18</v>
      </c>
      <c r="N413" s="102" t="s">
        <v>44</v>
      </c>
      <c r="O413" s="101"/>
      <c r="P413" s="101">
        <v>307.10000000000002</v>
      </c>
      <c r="Q413" s="101"/>
      <c r="R413" s="101"/>
      <c r="S413" s="101"/>
      <c r="T413" s="101">
        <v>1487.3</v>
      </c>
      <c r="U413" s="100">
        <f>SUM(O413:T413)</f>
        <v>1794.4</v>
      </c>
      <c r="V413" s="99">
        <v>8593.9</v>
      </c>
      <c r="W413" s="98">
        <f>U413/V413</f>
        <v>0.20879926459465437</v>
      </c>
    </row>
    <row r="414" spans="1:23" s="7" customFormat="1" ht="11.25" customHeight="1" x14ac:dyDescent="0.2">
      <c r="A414" s="36">
        <v>19</v>
      </c>
      <c r="B414" s="112" t="s">
        <v>44</v>
      </c>
      <c r="C414" s="105"/>
      <c r="D414" s="105">
        <v>303.39999999999998</v>
      </c>
      <c r="E414" s="105"/>
      <c r="F414" s="105"/>
      <c r="G414" s="105"/>
      <c r="H414" s="105">
        <v>1487.3</v>
      </c>
      <c r="I414" s="110">
        <f>SUM(C414:H414)</f>
        <v>1790.6999999999998</v>
      </c>
      <c r="J414" s="110">
        <v>9480.2000000000007</v>
      </c>
      <c r="K414" s="108">
        <f>I414/J414</f>
        <v>0.18888842007552581</v>
      </c>
      <c r="M414" s="120">
        <v>19</v>
      </c>
      <c r="N414" s="112" t="s">
        <v>39</v>
      </c>
      <c r="O414" s="105">
        <v>43</v>
      </c>
      <c r="P414" s="111">
        <v>25.9</v>
      </c>
      <c r="Q414" s="105"/>
      <c r="R414" s="105">
        <v>207.3</v>
      </c>
      <c r="S414" s="105">
        <v>50.7</v>
      </c>
      <c r="T414" s="105">
        <v>205.6</v>
      </c>
      <c r="U414" s="110">
        <f>SUM(O414:T414)</f>
        <v>532.5</v>
      </c>
      <c r="V414" s="109">
        <v>2644.8</v>
      </c>
      <c r="W414" s="108">
        <f>U414/V414</f>
        <v>0.20133847549909253</v>
      </c>
    </row>
    <row r="415" spans="1:23" s="7" customFormat="1" ht="11.25" customHeight="1" x14ac:dyDescent="0.2">
      <c r="A415" s="32">
        <v>20</v>
      </c>
      <c r="B415" s="102" t="s">
        <v>45</v>
      </c>
      <c r="C415" s="101"/>
      <c r="D415" s="107">
        <v>475.2</v>
      </c>
      <c r="E415" s="101"/>
      <c r="F415" s="101">
        <v>11.5</v>
      </c>
      <c r="G415" s="101"/>
      <c r="H415" s="101">
        <v>60.6</v>
      </c>
      <c r="I415" s="100">
        <f>SUM(C415:H415)</f>
        <v>547.29999999999995</v>
      </c>
      <c r="J415" s="100">
        <v>3010.3</v>
      </c>
      <c r="K415" s="98">
        <f>I415/J415</f>
        <v>0.18180912201441715</v>
      </c>
      <c r="M415" s="32">
        <v>20</v>
      </c>
      <c r="N415" s="102" t="s">
        <v>31</v>
      </c>
      <c r="O415" s="101">
        <v>1.6</v>
      </c>
      <c r="P415" s="107">
        <v>82.9</v>
      </c>
      <c r="Q415" s="101"/>
      <c r="R415" s="101">
        <v>5.6</v>
      </c>
      <c r="S415" s="101">
        <v>471.3</v>
      </c>
      <c r="T415" s="101">
        <v>1112.3</v>
      </c>
      <c r="U415" s="100">
        <f>SUM(O415:T415)</f>
        <v>1673.6999999999998</v>
      </c>
      <c r="V415" s="99">
        <v>8504.6</v>
      </c>
      <c r="W415" s="98">
        <f>U415/V415</f>
        <v>0.19679937915951365</v>
      </c>
    </row>
    <row r="416" spans="1:23" s="7" customFormat="1" ht="11.25" customHeight="1" x14ac:dyDescent="0.2">
      <c r="A416" s="36">
        <v>21</v>
      </c>
      <c r="B416" s="112" t="s">
        <v>31</v>
      </c>
      <c r="C416" s="105">
        <v>4</v>
      </c>
      <c r="D416" s="111">
        <v>81.7</v>
      </c>
      <c r="E416" s="105"/>
      <c r="F416" s="105">
        <v>5.6</v>
      </c>
      <c r="G416" s="105">
        <v>472.2</v>
      </c>
      <c r="H416" s="105">
        <v>1112.3</v>
      </c>
      <c r="I416" s="110">
        <f>SUM(C416:H416)</f>
        <v>1675.8</v>
      </c>
      <c r="J416" s="110">
        <v>9259.7999999999993</v>
      </c>
      <c r="K416" s="108">
        <f>I416/J416</f>
        <v>0.18097583101146894</v>
      </c>
      <c r="M416" s="120">
        <v>21</v>
      </c>
      <c r="N416" s="112" t="s">
        <v>45</v>
      </c>
      <c r="O416" s="105"/>
      <c r="P416" s="111">
        <v>470.4</v>
      </c>
      <c r="Q416" s="105"/>
      <c r="R416" s="105">
        <v>7</v>
      </c>
      <c r="S416" s="105"/>
      <c r="T416" s="105">
        <v>60.6</v>
      </c>
      <c r="U416" s="110">
        <f>SUM(O416:T416)</f>
        <v>538</v>
      </c>
      <c r="V416" s="109">
        <v>2742.4</v>
      </c>
      <c r="W416" s="108">
        <f>U416/V416</f>
        <v>0.19617852975495914</v>
      </c>
    </row>
    <row r="417" spans="1:23" s="7" customFormat="1" ht="11.25" customHeight="1" x14ac:dyDescent="0.2">
      <c r="A417" s="32">
        <v>22</v>
      </c>
      <c r="B417" s="102" t="s">
        <v>22</v>
      </c>
      <c r="C417" s="101"/>
      <c r="D417" s="107">
        <v>200</v>
      </c>
      <c r="E417" s="101"/>
      <c r="F417" s="101">
        <v>15.7</v>
      </c>
      <c r="G417" s="101">
        <v>6.3</v>
      </c>
      <c r="H417" s="101">
        <v>1329.4</v>
      </c>
      <c r="I417" s="100">
        <f>SUM(C417:H417)</f>
        <v>1551.4</v>
      </c>
      <c r="J417" s="100">
        <v>9054.5</v>
      </c>
      <c r="K417" s="98">
        <f>I417/J417</f>
        <v>0.17134021757137335</v>
      </c>
      <c r="M417" s="32">
        <v>22</v>
      </c>
      <c r="N417" s="102" t="s">
        <v>33</v>
      </c>
      <c r="O417" s="101"/>
      <c r="P417" s="107">
        <v>670</v>
      </c>
      <c r="Q417" s="101">
        <v>312.8</v>
      </c>
      <c r="R417" s="101">
        <v>115.7</v>
      </c>
      <c r="S417" s="101">
        <v>581.4</v>
      </c>
      <c r="T417" s="101">
        <v>20181.7</v>
      </c>
      <c r="U417" s="100">
        <f>SUM(O417:T417)</f>
        <v>21861.600000000002</v>
      </c>
      <c r="V417" s="99">
        <v>118721.8</v>
      </c>
      <c r="W417" s="98">
        <f>U417/V417</f>
        <v>0.18414141295027536</v>
      </c>
    </row>
    <row r="418" spans="1:23" s="7" customFormat="1" ht="11.25" customHeight="1" x14ac:dyDescent="0.2">
      <c r="A418" s="36">
        <v>23</v>
      </c>
      <c r="B418" s="112" t="s">
        <v>33</v>
      </c>
      <c r="C418" s="105"/>
      <c r="D418" s="111">
        <v>708.6</v>
      </c>
      <c r="E418" s="105">
        <v>339.6</v>
      </c>
      <c r="F418" s="105">
        <v>124.5</v>
      </c>
      <c r="G418" s="105">
        <v>584.79999999999995</v>
      </c>
      <c r="H418" s="105">
        <v>20187.8</v>
      </c>
      <c r="I418" s="110">
        <f>SUM(C418:H418)</f>
        <v>21945.3</v>
      </c>
      <c r="J418" s="110">
        <v>128675.5</v>
      </c>
      <c r="K418" s="108">
        <f>I418/J418</f>
        <v>0.17054761784488889</v>
      </c>
      <c r="M418" s="120">
        <v>23</v>
      </c>
      <c r="N418" s="112" t="s">
        <v>22</v>
      </c>
      <c r="O418" s="105"/>
      <c r="P418" s="105">
        <v>175.9</v>
      </c>
      <c r="Q418" s="105"/>
      <c r="R418" s="105">
        <v>15.7</v>
      </c>
      <c r="S418" s="105">
        <v>6.3</v>
      </c>
      <c r="T418" s="105">
        <v>1329.6</v>
      </c>
      <c r="U418" s="110">
        <f>SUM(O418:T418)</f>
        <v>1527.5</v>
      </c>
      <c r="V418" s="109">
        <v>8514.5</v>
      </c>
      <c r="W418" s="108">
        <f>U418/V418</f>
        <v>0.17939984731927888</v>
      </c>
    </row>
    <row r="419" spans="1:23" s="7" customFormat="1" ht="11.25" customHeight="1" x14ac:dyDescent="0.2">
      <c r="A419" s="43">
        <v>24</v>
      </c>
      <c r="B419" s="102" t="s">
        <v>42</v>
      </c>
      <c r="C419" s="101"/>
      <c r="D419" s="107">
        <v>4677.7</v>
      </c>
      <c r="E419" s="101">
        <v>147.69999999999999</v>
      </c>
      <c r="F419" s="101">
        <v>434</v>
      </c>
      <c r="G419" s="101">
        <v>110.3</v>
      </c>
      <c r="H419" s="101">
        <v>1828.8</v>
      </c>
      <c r="I419" s="100">
        <f>SUM(C419:H419)</f>
        <v>7198.5</v>
      </c>
      <c r="J419" s="100">
        <v>43255.4</v>
      </c>
      <c r="K419" s="98">
        <f>I419/J419</f>
        <v>0.16641852809129032</v>
      </c>
      <c r="M419" s="43">
        <v>24</v>
      </c>
      <c r="N419" s="102" t="s">
        <v>42</v>
      </c>
      <c r="O419" s="101"/>
      <c r="P419" s="107">
        <v>4718.8</v>
      </c>
      <c r="Q419" s="101">
        <v>138</v>
      </c>
      <c r="R419" s="101">
        <v>382.1</v>
      </c>
      <c r="S419" s="101">
        <v>110.2</v>
      </c>
      <c r="T419" s="101">
        <v>1824.7</v>
      </c>
      <c r="U419" s="100">
        <f>SUM(O419:T419)</f>
        <v>7173.8</v>
      </c>
      <c r="V419" s="99">
        <v>40124.1</v>
      </c>
      <c r="W419" s="98">
        <f>U419/V419</f>
        <v>0.1787903030846798</v>
      </c>
    </row>
    <row r="420" spans="1:23" s="7" customFormat="1" ht="11.25" customHeight="1" x14ac:dyDescent="0.2">
      <c r="A420" s="49">
        <v>25</v>
      </c>
      <c r="B420" s="127" t="s">
        <v>28</v>
      </c>
      <c r="C420" s="125">
        <v>83.8</v>
      </c>
      <c r="D420" s="126">
        <v>262.10000000000002</v>
      </c>
      <c r="E420" s="125"/>
      <c r="F420" s="125">
        <v>15.1</v>
      </c>
      <c r="G420" s="125">
        <v>855.8</v>
      </c>
      <c r="H420" s="125">
        <v>388.2</v>
      </c>
      <c r="I420" s="124">
        <f>SUM(C420:H420)</f>
        <v>1605</v>
      </c>
      <c r="J420" s="124">
        <v>9798.2999999999993</v>
      </c>
      <c r="K420" s="122">
        <f>I420/J420</f>
        <v>0.16380392517069289</v>
      </c>
      <c r="M420" s="128">
        <v>25</v>
      </c>
      <c r="N420" s="127" t="s">
        <v>28</v>
      </c>
      <c r="O420" s="125">
        <v>73</v>
      </c>
      <c r="P420" s="126">
        <v>256.39999999999998</v>
      </c>
      <c r="Q420" s="125"/>
      <c r="R420" s="125">
        <v>14.4</v>
      </c>
      <c r="S420" s="125">
        <v>855.8</v>
      </c>
      <c r="T420" s="125">
        <v>388.2</v>
      </c>
      <c r="U420" s="124">
        <f>SUM(O420:T420)</f>
        <v>1587.8</v>
      </c>
      <c r="V420" s="123">
        <v>8976.2000000000007</v>
      </c>
      <c r="W420" s="122">
        <f>U420/V420</f>
        <v>0.17688999799469707</v>
      </c>
    </row>
    <row r="421" spans="1:23" s="7" customFormat="1" ht="11.25" customHeight="1" x14ac:dyDescent="0.2">
      <c r="A421" s="43">
        <v>26</v>
      </c>
      <c r="B421" s="102" t="s">
        <v>34</v>
      </c>
      <c r="C421" s="101"/>
      <c r="D421" s="107">
        <v>2718</v>
      </c>
      <c r="E421" s="101">
        <v>30.2</v>
      </c>
      <c r="F421" s="101">
        <v>6</v>
      </c>
      <c r="G421" s="101">
        <v>1889.5</v>
      </c>
      <c r="H421" s="101">
        <v>267.3</v>
      </c>
      <c r="I421" s="100">
        <f>SUM(C421:H421)</f>
        <v>4911</v>
      </c>
      <c r="J421" s="100">
        <v>31952.5</v>
      </c>
      <c r="K421" s="98">
        <f>I421/J421</f>
        <v>0.15369689382677412</v>
      </c>
      <c r="M421" s="43">
        <v>26</v>
      </c>
      <c r="N421" s="102" t="s">
        <v>34</v>
      </c>
      <c r="O421" s="101"/>
      <c r="P421" s="107">
        <v>2720.9</v>
      </c>
      <c r="Q421" s="101">
        <v>24.7</v>
      </c>
      <c r="R421" s="101">
        <v>6</v>
      </c>
      <c r="S421" s="101">
        <v>1896.4</v>
      </c>
      <c r="T421" s="101">
        <v>267.3</v>
      </c>
      <c r="U421" s="100">
        <f>SUM(O421:T421)</f>
        <v>4915.3</v>
      </c>
      <c r="V421" s="99">
        <v>28475.9</v>
      </c>
      <c r="W421" s="98">
        <f>U421/V421</f>
        <v>0.17261263032950672</v>
      </c>
    </row>
    <row r="422" spans="1:23" s="7" customFormat="1" ht="11.25" customHeight="1" x14ac:dyDescent="0.2">
      <c r="A422" s="36">
        <v>27</v>
      </c>
      <c r="B422" s="112" t="s">
        <v>30</v>
      </c>
      <c r="C422" s="105"/>
      <c r="D422" s="105">
        <v>1890.4</v>
      </c>
      <c r="E422" s="105">
        <v>545</v>
      </c>
      <c r="F422" s="105">
        <v>95.3</v>
      </c>
      <c r="G422" s="105">
        <v>2431.4</v>
      </c>
      <c r="H422" s="105">
        <v>208</v>
      </c>
      <c r="I422" s="110">
        <f>SUM(C422:H422)</f>
        <v>5170.1000000000004</v>
      </c>
      <c r="J422" s="110">
        <v>35309.199999999997</v>
      </c>
      <c r="K422" s="108">
        <f>I422/J422</f>
        <v>0.14642359498374363</v>
      </c>
      <c r="M422" s="121">
        <v>27</v>
      </c>
      <c r="N422" s="112" t="s">
        <v>30</v>
      </c>
      <c r="O422" s="105"/>
      <c r="P422" s="111">
        <v>2002</v>
      </c>
      <c r="Q422" s="105">
        <v>473.6</v>
      </c>
      <c r="R422" s="105">
        <v>90.5</v>
      </c>
      <c r="S422" s="105">
        <v>2437</v>
      </c>
      <c r="T422" s="105">
        <v>208</v>
      </c>
      <c r="U422" s="110">
        <f>SUM(O422:T422)</f>
        <v>5211.1000000000004</v>
      </c>
      <c r="V422" s="109">
        <v>32289.599999999999</v>
      </c>
      <c r="W422" s="108">
        <f>U422/V422</f>
        <v>0.16138632872503841</v>
      </c>
    </row>
    <row r="423" spans="1:23" s="7" customFormat="1" ht="11.25" customHeight="1" x14ac:dyDescent="0.2">
      <c r="A423" s="43">
        <v>28</v>
      </c>
      <c r="B423" s="102" t="s">
        <v>36</v>
      </c>
      <c r="C423" s="101"/>
      <c r="D423" s="107">
        <v>3106.7</v>
      </c>
      <c r="E423" s="101">
        <v>718.4</v>
      </c>
      <c r="F423" s="101">
        <v>6.4</v>
      </c>
      <c r="G423" s="101">
        <v>75</v>
      </c>
      <c r="H423" s="101"/>
      <c r="I423" s="100">
        <f>SUM(C423:H423)</f>
        <v>3906.5</v>
      </c>
      <c r="J423" s="100">
        <v>31278.9</v>
      </c>
      <c r="K423" s="98">
        <f>I423/J423</f>
        <v>0.12489249941653958</v>
      </c>
      <c r="M423" s="32">
        <v>28</v>
      </c>
      <c r="N423" s="102" t="s">
        <v>38</v>
      </c>
      <c r="O423" s="101"/>
      <c r="P423" s="107">
        <v>2618.6</v>
      </c>
      <c r="Q423" s="101">
        <v>182</v>
      </c>
      <c r="R423" s="101">
        <v>14.2</v>
      </c>
      <c r="S423" s="101">
        <v>70.3</v>
      </c>
      <c r="T423" s="101">
        <v>29.1</v>
      </c>
      <c r="U423" s="100">
        <f>SUM(O423:T423)</f>
        <v>2914.2</v>
      </c>
      <c r="V423" s="99">
        <v>21354.6</v>
      </c>
      <c r="W423" s="98">
        <f>U423/V423</f>
        <v>0.13646708437526342</v>
      </c>
    </row>
    <row r="424" spans="1:23" s="7" customFormat="1" ht="11.25" customHeight="1" x14ac:dyDescent="0.2">
      <c r="A424" s="36">
        <v>29</v>
      </c>
      <c r="B424" s="112" t="s">
        <v>38</v>
      </c>
      <c r="C424" s="105"/>
      <c r="D424" s="111">
        <v>2499.4</v>
      </c>
      <c r="E424" s="105">
        <v>185.7</v>
      </c>
      <c r="F424" s="105">
        <v>14.6</v>
      </c>
      <c r="G424" s="105">
        <v>72.599999999999994</v>
      </c>
      <c r="H424" s="105">
        <v>28.8</v>
      </c>
      <c r="I424" s="110">
        <f>SUM(C424:H424)</f>
        <v>2801.1</v>
      </c>
      <c r="J424" s="110">
        <v>24122.6</v>
      </c>
      <c r="K424" s="108">
        <f>I424/J424</f>
        <v>0.11611932378765141</v>
      </c>
      <c r="M424" s="120">
        <v>29</v>
      </c>
      <c r="N424" s="112" t="s">
        <v>36</v>
      </c>
      <c r="O424" s="105"/>
      <c r="P424" s="111">
        <v>3042.3</v>
      </c>
      <c r="Q424" s="105">
        <v>665.5</v>
      </c>
      <c r="R424" s="105">
        <v>6.4</v>
      </c>
      <c r="S424" s="105">
        <v>75</v>
      </c>
      <c r="T424" s="105"/>
      <c r="U424" s="110">
        <f>SUM(O424:T424)</f>
        <v>3789.2000000000003</v>
      </c>
      <c r="V424" s="109">
        <v>29077.3</v>
      </c>
      <c r="W424" s="108">
        <f>U424/V424</f>
        <v>0.1303147128516059</v>
      </c>
    </row>
    <row r="425" spans="1:23" s="7" customFormat="1" ht="11.25" customHeight="1" x14ac:dyDescent="0.2">
      <c r="A425" s="32">
        <v>30</v>
      </c>
      <c r="B425" s="102" t="s">
        <v>35</v>
      </c>
      <c r="C425" s="101"/>
      <c r="D425" s="107">
        <v>1320.9</v>
      </c>
      <c r="E425" s="101">
        <v>378.1</v>
      </c>
      <c r="F425" s="101">
        <v>28.1</v>
      </c>
      <c r="G425" s="101">
        <v>13</v>
      </c>
      <c r="H425" s="101"/>
      <c r="I425" s="100">
        <f>SUM(C425:H425)</f>
        <v>1740.1</v>
      </c>
      <c r="J425" s="100">
        <v>16341.8</v>
      </c>
      <c r="K425" s="98">
        <f>I425/J425</f>
        <v>0.10648153814145321</v>
      </c>
      <c r="M425" s="32">
        <v>30</v>
      </c>
      <c r="N425" s="102" t="s">
        <v>27</v>
      </c>
      <c r="O425" s="101"/>
      <c r="P425" s="107">
        <v>2275.1</v>
      </c>
      <c r="Q425" s="101">
        <v>832.5</v>
      </c>
      <c r="R425" s="101">
        <v>60.4</v>
      </c>
      <c r="S425" s="101">
        <v>968.1</v>
      </c>
      <c r="T425" s="101"/>
      <c r="U425" s="100">
        <f>SUM(O425:T425)</f>
        <v>4136.1000000000004</v>
      </c>
      <c r="V425" s="99">
        <v>37077.5</v>
      </c>
      <c r="W425" s="98">
        <f>U425/V425</f>
        <v>0.11155282853482572</v>
      </c>
    </row>
    <row r="426" spans="1:23" s="7" customFormat="1" ht="11.25" customHeight="1" x14ac:dyDescent="0.2">
      <c r="A426" s="36">
        <v>31</v>
      </c>
      <c r="B426" s="112" t="s">
        <v>27</v>
      </c>
      <c r="C426" s="105"/>
      <c r="D426" s="111">
        <v>2175.8000000000002</v>
      </c>
      <c r="E426" s="105">
        <v>890.6</v>
      </c>
      <c r="F426" s="105">
        <v>61.5</v>
      </c>
      <c r="G426" s="105">
        <v>978.1</v>
      </c>
      <c r="H426" s="105"/>
      <c r="I426" s="110">
        <f>SUM(C426:H426)</f>
        <v>4106</v>
      </c>
      <c r="J426" s="110">
        <v>39753</v>
      </c>
      <c r="K426" s="108">
        <f>I426/J426</f>
        <v>0.10328780217845195</v>
      </c>
      <c r="M426" s="121">
        <v>31</v>
      </c>
      <c r="N426" s="112" t="s">
        <v>35</v>
      </c>
      <c r="O426" s="105"/>
      <c r="P426" s="111">
        <v>1266.7</v>
      </c>
      <c r="Q426" s="105">
        <v>322.3</v>
      </c>
      <c r="R426" s="105">
        <v>18.100000000000001</v>
      </c>
      <c r="S426" s="105">
        <v>13</v>
      </c>
      <c r="T426" s="105"/>
      <c r="U426" s="110">
        <f>SUM(O426:T426)</f>
        <v>1620.1</v>
      </c>
      <c r="V426" s="109">
        <v>14711.1</v>
      </c>
      <c r="W426" s="108">
        <f>U426/V426</f>
        <v>0.11012772668257302</v>
      </c>
    </row>
    <row r="427" spans="1:23" s="7" customFormat="1" ht="11.25" customHeight="1" x14ac:dyDescent="0.2">
      <c r="A427" s="43">
        <v>32</v>
      </c>
      <c r="B427" s="102" t="s">
        <v>26</v>
      </c>
      <c r="C427" s="101"/>
      <c r="D427" s="107">
        <v>536.9</v>
      </c>
      <c r="E427" s="101">
        <v>325.60000000000002</v>
      </c>
      <c r="F427" s="101">
        <v>112.7</v>
      </c>
      <c r="G427" s="101">
        <v>3.1</v>
      </c>
      <c r="H427" s="101">
        <v>637.5</v>
      </c>
      <c r="I427" s="100">
        <f>SUM(C427:H427)</f>
        <v>1615.8000000000002</v>
      </c>
      <c r="J427" s="100">
        <v>19083.7</v>
      </c>
      <c r="K427" s="98">
        <f>I427/J427</f>
        <v>8.466911552791126E-2</v>
      </c>
      <c r="M427" s="43">
        <v>32</v>
      </c>
      <c r="N427" s="102" t="s">
        <v>15</v>
      </c>
      <c r="O427" s="101"/>
      <c r="P427" s="107">
        <v>34.1</v>
      </c>
      <c r="Q427" s="101"/>
      <c r="R427" s="101">
        <v>121.7</v>
      </c>
      <c r="S427" s="101">
        <v>32.799999999999997</v>
      </c>
      <c r="T427" s="101">
        <v>3983.8</v>
      </c>
      <c r="U427" s="100">
        <f>SUM(O427:T427)</f>
        <v>4172.4000000000005</v>
      </c>
      <c r="V427" s="99">
        <v>44842.7</v>
      </c>
      <c r="W427" s="98">
        <f>U427/V427</f>
        <v>9.3045244822457185E-2</v>
      </c>
    </row>
    <row r="428" spans="1:23" s="7" customFormat="1" ht="11.25" customHeight="1" x14ac:dyDescent="0.2">
      <c r="A428" s="36">
        <v>33</v>
      </c>
      <c r="B428" s="112" t="s">
        <v>15</v>
      </c>
      <c r="C428" s="105"/>
      <c r="D428" s="111">
        <v>39.700000000000003</v>
      </c>
      <c r="E428" s="105"/>
      <c r="F428" s="105">
        <v>138.6</v>
      </c>
      <c r="G428" s="105">
        <v>33.1</v>
      </c>
      <c r="H428" s="105">
        <v>4008.5</v>
      </c>
      <c r="I428" s="110">
        <f>SUM(C428:H428)</f>
        <v>4219.8999999999996</v>
      </c>
      <c r="J428" s="110">
        <v>50817.3</v>
      </c>
      <c r="K428" s="108">
        <f>I428/J428</f>
        <v>8.3040618057236407E-2</v>
      </c>
      <c r="M428" s="120">
        <v>33</v>
      </c>
      <c r="N428" s="112" t="s">
        <v>18</v>
      </c>
      <c r="O428" s="105"/>
      <c r="P428" s="111">
        <v>60.4</v>
      </c>
      <c r="Q428" s="105"/>
      <c r="R428" s="105">
        <v>76.400000000000006</v>
      </c>
      <c r="S428" s="105">
        <v>160.5</v>
      </c>
      <c r="T428" s="105">
        <v>1889.7</v>
      </c>
      <c r="U428" s="110">
        <f>SUM(O428:T428)</f>
        <v>2187</v>
      </c>
      <c r="V428" s="109">
        <v>25325.4</v>
      </c>
      <c r="W428" s="108">
        <f>U428/V428</f>
        <v>8.635599042858158E-2</v>
      </c>
    </row>
    <row r="429" spans="1:23" s="7" customFormat="1" ht="11.25" customHeight="1" x14ac:dyDescent="0.2">
      <c r="A429" s="43">
        <v>34</v>
      </c>
      <c r="B429" s="102" t="s">
        <v>19</v>
      </c>
      <c r="C429" s="101"/>
      <c r="D429" s="107">
        <v>268.89999999999998</v>
      </c>
      <c r="E429" s="101">
        <v>18</v>
      </c>
      <c r="F429" s="101">
        <v>340.3</v>
      </c>
      <c r="G429" s="101">
        <v>483.6</v>
      </c>
      <c r="H429" s="101">
        <v>96.4</v>
      </c>
      <c r="I429" s="100">
        <f>SUM(C429:H429)</f>
        <v>1207.2000000000003</v>
      </c>
      <c r="J429" s="100">
        <v>14769.4</v>
      </c>
      <c r="K429" s="98">
        <f>I429/J429</f>
        <v>8.1736563435210657E-2</v>
      </c>
      <c r="M429" s="43">
        <v>34</v>
      </c>
      <c r="N429" s="102" t="s">
        <v>23</v>
      </c>
      <c r="O429" s="101"/>
      <c r="P429" s="107">
        <v>590</v>
      </c>
      <c r="Q429" s="101">
        <v>2.6</v>
      </c>
      <c r="R429" s="101">
        <v>139.4</v>
      </c>
      <c r="S429" s="101">
        <v>137.80000000000001</v>
      </c>
      <c r="T429" s="101">
        <v>190</v>
      </c>
      <c r="U429" s="100">
        <f>SUM(O429:T429)</f>
        <v>1059.8</v>
      </c>
      <c r="V429" s="99">
        <v>12338.3</v>
      </c>
      <c r="W429" s="98">
        <f>U429/V429</f>
        <v>8.5895139524894026E-2</v>
      </c>
    </row>
    <row r="430" spans="1:23" s="7" customFormat="1" ht="11.25" customHeight="1" x14ac:dyDescent="0.2">
      <c r="A430" s="41">
        <v>35</v>
      </c>
      <c r="B430" s="112" t="s">
        <v>13</v>
      </c>
      <c r="C430" s="105"/>
      <c r="D430" s="111">
        <v>361.6</v>
      </c>
      <c r="E430" s="105">
        <v>374.6</v>
      </c>
      <c r="F430" s="105">
        <v>240.1</v>
      </c>
      <c r="G430" s="105">
        <v>12.5</v>
      </c>
      <c r="H430" s="105">
        <v>1608.9</v>
      </c>
      <c r="I430" s="110">
        <f>SUM(C430:H430)</f>
        <v>2597.7000000000003</v>
      </c>
      <c r="J430" s="110">
        <v>31883.5</v>
      </c>
      <c r="K430" s="108">
        <f>I430/J430</f>
        <v>8.1474743989838019E-2</v>
      </c>
      <c r="M430" s="121">
        <v>35</v>
      </c>
      <c r="N430" s="112" t="s">
        <v>25</v>
      </c>
      <c r="O430" s="105"/>
      <c r="P430" s="111">
        <v>1361.6</v>
      </c>
      <c r="Q430" s="105">
        <v>484.7</v>
      </c>
      <c r="R430" s="105">
        <v>46.1</v>
      </c>
      <c r="S430" s="105">
        <v>19.3</v>
      </c>
      <c r="T430" s="105"/>
      <c r="U430" s="110">
        <f>SUM(O430:T430)</f>
        <v>1911.6999999999998</v>
      </c>
      <c r="V430" s="109">
        <v>22676.2</v>
      </c>
      <c r="W430" s="108">
        <f>U430/V430</f>
        <v>8.4304248507245466E-2</v>
      </c>
    </row>
    <row r="431" spans="1:23" s="7" customFormat="1" ht="11.25" customHeight="1" x14ac:dyDescent="0.2">
      <c r="A431" s="43">
        <v>36</v>
      </c>
      <c r="B431" s="102" t="s">
        <v>25</v>
      </c>
      <c r="C431" s="101"/>
      <c r="D431" s="107">
        <v>1397.2</v>
      </c>
      <c r="E431" s="101">
        <v>533.79999999999995</v>
      </c>
      <c r="F431" s="101">
        <v>49.7</v>
      </c>
      <c r="G431" s="101">
        <v>19.3</v>
      </c>
      <c r="H431" s="101"/>
      <c r="I431" s="100">
        <f>SUM(C431:H431)</f>
        <v>2000</v>
      </c>
      <c r="J431" s="100">
        <v>24738.1</v>
      </c>
      <c r="K431" s="98">
        <f>I431/J431</f>
        <v>8.0846952676236261E-2</v>
      </c>
      <c r="M431" s="43">
        <v>36</v>
      </c>
      <c r="N431" s="102" t="s">
        <v>19</v>
      </c>
      <c r="O431" s="101"/>
      <c r="P431" s="107">
        <v>265.89999999999998</v>
      </c>
      <c r="Q431" s="101">
        <v>16</v>
      </c>
      <c r="R431" s="101">
        <v>267.3</v>
      </c>
      <c r="S431" s="107">
        <v>477</v>
      </c>
      <c r="T431" s="101">
        <v>94.5</v>
      </c>
      <c r="U431" s="100">
        <f>SUM(O431:T431)</f>
        <v>1120.7</v>
      </c>
      <c r="V431" s="99">
        <v>13331.6</v>
      </c>
      <c r="W431" s="98">
        <f>U431/V431</f>
        <v>8.4063428245671937E-2</v>
      </c>
    </row>
    <row r="432" spans="1:23" s="7" customFormat="1" ht="11.25" customHeight="1" x14ac:dyDescent="0.2">
      <c r="A432" s="41">
        <v>37</v>
      </c>
      <c r="B432" s="112" t="s">
        <v>18</v>
      </c>
      <c r="C432" s="105"/>
      <c r="D432" s="111">
        <v>92.1</v>
      </c>
      <c r="E432" s="105"/>
      <c r="F432" s="105">
        <v>81</v>
      </c>
      <c r="G432" s="105">
        <v>160.6</v>
      </c>
      <c r="H432" s="105">
        <v>1889.7</v>
      </c>
      <c r="I432" s="110">
        <f>SUM(C432:H432)</f>
        <v>2223.4</v>
      </c>
      <c r="J432" s="110">
        <v>28556.3</v>
      </c>
      <c r="K432" s="108">
        <f>I432/J432</f>
        <v>7.7860226990191309E-2</v>
      </c>
      <c r="M432" s="121">
        <v>37</v>
      </c>
      <c r="N432" s="112" t="s">
        <v>13</v>
      </c>
      <c r="O432" s="105"/>
      <c r="P432" s="111">
        <v>263</v>
      </c>
      <c r="Q432" s="105">
        <v>338</v>
      </c>
      <c r="R432" s="105">
        <v>222.5</v>
      </c>
      <c r="S432" s="105">
        <v>12.5</v>
      </c>
      <c r="T432" s="105">
        <v>1434.8</v>
      </c>
      <c r="U432" s="110">
        <f>SUM(O432:T432)</f>
        <v>2270.8000000000002</v>
      </c>
      <c r="V432" s="109">
        <v>29083.1</v>
      </c>
      <c r="W432" s="108">
        <f>U432/V432</f>
        <v>7.8079709522024823E-2</v>
      </c>
    </row>
    <row r="433" spans="1:23" s="7" customFormat="1" ht="11.25" customHeight="1" x14ac:dyDescent="0.2">
      <c r="A433" s="32">
        <v>38</v>
      </c>
      <c r="B433" s="102" t="s">
        <v>23</v>
      </c>
      <c r="C433" s="101"/>
      <c r="D433" s="107">
        <v>550.79999999999995</v>
      </c>
      <c r="E433" s="101">
        <v>3.8</v>
      </c>
      <c r="F433" s="101">
        <v>158.4</v>
      </c>
      <c r="G433" s="101">
        <v>144.4</v>
      </c>
      <c r="H433" s="101">
        <v>190</v>
      </c>
      <c r="I433" s="100">
        <f>SUM(C433:H433)</f>
        <v>1047.3999999999999</v>
      </c>
      <c r="J433" s="100">
        <v>13707.3</v>
      </c>
      <c r="K433" s="98">
        <f>I433/J433</f>
        <v>7.6411838947130356E-2</v>
      </c>
      <c r="M433" s="32">
        <v>38</v>
      </c>
      <c r="N433" s="102" t="s">
        <v>24</v>
      </c>
      <c r="O433" s="101"/>
      <c r="P433" s="107">
        <v>866</v>
      </c>
      <c r="Q433" s="101">
        <v>578.1</v>
      </c>
      <c r="R433" s="101">
        <v>314.3</v>
      </c>
      <c r="S433" s="101">
        <v>103.6</v>
      </c>
      <c r="T433" s="101"/>
      <c r="U433" s="100">
        <f>SUM(O433:T433)</f>
        <v>1861.9999999999998</v>
      </c>
      <c r="V433" s="99">
        <v>26621.599999999999</v>
      </c>
      <c r="W433" s="98">
        <f>U433/V433</f>
        <v>6.9943204014784988E-2</v>
      </c>
    </row>
    <row r="434" spans="1:23" s="7" customFormat="1" ht="11.25" customHeight="1" x14ac:dyDescent="0.2">
      <c r="A434" s="36">
        <v>39</v>
      </c>
      <c r="B434" s="112" t="s">
        <v>24</v>
      </c>
      <c r="C434" s="105"/>
      <c r="D434" s="105">
        <v>822.4</v>
      </c>
      <c r="E434" s="105">
        <v>661.8</v>
      </c>
      <c r="F434" s="105">
        <v>356.4</v>
      </c>
      <c r="G434" s="105">
        <v>139</v>
      </c>
      <c r="H434" s="105"/>
      <c r="I434" s="110">
        <f>SUM(C434:H434)</f>
        <v>1979.6</v>
      </c>
      <c r="J434" s="110">
        <v>28350.400000000001</v>
      </c>
      <c r="K434" s="108">
        <f>I434/J434</f>
        <v>6.9826175292059367E-2</v>
      </c>
      <c r="M434" s="120">
        <v>39</v>
      </c>
      <c r="N434" s="112" t="s">
        <v>16</v>
      </c>
      <c r="O434" s="105"/>
      <c r="P434" s="111">
        <v>349.5</v>
      </c>
      <c r="Q434" s="105"/>
      <c r="R434" s="105"/>
      <c r="S434" s="105"/>
      <c r="T434" s="105">
        <v>686.3</v>
      </c>
      <c r="U434" s="110">
        <f>SUM(O434:T434)</f>
        <v>1035.8</v>
      </c>
      <c r="V434" s="109">
        <v>15264.6</v>
      </c>
      <c r="W434" s="108">
        <f>U434/V434</f>
        <v>6.7856347365800609E-2</v>
      </c>
    </row>
    <row r="435" spans="1:23" s="7" customFormat="1" ht="11.25" customHeight="1" x14ac:dyDescent="0.2">
      <c r="A435" s="32">
        <v>40</v>
      </c>
      <c r="B435" s="102" t="s">
        <v>16</v>
      </c>
      <c r="C435" s="101"/>
      <c r="D435" s="101">
        <v>370.6</v>
      </c>
      <c r="E435" s="101"/>
      <c r="F435" s="101"/>
      <c r="G435" s="101"/>
      <c r="H435" s="101">
        <v>686.3</v>
      </c>
      <c r="I435" s="100">
        <f>SUM(C435:H435)</f>
        <v>1056.9000000000001</v>
      </c>
      <c r="J435" s="100">
        <v>15991.2</v>
      </c>
      <c r="K435" s="98">
        <f>I435/J435</f>
        <v>6.609260093051178E-2</v>
      </c>
      <c r="M435" s="32">
        <v>40</v>
      </c>
      <c r="N435" s="102" t="s">
        <v>26</v>
      </c>
      <c r="O435" s="101"/>
      <c r="P435" s="101">
        <v>393.7</v>
      </c>
      <c r="Q435" s="101">
        <v>275.5</v>
      </c>
      <c r="R435" s="101">
        <v>110.3</v>
      </c>
      <c r="S435" s="101">
        <v>3.1</v>
      </c>
      <c r="T435" s="101">
        <v>331.5</v>
      </c>
      <c r="U435" s="100">
        <f>SUM(O435:T435)</f>
        <v>1114.0999999999999</v>
      </c>
      <c r="V435" s="99">
        <v>16840.2</v>
      </c>
      <c r="W435" s="98">
        <f>U435/V435</f>
        <v>6.6157171530029327E-2</v>
      </c>
    </row>
    <row r="436" spans="1:23" s="7" customFormat="1" ht="11.25" customHeight="1" x14ac:dyDescent="0.2">
      <c r="A436" s="36">
        <v>41</v>
      </c>
      <c r="B436" s="112" t="s">
        <v>21</v>
      </c>
      <c r="C436" s="105"/>
      <c r="D436" s="111">
        <v>919.5</v>
      </c>
      <c r="E436" s="105">
        <v>144.1</v>
      </c>
      <c r="F436" s="105">
        <v>509.8</v>
      </c>
      <c r="G436" s="105">
        <v>54.2</v>
      </c>
      <c r="H436" s="105">
        <v>1373.4</v>
      </c>
      <c r="I436" s="110">
        <f>SUM(C436:H436)</f>
        <v>3001</v>
      </c>
      <c r="J436" s="110">
        <v>48225.9</v>
      </c>
      <c r="K436" s="108">
        <f>I436/J436</f>
        <v>6.2227972935704673E-2</v>
      </c>
      <c r="M436" s="120">
        <v>41</v>
      </c>
      <c r="N436" s="112" t="s">
        <v>21</v>
      </c>
      <c r="O436" s="105"/>
      <c r="P436" s="111">
        <v>899.6</v>
      </c>
      <c r="Q436" s="105">
        <v>121.4</v>
      </c>
      <c r="R436" s="105">
        <v>456.7</v>
      </c>
      <c r="S436" s="105">
        <v>50.8</v>
      </c>
      <c r="T436" s="105">
        <v>1371.8</v>
      </c>
      <c r="U436" s="110">
        <f>SUM(O436:T436)</f>
        <v>2900.3</v>
      </c>
      <c r="V436" s="109">
        <v>44057</v>
      </c>
      <c r="W436" s="108">
        <f>U436/V436</f>
        <v>6.5830628503983482E-2</v>
      </c>
    </row>
    <row r="437" spans="1:23" s="7" customFormat="1" ht="11.25" customHeight="1" x14ac:dyDescent="0.2">
      <c r="A437" s="43">
        <v>42</v>
      </c>
      <c r="B437" s="102" t="s">
        <v>17</v>
      </c>
      <c r="C437" s="101"/>
      <c r="D437" s="101">
        <v>506</v>
      </c>
      <c r="E437" s="101"/>
      <c r="F437" s="101">
        <v>17.2</v>
      </c>
      <c r="G437" s="101">
        <v>25.7</v>
      </c>
      <c r="H437" s="101">
        <v>659.4</v>
      </c>
      <c r="I437" s="100">
        <f>SUM(C437:H437)</f>
        <v>1208.3000000000002</v>
      </c>
      <c r="J437" s="100">
        <v>23758.3</v>
      </c>
      <c r="K437" s="98">
        <f>I437/J437</f>
        <v>5.0858015935483607E-2</v>
      </c>
      <c r="M437" s="43">
        <v>42</v>
      </c>
      <c r="N437" s="102" t="s">
        <v>17</v>
      </c>
      <c r="O437" s="101"/>
      <c r="P437" s="107">
        <v>545.70000000000005</v>
      </c>
      <c r="Q437" s="101"/>
      <c r="R437" s="101">
        <v>16.5</v>
      </c>
      <c r="S437" s="101">
        <v>25.7</v>
      </c>
      <c r="T437" s="101">
        <v>654.29999999999995</v>
      </c>
      <c r="U437" s="100">
        <f>SUM(O437:T437)</f>
        <v>1242.2</v>
      </c>
      <c r="V437" s="99">
        <v>21668.6</v>
      </c>
      <c r="W437" s="98">
        <f>U437/V437</f>
        <v>5.7327192342837105E-2</v>
      </c>
    </row>
    <row r="438" spans="1:23" s="7" customFormat="1" ht="11.25" customHeight="1" x14ac:dyDescent="0.2">
      <c r="A438" s="36">
        <v>43</v>
      </c>
      <c r="B438" s="112" t="s">
        <v>10</v>
      </c>
      <c r="C438" s="105"/>
      <c r="D438" s="111">
        <v>2.8</v>
      </c>
      <c r="E438" s="105"/>
      <c r="F438" s="105">
        <v>40.4</v>
      </c>
      <c r="G438" s="105">
        <v>10.199999999999999</v>
      </c>
      <c r="H438" s="105">
        <v>51</v>
      </c>
      <c r="I438" s="110">
        <f>SUM(C438:H438)</f>
        <v>104.39999999999999</v>
      </c>
      <c r="J438" s="110">
        <v>2093.9</v>
      </c>
      <c r="K438" s="108">
        <f>I438/J438</f>
        <v>4.985911457089641E-2</v>
      </c>
      <c r="M438" s="120">
        <v>43</v>
      </c>
      <c r="N438" s="112" t="s">
        <v>20</v>
      </c>
      <c r="O438" s="105"/>
      <c r="P438" s="111">
        <v>1068.4000000000001</v>
      </c>
      <c r="Q438" s="105">
        <v>52.3</v>
      </c>
      <c r="R438" s="105">
        <v>19.899999999999999</v>
      </c>
      <c r="S438" s="105">
        <v>10</v>
      </c>
      <c r="T438" s="105"/>
      <c r="U438" s="110">
        <f>SUM(O438:T438)</f>
        <v>1150.6000000000001</v>
      </c>
      <c r="V438" s="109">
        <v>20154.900000000001</v>
      </c>
      <c r="W438" s="108">
        <f>U438/V438</f>
        <v>5.7087854566383364E-2</v>
      </c>
    </row>
    <row r="439" spans="1:23" s="7" customFormat="1" ht="11.25" customHeight="1" x14ac:dyDescent="0.2">
      <c r="A439" s="32">
        <v>44</v>
      </c>
      <c r="B439" s="102" t="s">
        <v>20</v>
      </c>
      <c r="C439" s="101"/>
      <c r="D439" s="107">
        <v>1016.6</v>
      </c>
      <c r="E439" s="101">
        <v>93</v>
      </c>
      <c r="F439" s="101">
        <v>20.399999999999999</v>
      </c>
      <c r="G439" s="101">
        <v>10</v>
      </c>
      <c r="H439" s="101"/>
      <c r="I439" s="100">
        <f>SUM(C439:H439)</f>
        <v>1140</v>
      </c>
      <c r="J439" s="100">
        <v>24080.1</v>
      </c>
      <c r="K439" s="98">
        <f>I439/J439</f>
        <v>4.7341996088056115E-2</v>
      </c>
      <c r="M439" s="32">
        <v>44</v>
      </c>
      <c r="N439" s="102" t="s">
        <v>10</v>
      </c>
      <c r="O439" s="101"/>
      <c r="P439" s="107">
        <v>2.7</v>
      </c>
      <c r="Q439" s="101"/>
      <c r="R439" s="101">
        <v>36.9</v>
      </c>
      <c r="S439" s="101">
        <v>10.199999999999999</v>
      </c>
      <c r="T439" s="101">
        <v>50.3</v>
      </c>
      <c r="U439" s="100">
        <f>SUM(O439:T439)</f>
        <v>100.1</v>
      </c>
      <c r="V439" s="99">
        <v>1905.7</v>
      </c>
      <c r="W439" s="98">
        <f>U439/V439</f>
        <v>5.2526630634412548E-2</v>
      </c>
    </row>
    <row r="440" spans="1:23" s="7" customFormat="1" ht="11.25" customHeight="1" x14ac:dyDescent="0.2">
      <c r="A440" s="41">
        <v>45</v>
      </c>
      <c r="B440" s="112" t="s">
        <v>9</v>
      </c>
      <c r="C440" s="105"/>
      <c r="D440" s="111">
        <v>14.7</v>
      </c>
      <c r="E440" s="105"/>
      <c r="F440" s="105">
        <v>262.3</v>
      </c>
      <c r="G440" s="105">
        <v>613.9</v>
      </c>
      <c r="H440" s="105">
        <v>9</v>
      </c>
      <c r="I440" s="110">
        <f>SUM(C440:H440)</f>
        <v>899.9</v>
      </c>
      <c r="J440" s="110">
        <v>20737.8</v>
      </c>
      <c r="K440" s="108">
        <f>I440/J440</f>
        <v>4.339418839028248E-2</v>
      </c>
      <c r="M440" s="121">
        <v>45</v>
      </c>
      <c r="N440" s="112" t="s">
        <v>9</v>
      </c>
      <c r="O440" s="105"/>
      <c r="P440" s="111">
        <v>12.3</v>
      </c>
      <c r="Q440" s="105"/>
      <c r="R440" s="105">
        <v>227.3</v>
      </c>
      <c r="S440" s="105">
        <v>606.6</v>
      </c>
      <c r="T440" s="105">
        <v>7.6</v>
      </c>
      <c r="U440" s="110">
        <f>SUM(O440:T440)</f>
        <v>853.80000000000007</v>
      </c>
      <c r="V440" s="109">
        <v>18908</v>
      </c>
      <c r="W440" s="108">
        <f>U440/V440</f>
        <v>4.5155489739792685E-2</v>
      </c>
    </row>
    <row r="441" spans="1:23" s="7" customFormat="1" ht="11.25" customHeight="1" x14ac:dyDescent="0.2">
      <c r="A441" s="32">
        <v>46</v>
      </c>
      <c r="B441" s="102" t="s">
        <v>14</v>
      </c>
      <c r="C441" s="101"/>
      <c r="D441" s="107">
        <v>118.5</v>
      </c>
      <c r="E441" s="101">
        <v>43</v>
      </c>
      <c r="F441" s="101">
        <v>211.3</v>
      </c>
      <c r="G441" s="101">
        <v>25.2</v>
      </c>
      <c r="H441" s="101">
        <v>5</v>
      </c>
      <c r="I441" s="100">
        <f>SUM(C441:H441)</f>
        <v>403</v>
      </c>
      <c r="J441" s="100">
        <v>9652.4</v>
      </c>
      <c r="K441" s="98">
        <f>I441/J441</f>
        <v>4.175127429447599E-2</v>
      </c>
      <c r="M441" s="32">
        <v>46</v>
      </c>
      <c r="N441" s="102" t="s">
        <v>14</v>
      </c>
      <c r="O441" s="101"/>
      <c r="P441" s="107">
        <v>122.2</v>
      </c>
      <c r="Q441" s="101">
        <v>37.5</v>
      </c>
      <c r="R441" s="101">
        <v>166</v>
      </c>
      <c r="S441" s="101">
        <v>25.2</v>
      </c>
      <c r="T441" s="101">
        <v>1.1000000000000001</v>
      </c>
      <c r="U441" s="100">
        <f>SUM(O441:T441)</f>
        <v>352</v>
      </c>
      <c r="V441" s="99">
        <v>8809.6</v>
      </c>
      <c r="W441" s="98">
        <f>U441/V441</f>
        <v>3.9956411187795131E-2</v>
      </c>
    </row>
    <row r="442" spans="1:23" s="7" customFormat="1" ht="11.25" customHeight="1" x14ac:dyDescent="0.2">
      <c r="A442" s="36">
        <v>47</v>
      </c>
      <c r="B442" s="112" t="s">
        <v>11</v>
      </c>
      <c r="C442" s="105"/>
      <c r="D442" s="111">
        <v>55.7</v>
      </c>
      <c r="E442" s="105">
        <v>560.5</v>
      </c>
      <c r="F442" s="105">
        <v>975.4</v>
      </c>
      <c r="G442" s="105">
        <v>330.6</v>
      </c>
      <c r="H442" s="105"/>
      <c r="I442" s="110">
        <f>SUM(C442:H442)</f>
        <v>1922.1999999999998</v>
      </c>
      <c r="J442" s="110">
        <v>66705.399999999994</v>
      </c>
      <c r="K442" s="108">
        <f>I442/J442</f>
        <v>2.8816257754244783E-2</v>
      </c>
      <c r="M442" s="120">
        <v>47</v>
      </c>
      <c r="N442" s="112" t="s">
        <v>8</v>
      </c>
      <c r="O442" s="105"/>
      <c r="P442" s="111">
        <v>101.9</v>
      </c>
      <c r="Q442" s="105">
        <v>48.9</v>
      </c>
      <c r="R442" s="105">
        <v>95</v>
      </c>
      <c r="S442" s="105">
        <v>47.5</v>
      </c>
      <c r="T442" s="105">
        <v>533.9</v>
      </c>
      <c r="U442" s="110">
        <f>SUM(O442:T442)</f>
        <v>827.2</v>
      </c>
      <c r="V442" s="109">
        <v>28824.7</v>
      </c>
      <c r="W442" s="108">
        <f>U442/V442</f>
        <v>2.8697610035837321E-2</v>
      </c>
    </row>
    <row r="443" spans="1:23" s="7" customFormat="1" ht="11.25" customHeight="1" x14ac:dyDescent="0.2">
      <c r="A443" s="32">
        <v>48</v>
      </c>
      <c r="B443" s="102" t="s">
        <v>8</v>
      </c>
      <c r="C443" s="101"/>
      <c r="D443" s="107">
        <v>128.6</v>
      </c>
      <c r="E443" s="101">
        <v>80.5</v>
      </c>
      <c r="F443" s="101">
        <v>99</v>
      </c>
      <c r="G443" s="101">
        <v>48.8</v>
      </c>
      <c r="H443" s="101">
        <v>533.9</v>
      </c>
      <c r="I443" s="100">
        <f>SUM(C443:H443)</f>
        <v>890.8</v>
      </c>
      <c r="J443" s="100">
        <v>31607.200000000001</v>
      </c>
      <c r="K443" s="98">
        <f>I443/J443</f>
        <v>2.8183451871725426E-2</v>
      </c>
      <c r="M443" s="32">
        <v>48</v>
      </c>
      <c r="N443" s="102" t="s">
        <v>11</v>
      </c>
      <c r="O443" s="101"/>
      <c r="P443" s="107">
        <v>54.5</v>
      </c>
      <c r="Q443" s="101">
        <v>488.9</v>
      </c>
      <c r="R443" s="101">
        <v>792.9</v>
      </c>
      <c r="S443" s="101">
        <v>326.5</v>
      </c>
      <c r="T443" s="101"/>
      <c r="U443" s="100">
        <f>SUM(O443:T443)</f>
        <v>1662.8</v>
      </c>
      <c r="V443" s="99">
        <v>58432</v>
      </c>
      <c r="W443" s="98">
        <f>U443/V443</f>
        <v>2.8457009857612268E-2</v>
      </c>
    </row>
    <row r="444" spans="1:23" s="7" customFormat="1" ht="11.25" customHeight="1" x14ac:dyDescent="0.2">
      <c r="A444" s="36">
        <v>49</v>
      </c>
      <c r="B444" s="112" t="s">
        <v>12</v>
      </c>
      <c r="C444" s="105"/>
      <c r="D444" s="111">
        <v>192</v>
      </c>
      <c r="E444" s="105">
        <v>475</v>
      </c>
      <c r="F444" s="105">
        <v>15.1</v>
      </c>
      <c r="G444" s="105"/>
      <c r="H444" s="105"/>
      <c r="I444" s="110">
        <f>SUM(C444:H444)</f>
        <v>682.1</v>
      </c>
      <c r="J444" s="110">
        <v>28351.8</v>
      </c>
      <c r="K444" s="108">
        <f>I444/J444</f>
        <v>2.4058437206808739E-2</v>
      </c>
      <c r="M444" s="120">
        <v>49</v>
      </c>
      <c r="N444" s="112" t="s">
        <v>12</v>
      </c>
      <c r="O444" s="105"/>
      <c r="P444" s="111">
        <v>192</v>
      </c>
      <c r="Q444" s="105">
        <v>409.8</v>
      </c>
      <c r="R444" s="105">
        <v>13.9</v>
      </c>
      <c r="S444" s="105"/>
      <c r="T444" s="105"/>
      <c r="U444" s="110">
        <f>SUM(O444:T444)</f>
        <v>615.69999999999993</v>
      </c>
      <c r="V444" s="109">
        <v>24203.1</v>
      </c>
      <c r="W444" s="108">
        <f>U444/V444</f>
        <v>2.5438890059537825E-2</v>
      </c>
    </row>
    <row r="445" spans="1:23" s="7" customFormat="1" ht="11.25" customHeight="1" x14ac:dyDescent="0.2">
      <c r="A445" s="32">
        <v>50</v>
      </c>
      <c r="B445" s="102" t="s">
        <v>5</v>
      </c>
      <c r="C445" s="101"/>
      <c r="D445" s="107"/>
      <c r="E445" s="101">
        <v>294.3</v>
      </c>
      <c r="F445" s="101">
        <v>1.6</v>
      </c>
      <c r="G445" s="101">
        <v>3.1</v>
      </c>
      <c r="H445" s="101"/>
      <c r="I445" s="100">
        <f>SUM(C445:H445)</f>
        <v>299.00000000000006</v>
      </c>
      <c r="J445" s="100">
        <v>18073.900000000001</v>
      </c>
      <c r="K445" s="98">
        <f>I445/J445</f>
        <v>1.6543192116809324E-2</v>
      </c>
      <c r="M445" s="32">
        <v>50</v>
      </c>
      <c r="N445" s="102" t="s">
        <v>5</v>
      </c>
      <c r="O445" s="101"/>
      <c r="P445" s="101"/>
      <c r="Q445" s="101">
        <v>273.10000000000002</v>
      </c>
      <c r="R445" s="101">
        <v>1.6</v>
      </c>
      <c r="S445" s="101">
        <v>3.1</v>
      </c>
      <c r="T445" s="101"/>
      <c r="U445" s="100">
        <f>SUM(O445:T445)</f>
        <v>277.80000000000007</v>
      </c>
      <c r="V445" s="99">
        <v>15958.2</v>
      </c>
      <c r="W445" s="98">
        <f>U445/V445</f>
        <v>1.7407978343422194E-2</v>
      </c>
    </row>
    <row r="446" spans="1:23" s="7" customFormat="1" ht="11.25" customHeight="1" thickBot="1" x14ac:dyDescent="0.25">
      <c r="A446" s="24">
        <v>51</v>
      </c>
      <c r="B446" s="97" t="s">
        <v>7</v>
      </c>
      <c r="C446" s="105"/>
      <c r="D446" s="96"/>
      <c r="E446" s="96"/>
      <c r="F446" s="96">
        <v>12.2</v>
      </c>
      <c r="G446" s="96">
        <v>30.8</v>
      </c>
      <c r="H446" s="96">
        <v>2</v>
      </c>
      <c r="I446" s="104">
        <f>SUM(C446:H446)</f>
        <v>45</v>
      </c>
      <c r="J446" s="95">
        <v>3628.3</v>
      </c>
      <c r="K446" s="94">
        <f>I446/J446</f>
        <v>1.2402502549403302E-2</v>
      </c>
      <c r="M446" s="119">
        <v>51</v>
      </c>
      <c r="N446" s="97" t="s">
        <v>7</v>
      </c>
      <c r="O446" s="105"/>
      <c r="P446" s="96"/>
      <c r="Q446" s="96"/>
      <c r="R446" s="96">
        <v>12.2</v>
      </c>
      <c r="S446" s="96">
        <v>30.7</v>
      </c>
      <c r="T446" s="96">
        <v>2</v>
      </c>
      <c r="U446" s="95">
        <f>SUM(O446:T446)</f>
        <v>44.9</v>
      </c>
      <c r="V446" s="104">
        <v>3408.9</v>
      </c>
      <c r="W446" s="94">
        <f>U446/V446</f>
        <v>1.3171404265305523E-2</v>
      </c>
    </row>
    <row r="447" spans="1:23" s="7" customFormat="1" ht="11.25" customHeight="1" thickBot="1" x14ac:dyDescent="0.25">
      <c r="A447" s="16"/>
      <c r="B447" s="15" t="s">
        <v>4</v>
      </c>
      <c r="C447" s="14">
        <v>3804.6</v>
      </c>
      <c r="D447" s="14">
        <v>79376.3</v>
      </c>
      <c r="E447" s="14">
        <v>10163.700000000001</v>
      </c>
      <c r="F447" s="14">
        <v>5829.6</v>
      </c>
      <c r="G447" s="14">
        <v>22121.9</v>
      </c>
      <c r="H447" s="14">
        <v>82048</v>
      </c>
      <c r="I447" s="17">
        <f>SUM(C447:H447)</f>
        <v>203344.1</v>
      </c>
      <c r="J447" s="12">
        <v>1177183.3</v>
      </c>
      <c r="K447" s="76">
        <f>I447/J447</f>
        <v>0.17273783955310953</v>
      </c>
      <c r="M447" s="16"/>
      <c r="N447" s="15" t="s">
        <v>4</v>
      </c>
      <c r="O447" s="14">
        <v>2516.6</v>
      </c>
      <c r="P447" s="14">
        <v>79912.899999999994</v>
      </c>
      <c r="Q447" s="14">
        <v>8936.1</v>
      </c>
      <c r="R447" s="14">
        <v>5088.8</v>
      </c>
      <c r="S447" s="14">
        <v>21950.799999999999</v>
      </c>
      <c r="T447" s="14">
        <v>81286.600000000006</v>
      </c>
      <c r="U447" s="12">
        <f>SUM(O447:T447)</f>
        <v>199691.80000000002</v>
      </c>
      <c r="V447" s="13">
        <v>1074332.8</v>
      </c>
      <c r="W447" s="76">
        <f>U447/V447</f>
        <v>0.18587517759859887</v>
      </c>
    </row>
    <row r="448" spans="1:23" s="3" customFormat="1" ht="7.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/>
      <c r="K448"/>
      <c r="L448" s="2"/>
      <c r="M448" s="7"/>
      <c r="N448" s="7"/>
      <c r="O448" s="7"/>
      <c r="P448" s="7"/>
      <c r="Q448" s="7"/>
      <c r="R448" s="7"/>
      <c r="S448" s="7"/>
      <c r="T448" s="7"/>
      <c r="U448" s="7"/>
      <c r="V448"/>
      <c r="W448"/>
    </row>
    <row r="449" spans="1:23" s="3" customFormat="1" x14ac:dyDescent="0.2">
      <c r="A449" s="10" t="s">
        <v>3</v>
      </c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0" t="s">
        <v>3</v>
      </c>
      <c r="N449" s="8"/>
      <c r="O449" s="2"/>
      <c r="P449" s="2"/>
      <c r="Q449" s="2"/>
      <c r="R449" s="2"/>
      <c r="S449" s="2"/>
      <c r="T449" s="2"/>
      <c r="U449" s="2"/>
      <c r="V449" s="2"/>
      <c r="W449" s="2"/>
    </row>
    <row r="450" spans="1:23" s="7" customFormat="1" ht="11.25" customHeight="1" x14ac:dyDescent="0.2">
      <c r="A450" s="9" t="s">
        <v>2</v>
      </c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M450" s="9" t="s">
        <v>2</v>
      </c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</row>
    <row r="451" spans="1:23" s="3" customFormat="1" ht="7.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/>
      <c r="K451"/>
      <c r="L451" s="75"/>
      <c r="M451" s="7"/>
      <c r="N451" s="7"/>
      <c r="O451" s="7"/>
      <c r="P451" s="7"/>
      <c r="Q451" s="7"/>
      <c r="R451" s="7"/>
      <c r="S451" s="7"/>
      <c r="T451" s="7"/>
      <c r="U451" s="7"/>
      <c r="V451"/>
      <c r="W451"/>
    </row>
    <row r="452" spans="1:23" x14ac:dyDescent="0.2">
      <c r="A452" s="6" t="s">
        <v>1</v>
      </c>
      <c r="B452" s="5" t="s">
        <v>0</v>
      </c>
      <c r="C452" s="4"/>
      <c r="D452" s="4"/>
      <c r="E452" s="4"/>
      <c r="F452" s="4"/>
      <c r="G452" s="2"/>
      <c r="H452" s="2"/>
      <c r="I452" s="3"/>
      <c r="J452" s="2"/>
      <c r="K452" s="2"/>
      <c r="M452" s="6" t="s">
        <v>1</v>
      </c>
      <c r="N452" s="5" t="s">
        <v>0</v>
      </c>
      <c r="O452" s="4"/>
      <c r="P452" s="4"/>
      <c r="Q452" s="4"/>
      <c r="R452" s="4"/>
      <c r="S452" s="2"/>
      <c r="T452" s="2"/>
      <c r="U452" s="3"/>
      <c r="V452" s="2"/>
      <c r="W452" s="2"/>
    </row>
    <row r="453" spans="1:23" ht="11.25" customHeight="1" x14ac:dyDescent="0.2"/>
    <row r="454" spans="1:23" ht="11.25" customHeight="1" x14ac:dyDescent="0.2"/>
    <row r="455" spans="1:23" s="7" customFormat="1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s="7" customFormat="1" ht="15.75" x14ac:dyDescent="0.2">
      <c r="A456" s="74" t="s">
        <v>70</v>
      </c>
      <c r="B456" s="73" t="s">
        <v>85</v>
      </c>
      <c r="J456" s="72"/>
      <c r="K456" s="72"/>
      <c r="M456" s="74" t="s">
        <v>70</v>
      </c>
      <c r="N456" s="73" t="s">
        <v>84</v>
      </c>
      <c r="V456" s="72"/>
      <c r="W456" s="72"/>
    </row>
    <row r="457" spans="1:23" s="7" customFormat="1" ht="12.75" customHeight="1" x14ac:dyDescent="0.2">
      <c r="B457" s="71" t="s">
        <v>68</v>
      </c>
      <c r="J457"/>
      <c r="K457"/>
      <c r="N457" s="71" t="s">
        <v>68</v>
      </c>
      <c r="V457"/>
      <c r="W457"/>
    </row>
    <row r="458" spans="1:23" s="7" customFormat="1" ht="7.5" customHeight="1" thickBot="1" x14ac:dyDescent="0.25">
      <c r="A458" s="69"/>
      <c r="B458" s="69"/>
      <c r="C458" s="69"/>
      <c r="D458" s="69"/>
      <c r="E458" s="69"/>
      <c r="F458" s="69"/>
      <c r="G458" s="69"/>
      <c r="H458" s="69"/>
      <c r="I458" s="69"/>
      <c r="J458" s="68"/>
      <c r="K458" s="68"/>
      <c r="M458" s="69"/>
      <c r="N458" s="69"/>
      <c r="O458" s="69"/>
      <c r="P458" s="69"/>
      <c r="Q458" s="69"/>
      <c r="R458" s="69"/>
      <c r="S458" s="69"/>
      <c r="T458" s="69"/>
      <c r="U458" s="69"/>
      <c r="V458" s="68"/>
      <c r="W458" s="68"/>
    </row>
    <row r="459" spans="1:23" s="59" customFormat="1" ht="42.75" thickBot="1" x14ac:dyDescent="0.25">
      <c r="A459" s="66" t="s">
        <v>67</v>
      </c>
      <c r="B459" s="65" t="s">
        <v>66</v>
      </c>
      <c r="C459" s="62" t="s">
        <v>65</v>
      </c>
      <c r="D459" s="62" t="s">
        <v>64</v>
      </c>
      <c r="E459" s="64" t="s">
        <v>63</v>
      </c>
      <c r="F459" s="63"/>
      <c r="G459" s="62" t="s">
        <v>62</v>
      </c>
      <c r="H459" s="62" t="s">
        <v>61</v>
      </c>
      <c r="I459" s="60" t="s">
        <v>60</v>
      </c>
      <c r="J459" s="61" t="s">
        <v>59</v>
      </c>
      <c r="K459" s="60" t="s">
        <v>58</v>
      </c>
      <c r="M459" s="66" t="s">
        <v>67</v>
      </c>
      <c r="N459" s="65" t="s">
        <v>66</v>
      </c>
      <c r="O459" s="62" t="s">
        <v>65</v>
      </c>
      <c r="P459" s="62" t="s">
        <v>64</v>
      </c>
      <c r="Q459" s="64" t="s">
        <v>63</v>
      </c>
      <c r="R459" s="63"/>
      <c r="S459" s="62" t="s">
        <v>62</v>
      </c>
      <c r="T459" s="62" t="s">
        <v>61</v>
      </c>
      <c r="U459" s="60" t="s">
        <v>60</v>
      </c>
      <c r="V459" s="61" t="s">
        <v>59</v>
      </c>
      <c r="W459" s="60" t="s">
        <v>58</v>
      </c>
    </row>
    <row r="460" spans="1:23" s="7" customFormat="1" ht="18" customHeight="1" thickBot="1" x14ac:dyDescent="0.25">
      <c r="A460" s="58"/>
      <c r="B460" s="58"/>
      <c r="C460" s="56"/>
      <c r="D460" s="56"/>
      <c r="E460" s="57" t="s">
        <v>57</v>
      </c>
      <c r="F460" s="57" t="s">
        <v>56</v>
      </c>
      <c r="G460" s="56"/>
      <c r="H460" s="56"/>
      <c r="I460" s="55"/>
      <c r="J460" s="55"/>
      <c r="K460" s="55"/>
      <c r="M460" s="58"/>
      <c r="N460" s="58"/>
      <c r="O460" s="56"/>
      <c r="P460" s="56"/>
      <c r="Q460" s="57" t="s">
        <v>57</v>
      </c>
      <c r="R460" s="57" t="s">
        <v>56</v>
      </c>
      <c r="S460" s="56"/>
      <c r="T460" s="56"/>
      <c r="U460" s="55"/>
      <c r="V460" s="84"/>
      <c r="W460" s="55"/>
    </row>
    <row r="461" spans="1:23" s="7" customFormat="1" ht="11.25" customHeight="1" x14ac:dyDescent="0.2">
      <c r="A461" s="36">
        <v>1</v>
      </c>
      <c r="B461" s="35" t="s">
        <v>49</v>
      </c>
      <c r="C461" s="22"/>
      <c r="D461" s="38">
        <v>325</v>
      </c>
      <c r="E461" s="22">
        <v>82.4</v>
      </c>
      <c r="F461" s="22">
        <v>3.2</v>
      </c>
      <c r="G461" s="22">
        <v>32.5</v>
      </c>
      <c r="H461" s="22">
        <v>121</v>
      </c>
      <c r="I461" s="34">
        <f>SUM(C461:H461)</f>
        <v>564.09999999999991</v>
      </c>
      <c r="J461" s="34">
        <v>699.8</v>
      </c>
      <c r="K461" s="26">
        <f>I461/J461</f>
        <v>0.80608745355815936</v>
      </c>
      <c r="M461" s="36">
        <v>1</v>
      </c>
      <c r="N461" s="35" t="s">
        <v>49</v>
      </c>
      <c r="O461" s="22"/>
      <c r="P461" s="22">
        <v>327.10000000000002</v>
      </c>
      <c r="Q461" s="22">
        <v>72.7</v>
      </c>
      <c r="R461" s="22">
        <v>3.2</v>
      </c>
      <c r="S461" s="22">
        <v>32.4</v>
      </c>
      <c r="T461" s="22">
        <v>120.2</v>
      </c>
      <c r="U461" s="34">
        <f>SUM(O461:T461)</f>
        <v>555.6</v>
      </c>
      <c r="V461" s="78">
        <v>655.29999999999995</v>
      </c>
      <c r="W461" s="26">
        <f>U461/V461</f>
        <v>0.84785594384251495</v>
      </c>
    </row>
    <row r="462" spans="1:23" s="7" customFormat="1" ht="11.25" customHeight="1" x14ac:dyDescent="0.2">
      <c r="A462" s="32">
        <v>2</v>
      </c>
      <c r="B462" s="31" t="s">
        <v>55</v>
      </c>
      <c r="C462" s="30"/>
      <c r="D462" s="37">
        <v>21088</v>
      </c>
      <c r="E462" s="30">
        <v>396.6</v>
      </c>
      <c r="F462" s="30">
        <v>77</v>
      </c>
      <c r="G462" s="30">
        <v>0.5</v>
      </c>
      <c r="H462" s="30">
        <v>3077.8</v>
      </c>
      <c r="I462" s="28">
        <f>SUM(C462:H462)</f>
        <v>24639.899999999998</v>
      </c>
      <c r="J462" s="28">
        <v>31744.400000000001</v>
      </c>
      <c r="K462" s="27">
        <f>I462/J462</f>
        <v>0.7761967465127706</v>
      </c>
      <c r="M462" s="32">
        <v>2</v>
      </c>
      <c r="N462" s="31" t="s">
        <v>55</v>
      </c>
      <c r="O462" s="30"/>
      <c r="P462" s="37">
        <v>21242.2</v>
      </c>
      <c r="Q462" s="30">
        <v>332.3</v>
      </c>
      <c r="R462" s="30">
        <v>73.7</v>
      </c>
      <c r="S462" s="30">
        <v>0.5</v>
      </c>
      <c r="T462" s="30">
        <v>3073.1</v>
      </c>
      <c r="U462" s="28">
        <f>SUM(O462:T462)</f>
        <v>24721.8</v>
      </c>
      <c r="V462" s="77">
        <v>31002.5</v>
      </c>
      <c r="W462" s="27">
        <f>U462/V462</f>
        <v>0.79741311184581887</v>
      </c>
    </row>
    <row r="463" spans="1:23" s="7" customFormat="1" ht="11.25" customHeight="1" x14ac:dyDescent="0.2">
      <c r="A463" s="36">
        <v>3</v>
      </c>
      <c r="B463" s="35" t="s">
        <v>54</v>
      </c>
      <c r="C463" s="22">
        <v>18</v>
      </c>
      <c r="D463" s="38">
        <v>2541.3000000000002</v>
      </c>
      <c r="E463" s="22">
        <v>106.2</v>
      </c>
      <c r="F463" s="22">
        <v>35.299999999999997</v>
      </c>
      <c r="G463" s="22"/>
      <c r="H463" s="22">
        <v>966.6</v>
      </c>
      <c r="I463" s="34">
        <f>SUM(C463:H463)</f>
        <v>3667.4</v>
      </c>
      <c r="J463" s="34">
        <v>4983.7</v>
      </c>
      <c r="K463" s="26">
        <f>I463/J463</f>
        <v>0.73587896542729303</v>
      </c>
      <c r="M463" s="36">
        <v>3</v>
      </c>
      <c r="N463" s="35" t="s">
        <v>54</v>
      </c>
      <c r="O463" s="22">
        <v>10</v>
      </c>
      <c r="P463" s="38">
        <v>2707.7</v>
      </c>
      <c r="Q463" s="22">
        <v>60.8</v>
      </c>
      <c r="R463" s="22">
        <v>34.9</v>
      </c>
      <c r="S463" s="22"/>
      <c r="T463" s="22">
        <v>962.7</v>
      </c>
      <c r="U463" s="34">
        <f>SUM(O463:T463)</f>
        <v>3776.1000000000004</v>
      </c>
      <c r="V463" s="78">
        <v>4948.3999999999996</v>
      </c>
      <c r="W463" s="26">
        <f>U463/V463</f>
        <v>0.76309514186403704</v>
      </c>
    </row>
    <row r="464" spans="1:23" s="7" customFormat="1" ht="11.25" customHeight="1" x14ac:dyDescent="0.2">
      <c r="A464" s="32">
        <v>4</v>
      </c>
      <c r="B464" s="31" t="s">
        <v>53</v>
      </c>
      <c r="C464" s="30">
        <v>36.700000000000003</v>
      </c>
      <c r="D464" s="37">
        <v>8451</v>
      </c>
      <c r="E464" s="30">
        <v>347.4</v>
      </c>
      <c r="F464" s="30">
        <v>58.1</v>
      </c>
      <c r="G464" s="30">
        <v>18.899999999999999</v>
      </c>
      <c r="H464" s="30">
        <v>3158.4</v>
      </c>
      <c r="I464" s="28">
        <f>SUM(C464:H464)</f>
        <v>12070.5</v>
      </c>
      <c r="J464" s="28">
        <v>16548.400000000001</v>
      </c>
      <c r="K464" s="27">
        <f>I464/J464</f>
        <v>0.72940586401102214</v>
      </c>
      <c r="M464" s="32">
        <v>4</v>
      </c>
      <c r="N464" s="31" t="s">
        <v>53</v>
      </c>
      <c r="O464" s="30">
        <v>19.5</v>
      </c>
      <c r="P464" s="37">
        <v>8525.4</v>
      </c>
      <c r="Q464" s="30">
        <v>273.5</v>
      </c>
      <c r="R464" s="30">
        <v>56</v>
      </c>
      <c r="S464" s="30">
        <v>18.899999999999999</v>
      </c>
      <c r="T464" s="30">
        <v>3157.4</v>
      </c>
      <c r="U464" s="28">
        <f>SUM(O464:T464)</f>
        <v>12050.699999999999</v>
      </c>
      <c r="V464" s="77">
        <v>15915.5</v>
      </c>
      <c r="W464" s="27">
        <f>U464/V464</f>
        <v>0.75716754107630924</v>
      </c>
    </row>
    <row r="465" spans="1:23" s="7" customFormat="1" ht="11.25" customHeight="1" x14ac:dyDescent="0.2">
      <c r="A465" s="36">
        <v>5</v>
      </c>
      <c r="B465" s="35" t="s">
        <v>6</v>
      </c>
      <c r="C465" s="22"/>
      <c r="D465" s="22"/>
      <c r="E465" s="22"/>
      <c r="F465" s="22">
        <v>14.1</v>
      </c>
      <c r="G465" s="22"/>
      <c r="H465" s="22"/>
      <c r="I465" s="34">
        <f>SUM(C465:H465)</f>
        <v>14.1</v>
      </c>
      <c r="J465" s="34">
        <v>24.9</v>
      </c>
      <c r="K465" s="26">
        <f>I465/J465</f>
        <v>0.5662650602409639</v>
      </c>
      <c r="M465" s="36">
        <v>5</v>
      </c>
      <c r="N465" s="35" t="s">
        <v>52</v>
      </c>
      <c r="O465" s="22"/>
      <c r="P465" s="22">
        <v>1598</v>
      </c>
      <c r="Q465" s="22"/>
      <c r="R465" s="22"/>
      <c r="S465" s="22"/>
      <c r="T465" s="22">
        <v>837.8</v>
      </c>
      <c r="U465" s="34">
        <f>SUM(O465:T465)</f>
        <v>2435.8000000000002</v>
      </c>
      <c r="V465" s="78">
        <v>4126.1000000000004</v>
      </c>
      <c r="W465" s="26">
        <f>U465/V465</f>
        <v>0.5903395458180849</v>
      </c>
    </row>
    <row r="466" spans="1:23" s="7" customFormat="1" ht="11.25" customHeight="1" x14ac:dyDescent="0.2">
      <c r="A466" s="32">
        <v>6</v>
      </c>
      <c r="B466" s="31" t="s">
        <v>52</v>
      </c>
      <c r="C466" s="30"/>
      <c r="D466" s="30">
        <v>1602.1</v>
      </c>
      <c r="E466" s="30"/>
      <c r="F466" s="30"/>
      <c r="G466" s="30"/>
      <c r="H466" s="30">
        <v>837.8</v>
      </c>
      <c r="I466" s="28">
        <f>SUM(C466:H466)</f>
        <v>2439.8999999999996</v>
      </c>
      <c r="J466" s="28">
        <v>4395.3</v>
      </c>
      <c r="K466" s="27">
        <f>I466/J466</f>
        <v>0.55511569176165443</v>
      </c>
      <c r="M466" s="32">
        <v>6</v>
      </c>
      <c r="N466" s="102" t="s">
        <v>6</v>
      </c>
      <c r="O466" s="101"/>
      <c r="P466" s="101"/>
      <c r="Q466" s="101"/>
      <c r="R466" s="101">
        <v>12</v>
      </c>
      <c r="S466" s="101"/>
      <c r="T466" s="101"/>
      <c r="U466" s="100">
        <f>SUM(O466:T466)</f>
        <v>12</v>
      </c>
      <c r="V466" s="99">
        <v>21</v>
      </c>
      <c r="W466" s="98">
        <f>U466/V466</f>
        <v>0.5714285714285714</v>
      </c>
    </row>
    <row r="467" spans="1:23" s="7" customFormat="1" ht="11.25" customHeight="1" x14ac:dyDescent="0.2">
      <c r="A467" s="36">
        <v>7</v>
      </c>
      <c r="B467" s="35" t="s">
        <v>51</v>
      </c>
      <c r="C467" s="22"/>
      <c r="D467" s="38">
        <v>2627.5</v>
      </c>
      <c r="E467" s="22">
        <v>3.8</v>
      </c>
      <c r="F467" s="22"/>
      <c r="G467" s="22"/>
      <c r="H467" s="22">
        <v>662.3</v>
      </c>
      <c r="I467" s="34">
        <f>SUM(C467:H467)</f>
        <v>3293.6000000000004</v>
      </c>
      <c r="J467" s="34">
        <v>6367</v>
      </c>
      <c r="K467" s="26">
        <f>I467/J467</f>
        <v>0.51729228836186592</v>
      </c>
      <c r="M467" s="36">
        <v>7</v>
      </c>
      <c r="N467" s="112" t="s">
        <v>51</v>
      </c>
      <c r="O467" s="105"/>
      <c r="P467" s="111">
        <v>2757.6</v>
      </c>
      <c r="Q467" s="105">
        <v>3</v>
      </c>
      <c r="R467" s="105"/>
      <c r="S467" s="105"/>
      <c r="T467" s="105">
        <v>653.5</v>
      </c>
      <c r="U467" s="110">
        <f>SUM(O467:T467)</f>
        <v>3414.1</v>
      </c>
      <c r="V467" s="109">
        <v>6180.3</v>
      </c>
      <c r="W467" s="108">
        <f>U467/V467</f>
        <v>0.55241654935844531</v>
      </c>
    </row>
    <row r="468" spans="1:23" s="7" customFormat="1" ht="11.25" customHeight="1" x14ac:dyDescent="0.2">
      <c r="A468" s="32">
        <v>8</v>
      </c>
      <c r="B468" s="31" t="s">
        <v>50</v>
      </c>
      <c r="C468" s="30"/>
      <c r="D468" s="37">
        <v>716.8</v>
      </c>
      <c r="E468" s="30">
        <v>833.9</v>
      </c>
      <c r="F468" s="30">
        <v>50.1</v>
      </c>
      <c r="G468" s="37"/>
      <c r="H468" s="30">
        <v>612.79999999999995</v>
      </c>
      <c r="I468" s="28">
        <f>SUM(C468:H468)</f>
        <v>2213.5999999999995</v>
      </c>
      <c r="J468" s="28">
        <v>4911.3999999999996</v>
      </c>
      <c r="K468" s="27">
        <f>I468/J468</f>
        <v>0.45070651952600066</v>
      </c>
      <c r="M468" s="32">
        <v>8</v>
      </c>
      <c r="N468" s="102" t="s">
        <v>50</v>
      </c>
      <c r="O468" s="101"/>
      <c r="P468" s="107">
        <v>728.9</v>
      </c>
      <c r="Q468" s="101">
        <v>767.5</v>
      </c>
      <c r="R468" s="101">
        <v>41.3</v>
      </c>
      <c r="S468" s="101"/>
      <c r="T468" s="101">
        <v>612.79999999999995</v>
      </c>
      <c r="U468" s="100">
        <f>SUM(O468:T468)</f>
        <v>2150.5</v>
      </c>
      <c r="V468" s="99">
        <v>4615</v>
      </c>
      <c r="W468" s="98">
        <f>U468/V468</f>
        <v>0.46598049837486455</v>
      </c>
    </row>
    <row r="469" spans="1:23" s="7" customFormat="1" ht="11.25" customHeight="1" x14ac:dyDescent="0.2">
      <c r="A469" s="36">
        <v>9</v>
      </c>
      <c r="B469" s="35" t="s">
        <v>48</v>
      </c>
      <c r="C469" s="22"/>
      <c r="D469" s="38">
        <v>614</v>
      </c>
      <c r="E469" s="22"/>
      <c r="F469" s="22">
        <v>9.8000000000000007</v>
      </c>
      <c r="G469" s="22"/>
      <c r="H469" s="22">
        <v>2264.9</v>
      </c>
      <c r="I469" s="34">
        <f>SUM(C469:H469)</f>
        <v>2888.7</v>
      </c>
      <c r="J469" s="34">
        <v>7771.1</v>
      </c>
      <c r="K469" s="26">
        <f>I469/J469</f>
        <v>0.37172343683648384</v>
      </c>
      <c r="M469" s="36">
        <v>9</v>
      </c>
      <c r="N469" s="112" t="s">
        <v>46</v>
      </c>
      <c r="O469" s="105"/>
      <c r="P469" s="111">
        <v>144.9</v>
      </c>
      <c r="Q469" s="105"/>
      <c r="R469" s="105">
        <v>23.2</v>
      </c>
      <c r="S469" s="105"/>
      <c r="T469" s="105">
        <v>6134.2</v>
      </c>
      <c r="U469" s="110">
        <f>SUM(O469:T469)</f>
        <v>6302.3</v>
      </c>
      <c r="V469" s="109">
        <v>16853.8</v>
      </c>
      <c r="W469" s="108">
        <f>U469/V469</f>
        <v>0.37393940832334549</v>
      </c>
    </row>
    <row r="470" spans="1:23" s="7" customFormat="1" ht="11.25" customHeight="1" x14ac:dyDescent="0.2">
      <c r="A470" s="32">
        <v>10</v>
      </c>
      <c r="B470" s="31" t="s">
        <v>46</v>
      </c>
      <c r="C470" s="30"/>
      <c r="D470" s="37">
        <v>129.19999999999999</v>
      </c>
      <c r="E470" s="30"/>
      <c r="F470" s="30">
        <v>23.2</v>
      </c>
      <c r="G470" s="30"/>
      <c r="H470" s="30">
        <v>6314</v>
      </c>
      <c r="I470" s="28">
        <f>SUM(C470:H470)</f>
        <v>6466.4</v>
      </c>
      <c r="J470" s="28">
        <v>18307.3</v>
      </c>
      <c r="K470" s="27">
        <f>I470/J470</f>
        <v>0.35321429156675205</v>
      </c>
      <c r="M470" s="32">
        <v>10</v>
      </c>
      <c r="N470" s="102" t="s">
        <v>48</v>
      </c>
      <c r="O470" s="101"/>
      <c r="P470" s="107">
        <v>510</v>
      </c>
      <c r="Q470" s="101"/>
      <c r="R470" s="101">
        <v>9.8000000000000007</v>
      </c>
      <c r="S470" s="101"/>
      <c r="T470" s="101">
        <v>2221.6999999999998</v>
      </c>
      <c r="U470" s="100">
        <f>SUM(O470:T470)</f>
        <v>2741.5</v>
      </c>
      <c r="V470" s="99">
        <v>7362.3</v>
      </c>
      <c r="W470" s="98">
        <f>U470/V470</f>
        <v>0.37237004740366458</v>
      </c>
    </row>
    <row r="471" spans="1:23" s="7" customFormat="1" ht="11.25" customHeight="1" x14ac:dyDescent="0.2">
      <c r="A471" s="36">
        <v>11</v>
      </c>
      <c r="B471" s="35" t="s">
        <v>47</v>
      </c>
      <c r="C471" s="22">
        <v>2916.5</v>
      </c>
      <c r="D471" s="38">
        <v>10043.6</v>
      </c>
      <c r="E471" s="22">
        <v>883.1</v>
      </c>
      <c r="F471" s="22">
        <v>630.70000000000005</v>
      </c>
      <c r="G471" s="22">
        <v>7056.9</v>
      </c>
      <c r="H471" s="22">
        <v>5740.7</v>
      </c>
      <c r="I471" s="34">
        <f>SUM(C471:H471)</f>
        <v>27271.500000000004</v>
      </c>
      <c r="J471" s="34">
        <v>79949.3</v>
      </c>
      <c r="K471" s="26">
        <f>I471/J471</f>
        <v>0.34110992841713439</v>
      </c>
      <c r="M471" s="36">
        <v>11</v>
      </c>
      <c r="N471" s="112" t="s">
        <v>47</v>
      </c>
      <c r="O471" s="105">
        <v>1934.2</v>
      </c>
      <c r="P471" s="111">
        <v>10186.200000000001</v>
      </c>
      <c r="Q471" s="105">
        <v>770</v>
      </c>
      <c r="R471" s="105">
        <v>552.20000000000005</v>
      </c>
      <c r="S471" s="105">
        <v>7011.7</v>
      </c>
      <c r="T471" s="105">
        <v>5726.8</v>
      </c>
      <c r="U471" s="110">
        <f>SUM(O471:T471)</f>
        <v>26181.100000000002</v>
      </c>
      <c r="V471" s="109">
        <v>74891.8</v>
      </c>
      <c r="W471" s="108">
        <f>U471/V471</f>
        <v>0.34958566892503584</v>
      </c>
    </row>
    <row r="472" spans="1:23" s="7" customFormat="1" ht="11.25" customHeight="1" x14ac:dyDescent="0.2">
      <c r="A472" s="32">
        <v>12</v>
      </c>
      <c r="B472" s="31" t="s">
        <v>41</v>
      </c>
      <c r="C472" s="30"/>
      <c r="D472" s="30">
        <v>215.3</v>
      </c>
      <c r="E472" s="30">
        <v>371.8</v>
      </c>
      <c r="F472" s="30">
        <v>212.4</v>
      </c>
      <c r="G472" s="30">
        <v>4</v>
      </c>
      <c r="H472" s="30">
        <v>3247.9</v>
      </c>
      <c r="I472" s="28">
        <f>SUM(C472:H472)</f>
        <v>4051.4</v>
      </c>
      <c r="J472" s="28">
        <v>17401.900000000001</v>
      </c>
      <c r="K472" s="27">
        <f>I472/J472</f>
        <v>0.23281365827869369</v>
      </c>
      <c r="M472" s="32">
        <v>12</v>
      </c>
      <c r="N472" s="102" t="s">
        <v>29</v>
      </c>
      <c r="O472" s="101"/>
      <c r="P472" s="107">
        <v>7</v>
      </c>
      <c r="Q472" s="101"/>
      <c r="R472" s="101">
        <v>9</v>
      </c>
      <c r="S472" s="101">
        <v>1</v>
      </c>
      <c r="T472" s="101">
        <v>3573.9</v>
      </c>
      <c r="U472" s="100">
        <f>SUM(O472:T472)</f>
        <v>3590.9</v>
      </c>
      <c r="V472" s="99">
        <v>14349.8</v>
      </c>
      <c r="W472" s="98">
        <f>U472/V472</f>
        <v>0.25024042146928877</v>
      </c>
    </row>
    <row r="473" spans="1:23" s="7" customFormat="1" ht="11.25" customHeight="1" x14ac:dyDescent="0.2">
      <c r="A473" s="36">
        <v>13</v>
      </c>
      <c r="B473" s="35" t="s">
        <v>29</v>
      </c>
      <c r="C473" s="22"/>
      <c r="D473" s="38">
        <v>7</v>
      </c>
      <c r="E473" s="22"/>
      <c r="F473" s="22">
        <v>9.1999999999999993</v>
      </c>
      <c r="G473" s="22">
        <v>1</v>
      </c>
      <c r="H473" s="22">
        <v>3573.7</v>
      </c>
      <c r="I473" s="34">
        <f>SUM(C473:H473)</f>
        <v>3590.8999999999996</v>
      </c>
      <c r="J473" s="34">
        <v>15506.3</v>
      </c>
      <c r="K473" s="26">
        <f>I473/J473</f>
        <v>0.2315768429606031</v>
      </c>
      <c r="M473" s="36">
        <v>13</v>
      </c>
      <c r="N473" s="112" t="s">
        <v>41</v>
      </c>
      <c r="O473" s="105"/>
      <c r="P473" s="105">
        <v>194.6</v>
      </c>
      <c r="Q473" s="105">
        <v>315.7</v>
      </c>
      <c r="R473" s="105">
        <v>161</v>
      </c>
      <c r="S473" s="105">
        <v>4</v>
      </c>
      <c r="T473" s="105">
        <v>3240.7</v>
      </c>
      <c r="U473" s="110">
        <f>SUM(O473:T473)</f>
        <v>3916</v>
      </c>
      <c r="V473" s="109">
        <v>15743</v>
      </c>
      <c r="W473" s="108">
        <f>U473/V473</f>
        <v>0.2487454741790002</v>
      </c>
    </row>
    <row r="474" spans="1:23" s="7" customFormat="1" ht="11.25" customHeight="1" x14ac:dyDescent="0.2">
      <c r="A474" s="32">
        <v>14</v>
      </c>
      <c r="B474" s="31" t="s">
        <v>37</v>
      </c>
      <c r="C474" s="30">
        <v>701.8</v>
      </c>
      <c r="D474" s="37">
        <v>1052.2</v>
      </c>
      <c r="E474" s="30"/>
      <c r="F474" s="30">
        <v>3.2</v>
      </c>
      <c r="G474" s="30">
        <v>978.9</v>
      </c>
      <c r="H474" s="30">
        <v>150</v>
      </c>
      <c r="I474" s="28">
        <f>SUM(C474:H474)</f>
        <v>2886.1</v>
      </c>
      <c r="J474" s="28">
        <v>12621.1</v>
      </c>
      <c r="K474" s="27">
        <f>I474/J474</f>
        <v>0.22867261966072686</v>
      </c>
      <c r="M474" s="32">
        <v>14</v>
      </c>
      <c r="N474" s="102" t="s">
        <v>40</v>
      </c>
      <c r="O474" s="101"/>
      <c r="P474" s="107">
        <v>676.5</v>
      </c>
      <c r="Q474" s="101">
        <v>11.3</v>
      </c>
      <c r="R474" s="101">
        <v>16.100000000000001</v>
      </c>
      <c r="S474" s="101">
        <v>192</v>
      </c>
      <c r="T474" s="101">
        <v>2961.8</v>
      </c>
      <c r="U474" s="100">
        <f>SUM(O474:T474)</f>
        <v>3857.7000000000003</v>
      </c>
      <c r="V474" s="99">
        <v>15792.5</v>
      </c>
      <c r="W474" s="98">
        <f>U474/V474</f>
        <v>0.24427418078201679</v>
      </c>
    </row>
    <row r="475" spans="1:23" s="7" customFormat="1" ht="11.25" customHeight="1" x14ac:dyDescent="0.2">
      <c r="A475" s="36">
        <v>15</v>
      </c>
      <c r="B475" s="35" t="s">
        <v>40</v>
      </c>
      <c r="C475" s="22"/>
      <c r="D475" s="38">
        <v>661.1</v>
      </c>
      <c r="E475" s="22">
        <v>11.3</v>
      </c>
      <c r="F475" s="22">
        <v>21.4</v>
      </c>
      <c r="G475" s="22">
        <v>194</v>
      </c>
      <c r="H475" s="22">
        <v>2968.8</v>
      </c>
      <c r="I475" s="34">
        <f>SUM(C475:H475)</f>
        <v>3856.6000000000004</v>
      </c>
      <c r="J475" s="34">
        <v>17528.7</v>
      </c>
      <c r="K475" s="26">
        <f>I475/J475</f>
        <v>0.22001631609874092</v>
      </c>
      <c r="M475" s="36">
        <v>15</v>
      </c>
      <c r="N475" s="112" t="s">
        <v>37</v>
      </c>
      <c r="O475" s="105">
        <v>460.2</v>
      </c>
      <c r="P475" s="111">
        <v>1051.4000000000001</v>
      </c>
      <c r="Q475" s="105"/>
      <c r="R475" s="105">
        <v>3.2</v>
      </c>
      <c r="S475" s="105">
        <v>954.7</v>
      </c>
      <c r="T475" s="105">
        <v>150</v>
      </c>
      <c r="U475" s="110">
        <f>SUM(O475:T475)</f>
        <v>2619.5</v>
      </c>
      <c r="V475" s="109">
        <v>10878.2</v>
      </c>
      <c r="W475" s="108">
        <f>U475/V475</f>
        <v>0.24080270633009135</v>
      </c>
    </row>
    <row r="476" spans="1:23" s="7" customFormat="1" ht="11.25" customHeight="1" x14ac:dyDescent="0.2">
      <c r="A476" s="32">
        <v>16</v>
      </c>
      <c r="B476" s="31" t="s">
        <v>32</v>
      </c>
      <c r="C476" s="30"/>
      <c r="D476" s="37">
        <v>814.9</v>
      </c>
      <c r="E476" s="30">
        <v>68</v>
      </c>
      <c r="F476" s="30">
        <v>20</v>
      </c>
      <c r="G476" s="30">
        <v>2.5</v>
      </c>
      <c r="H476" s="30">
        <v>5012.1000000000004</v>
      </c>
      <c r="I476" s="28">
        <f>SUM(C476:H476)</f>
        <v>5917.5</v>
      </c>
      <c r="J476" s="28">
        <v>27110.6</v>
      </c>
      <c r="K476" s="27">
        <f>I476/J476</f>
        <v>0.21827255759739733</v>
      </c>
      <c r="M476" s="32">
        <v>16</v>
      </c>
      <c r="N476" s="102" t="s">
        <v>32</v>
      </c>
      <c r="O476" s="101"/>
      <c r="P476" s="107">
        <v>861.6</v>
      </c>
      <c r="Q476" s="101">
        <v>57.8</v>
      </c>
      <c r="R476" s="101">
        <v>18.399999999999999</v>
      </c>
      <c r="S476" s="101">
        <v>2.5</v>
      </c>
      <c r="T476" s="101">
        <v>5001.3999999999996</v>
      </c>
      <c r="U476" s="100">
        <f>SUM(O476:T476)</f>
        <v>5941.7</v>
      </c>
      <c r="V476" s="99">
        <v>24835.1</v>
      </c>
      <c r="W476" s="98">
        <f>U476/V476</f>
        <v>0.23924606705831666</v>
      </c>
    </row>
    <row r="477" spans="1:23" s="7" customFormat="1" ht="11.25" customHeight="1" x14ac:dyDescent="0.2">
      <c r="A477" s="36">
        <v>17</v>
      </c>
      <c r="B477" s="35" t="s">
        <v>39</v>
      </c>
      <c r="C477" s="22">
        <v>51</v>
      </c>
      <c r="D477" s="38">
        <v>26.2</v>
      </c>
      <c r="E477" s="22"/>
      <c r="F477" s="22">
        <v>256.39999999999998</v>
      </c>
      <c r="G477" s="22">
        <v>44.2</v>
      </c>
      <c r="H477" s="22">
        <v>205.6</v>
      </c>
      <c r="I477" s="34">
        <f>SUM(C477:H477)</f>
        <v>583.4</v>
      </c>
      <c r="J477" s="34">
        <v>2921</v>
      </c>
      <c r="K477" s="26">
        <f>I477/J477</f>
        <v>0.19972612119137281</v>
      </c>
      <c r="M477" s="36">
        <v>17</v>
      </c>
      <c r="N477" s="112" t="s">
        <v>39</v>
      </c>
      <c r="O477" s="105">
        <v>43</v>
      </c>
      <c r="P477" s="111">
        <v>25</v>
      </c>
      <c r="Q477" s="105"/>
      <c r="R477" s="105">
        <v>245.1</v>
      </c>
      <c r="S477" s="105">
        <v>44.2</v>
      </c>
      <c r="T477" s="105">
        <v>205.6</v>
      </c>
      <c r="U477" s="110">
        <f>SUM(O477:T477)</f>
        <v>562.9</v>
      </c>
      <c r="V477" s="109">
        <v>2673.7</v>
      </c>
      <c r="W477" s="108">
        <f>U477/V477</f>
        <v>0.21053222126640986</v>
      </c>
    </row>
    <row r="478" spans="1:23" s="7" customFormat="1" ht="11.25" customHeight="1" x14ac:dyDescent="0.2">
      <c r="A478" s="32">
        <v>18</v>
      </c>
      <c r="B478" s="31" t="s">
        <v>43</v>
      </c>
      <c r="C478" s="30"/>
      <c r="D478" s="37">
        <v>424.8</v>
      </c>
      <c r="E478" s="30">
        <v>243.4</v>
      </c>
      <c r="F478" s="30">
        <v>36.4</v>
      </c>
      <c r="G478" s="30"/>
      <c r="H478" s="30">
        <v>171</v>
      </c>
      <c r="I478" s="28">
        <f>SUM(C478:H478)</f>
        <v>875.6</v>
      </c>
      <c r="J478" s="28">
        <v>4602</v>
      </c>
      <c r="K478" s="27">
        <f>I478/J478</f>
        <v>0.19026510212950892</v>
      </c>
      <c r="M478" s="32">
        <v>18</v>
      </c>
      <c r="N478" s="102" t="s">
        <v>43</v>
      </c>
      <c r="O478" s="101"/>
      <c r="P478" s="107">
        <v>504.8</v>
      </c>
      <c r="Q478" s="101">
        <v>209.9</v>
      </c>
      <c r="R478" s="101">
        <v>33.200000000000003</v>
      </c>
      <c r="S478" s="101"/>
      <c r="T478" s="101">
        <v>171</v>
      </c>
      <c r="U478" s="100">
        <f>SUM(O478:T478)</f>
        <v>918.90000000000009</v>
      </c>
      <c r="V478" s="99">
        <v>4437.7</v>
      </c>
      <c r="W478" s="98">
        <f>U478/V478</f>
        <v>0.20706672375329566</v>
      </c>
    </row>
    <row r="479" spans="1:23" s="7" customFormat="1" ht="11.25" customHeight="1" x14ac:dyDescent="0.2">
      <c r="A479" s="36">
        <v>19</v>
      </c>
      <c r="B479" s="35" t="s">
        <v>45</v>
      </c>
      <c r="C479" s="22"/>
      <c r="D479" s="38">
        <v>445.9</v>
      </c>
      <c r="E479" s="22"/>
      <c r="F479" s="22">
        <v>11.5</v>
      </c>
      <c r="G479" s="22"/>
      <c r="H479" s="22">
        <v>60.6</v>
      </c>
      <c r="I479" s="34">
        <f>SUM(C479:H479)</f>
        <v>518</v>
      </c>
      <c r="J479" s="34">
        <v>2806.8</v>
      </c>
      <c r="K479" s="26">
        <f>I479/J479</f>
        <v>0.18455180276471425</v>
      </c>
      <c r="M479" s="36">
        <v>19</v>
      </c>
      <c r="N479" s="112" t="s">
        <v>44</v>
      </c>
      <c r="O479" s="105"/>
      <c r="P479" s="105">
        <v>307.10000000000002</v>
      </c>
      <c r="Q479" s="105"/>
      <c r="R479" s="105"/>
      <c r="S479" s="105"/>
      <c r="T479" s="105">
        <v>1407.3</v>
      </c>
      <c r="U479" s="110">
        <f>SUM(O479:T479)</f>
        <v>1714.4</v>
      </c>
      <c r="V479" s="109">
        <v>8512.4</v>
      </c>
      <c r="W479" s="108">
        <f>U479/V479</f>
        <v>0.2014003101358019</v>
      </c>
    </row>
    <row r="480" spans="1:23" s="7" customFormat="1" ht="11.25" customHeight="1" x14ac:dyDescent="0.2">
      <c r="A480" s="32">
        <v>20</v>
      </c>
      <c r="B480" s="31" t="s">
        <v>44</v>
      </c>
      <c r="C480" s="30"/>
      <c r="D480" s="30">
        <v>303.39999999999998</v>
      </c>
      <c r="E480" s="30"/>
      <c r="F480" s="30"/>
      <c r="G480" s="30"/>
      <c r="H480" s="30">
        <v>1433</v>
      </c>
      <c r="I480" s="28">
        <f>SUM(C480:H480)</f>
        <v>1736.4</v>
      </c>
      <c r="J480" s="28">
        <v>9425.9</v>
      </c>
      <c r="K480" s="27">
        <f>I480/J480</f>
        <v>0.18421583084904361</v>
      </c>
      <c r="M480" s="32">
        <v>20</v>
      </c>
      <c r="N480" s="102" t="s">
        <v>45</v>
      </c>
      <c r="O480" s="101"/>
      <c r="P480" s="107">
        <v>441.1</v>
      </c>
      <c r="Q480" s="101"/>
      <c r="R480" s="101">
        <v>7</v>
      </c>
      <c r="S480" s="101"/>
      <c r="T480" s="101">
        <v>60.6</v>
      </c>
      <c r="U480" s="100">
        <f>SUM(O480:T480)</f>
        <v>508.70000000000005</v>
      </c>
      <c r="V480" s="99">
        <v>2589.1</v>
      </c>
      <c r="W480" s="98">
        <f>U480/V480</f>
        <v>0.19647754045807425</v>
      </c>
    </row>
    <row r="481" spans="1:23" s="7" customFormat="1" ht="11.25" customHeight="1" x14ac:dyDescent="0.2">
      <c r="A481" s="36">
        <v>21</v>
      </c>
      <c r="B481" s="35" t="s">
        <v>42</v>
      </c>
      <c r="C481" s="22"/>
      <c r="D481" s="38">
        <v>4671.7</v>
      </c>
      <c r="E481" s="22">
        <v>223.4</v>
      </c>
      <c r="F481" s="22">
        <v>430</v>
      </c>
      <c r="G481" s="22">
        <v>81.099999999999994</v>
      </c>
      <c r="H481" s="22">
        <v>1751.1</v>
      </c>
      <c r="I481" s="34">
        <f>SUM(C481:H481)</f>
        <v>7157.2999999999993</v>
      </c>
      <c r="J481" s="34">
        <v>43539.4</v>
      </c>
      <c r="K481" s="26">
        <f>I481/J481</f>
        <v>0.16438673936710196</v>
      </c>
      <c r="M481" s="36">
        <v>21</v>
      </c>
      <c r="N481" s="112" t="s">
        <v>42</v>
      </c>
      <c r="O481" s="105"/>
      <c r="P481" s="111">
        <v>4711.6000000000004</v>
      </c>
      <c r="Q481" s="105">
        <v>197.1</v>
      </c>
      <c r="R481" s="105">
        <v>378.1</v>
      </c>
      <c r="S481" s="105">
        <v>81.099999999999994</v>
      </c>
      <c r="T481" s="105">
        <v>1747</v>
      </c>
      <c r="U481" s="110">
        <f>SUM(O481:T481)</f>
        <v>7114.9000000000015</v>
      </c>
      <c r="V481" s="109">
        <v>40248.699999999997</v>
      </c>
      <c r="W481" s="108">
        <f>U481/V481</f>
        <v>0.17677341131514812</v>
      </c>
    </row>
    <row r="482" spans="1:23" s="7" customFormat="1" ht="11.25" customHeight="1" x14ac:dyDescent="0.2">
      <c r="A482" s="32">
        <v>22</v>
      </c>
      <c r="B482" s="31" t="s">
        <v>31</v>
      </c>
      <c r="C482" s="30">
        <v>4</v>
      </c>
      <c r="D482" s="37">
        <v>81.7</v>
      </c>
      <c r="E482" s="30"/>
      <c r="F482" s="30">
        <v>2.2000000000000002</v>
      </c>
      <c r="G482" s="30">
        <v>312.2</v>
      </c>
      <c r="H482" s="30">
        <v>1062.3</v>
      </c>
      <c r="I482" s="28">
        <f>SUM(C482:H482)</f>
        <v>1462.4</v>
      </c>
      <c r="J482" s="28">
        <v>9160.7999999999993</v>
      </c>
      <c r="K482" s="27">
        <f>I482/J482</f>
        <v>0.15963671295083401</v>
      </c>
      <c r="M482" s="32">
        <v>22</v>
      </c>
      <c r="N482" s="102" t="s">
        <v>31</v>
      </c>
      <c r="O482" s="101">
        <v>1.6</v>
      </c>
      <c r="P482" s="107">
        <v>82.9</v>
      </c>
      <c r="Q482" s="101"/>
      <c r="R482" s="101">
        <v>2.2000000000000002</v>
      </c>
      <c r="S482" s="101">
        <v>315.39999999999998</v>
      </c>
      <c r="T482" s="101">
        <v>1062.3</v>
      </c>
      <c r="U482" s="100">
        <f>SUM(O482:T482)</f>
        <v>1464.3999999999999</v>
      </c>
      <c r="V482" s="99">
        <v>8403.9</v>
      </c>
      <c r="W482" s="98">
        <f>U482/V482</f>
        <v>0.17425243041921012</v>
      </c>
    </row>
    <row r="483" spans="1:23" s="7" customFormat="1" ht="11.25" customHeight="1" x14ac:dyDescent="0.2">
      <c r="A483" s="36">
        <v>23</v>
      </c>
      <c r="B483" s="35" t="s">
        <v>33</v>
      </c>
      <c r="C483" s="22"/>
      <c r="D483" s="38">
        <v>707.3</v>
      </c>
      <c r="E483" s="22">
        <v>383.6</v>
      </c>
      <c r="F483" s="22">
        <v>135.69999999999999</v>
      </c>
      <c r="G483" s="22">
        <v>318.8</v>
      </c>
      <c r="H483" s="22">
        <v>17664</v>
      </c>
      <c r="I483" s="34">
        <f>SUM(C483:H483)</f>
        <v>19209.400000000001</v>
      </c>
      <c r="J483" s="34">
        <v>127016.9</v>
      </c>
      <c r="K483" s="26">
        <f>I483/J483</f>
        <v>0.15123499313870833</v>
      </c>
      <c r="M483" s="36">
        <v>23</v>
      </c>
      <c r="N483" s="112" t="s">
        <v>33</v>
      </c>
      <c r="O483" s="105"/>
      <c r="P483" s="111">
        <v>668.7</v>
      </c>
      <c r="Q483" s="105">
        <v>362.8</v>
      </c>
      <c r="R483" s="105">
        <v>126.5</v>
      </c>
      <c r="S483" s="105">
        <v>317.89999999999998</v>
      </c>
      <c r="T483" s="105">
        <v>17657.900000000001</v>
      </c>
      <c r="U483" s="110">
        <f>SUM(O483:T483)</f>
        <v>19133.800000000003</v>
      </c>
      <c r="V483" s="109">
        <v>117144</v>
      </c>
      <c r="W483" s="108">
        <f>U483/V483</f>
        <v>0.16333572355391657</v>
      </c>
    </row>
    <row r="484" spans="1:23" s="7" customFormat="1" ht="11.25" customHeight="1" x14ac:dyDescent="0.2">
      <c r="A484" s="43">
        <v>24</v>
      </c>
      <c r="B484" s="31" t="s">
        <v>34</v>
      </c>
      <c r="C484" s="30"/>
      <c r="D484" s="37">
        <v>2718</v>
      </c>
      <c r="E484" s="30">
        <v>30.2</v>
      </c>
      <c r="F484" s="30">
        <v>6</v>
      </c>
      <c r="G484" s="30">
        <v>1515.6</v>
      </c>
      <c r="H484" s="30">
        <v>267.3</v>
      </c>
      <c r="I484" s="28">
        <f>SUM(C484:H484)</f>
        <v>4537.0999999999995</v>
      </c>
      <c r="J484" s="28">
        <v>31578</v>
      </c>
      <c r="K484" s="27">
        <f>I484/J484</f>
        <v>0.14367914370764454</v>
      </c>
      <c r="M484" s="43">
        <v>24</v>
      </c>
      <c r="N484" s="102" t="s">
        <v>34</v>
      </c>
      <c r="O484" s="101"/>
      <c r="P484" s="107">
        <v>2720.9</v>
      </c>
      <c r="Q484" s="101">
        <v>24.7</v>
      </c>
      <c r="R484" s="101">
        <v>6</v>
      </c>
      <c r="S484" s="101">
        <v>1522.5</v>
      </c>
      <c r="T484" s="101">
        <v>267.3</v>
      </c>
      <c r="U484" s="100">
        <f>SUM(O484:T484)</f>
        <v>4541.4000000000005</v>
      </c>
      <c r="V484" s="99">
        <v>28077.1</v>
      </c>
      <c r="W484" s="98">
        <f>U484/V484</f>
        <v>0.16174747392002739</v>
      </c>
    </row>
    <row r="485" spans="1:23" s="7" customFormat="1" ht="11.25" customHeight="1" x14ac:dyDescent="0.2">
      <c r="A485" s="41">
        <v>25</v>
      </c>
      <c r="B485" s="35" t="s">
        <v>22</v>
      </c>
      <c r="C485" s="22"/>
      <c r="D485" s="38">
        <v>332.3</v>
      </c>
      <c r="E485" s="22"/>
      <c r="F485" s="22">
        <v>15.7</v>
      </c>
      <c r="G485" s="22"/>
      <c r="H485" s="22">
        <v>885.1</v>
      </c>
      <c r="I485" s="34">
        <f>SUM(C485:H485)</f>
        <v>1233.0999999999999</v>
      </c>
      <c r="J485" s="34">
        <v>9286.1</v>
      </c>
      <c r="K485" s="26">
        <f>I485/J485</f>
        <v>0.13278986872852971</v>
      </c>
      <c r="M485" s="41">
        <v>25</v>
      </c>
      <c r="N485" s="112" t="s">
        <v>38</v>
      </c>
      <c r="O485" s="105"/>
      <c r="P485" s="111">
        <v>2618.6</v>
      </c>
      <c r="Q485" s="105">
        <v>182</v>
      </c>
      <c r="R485" s="105">
        <v>14.2</v>
      </c>
      <c r="S485" s="105">
        <v>45.2</v>
      </c>
      <c r="T485" s="105">
        <v>29.1</v>
      </c>
      <c r="U485" s="110">
        <f>SUM(O485:T485)</f>
        <v>2889.0999999999995</v>
      </c>
      <c r="V485" s="109">
        <v>20220</v>
      </c>
      <c r="W485" s="108">
        <f>U485/V485</f>
        <v>0.14288328387734914</v>
      </c>
    </row>
    <row r="486" spans="1:23" s="7" customFormat="1" ht="11.25" customHeight="1" x14ac:dyDescent="0.2">
      <c r="A486" s="43">
        <v>26</v>
      </c>
      <c r="B486" s="31" t="s">
        <v>36</v>
      </c>
      <c r="C486" s="30"/>
      <c r="D486" s="37">
        <v>3319.3</v>
      </c>
      <c r="E486" s="30">
        <v>718.4</v>
      </c>
      <c r="F486" s="30">
        <v>6.4</v>
      </c>
      <c r="G486" s="30"/>
      <c r="H486" s="30"/>
      <c r="I486" s="28">
        <f>SUM(C486:H486)</f>
        <v>4044.1000000000004</v>
      </c>
      <c r="J486" s="28">
        <v>32848.5</v>
      </c>
      <c r="K486" s="27">
        <f>I486/J486</f>
        <v>0.12311368860069716</v>
      </c>
      <c r="M486" s="43">
        <v>26</v>
      </c>
      <c r="N486" s="102" t="s">
        <v>22</v>
      </c>
      <c r="O486" s="101"/>
      <c r="P486" s="101">
        <v>277.89999999999998</v>
      </c>
      <c r="Q486" s="101"/>
      <c r="R486" s="101">
        <v>15.7</v>
      </c>
      <c r="S486" s="101"/>
      <c r="T486" s="101">
        <v>885.3</v>
      </c>
      <c r="U486" s="100">
        <f>SUM(O486:T486)</f>
        <v>1178.8999999999999</v>
      </c>
      <c r="V486" s="99">
        <v>8658.1</v>
      </c>
      <c r="W486" s="98">
        <f>U486/V486</f>
        <v>0.13616151349603259</v>
      </c>
    </row>
    <row r="487" spans="1:23" s="7" customFormat="1" ht="11.25" customHeight="1" x14ac:dyDescent="0.2">
      <c r="A487" s="36">
        <v>27</v>
      </c>
      <c r="B487" s="35" t="s">
        <v>38</v>
      </c>
      <c r="C487" s="22"/>
      <c r="D487" s="38">
        <v>2499.4</v>
      </c>
      <c r="E487" s="22">
        <v>185.7</v>
      </c>
      <c r="F487" s="22">
        <v>14.6</v>
      </c>
      <c r="G487" s="22">
        <v>47.5</v>
      </c>
      <c r="H487" s="22">
        <v>28.8</v>
      </c>
      <c r="I487" s="34">
        <f>SUM(C487:H487)</f>
        <v>2776</v>
      </c>
      <c r="J487" s="34">
        <v>22842.799999999999</v>
      </c>
      <c r="K487" s="26">
        <f>I487/J487</f>
        <v>0.12152625772672353</v>
      </c>
      <c r="M487" s="41">
        <v>27</v>
      </c>
      <c r="N487" s="112" t="s">
        <v>36</v>
      </c>
      <c r="O487" s="105"/>
      <c r="P487" s="111">
        <v>3271</v>
      </c>
      <c r="Q487" s="105">
        <v>664.2</v>
      </c>
      <c r="R487" s="105">
        <v>6.4</v>
      </c>
      <c r="S487" s="105"/>
      <c r="T487" s="105"/>
      <c r="U487" s="110">
        <f>SUM(O487:T487)</f>
        <v>3941.6</v>
      </c>
      <c r="V487" s="109">
        <v>30406.5</v>
      </c>
      <c r="W487" s="108">
        <f>U487/V487</f>
        <v>0.12963017775804514</v>
      </c>
    </row>
    <row r="488" spans="1:23" s="7" customFormat="1" ht="11.25" customHeight="1" x14ac:dyDescent="0.2">
      <c r="A488" s="43">
        <v>28</v>
      </c>
      <c r="B488" s="31" t="s">
        <v>30</v>
      </c>
      <c r="C488" s="30"/>
      <c r="D488" s="30">
        <v>1890.4</v>
      </c>
      <c r="E488" s="30">
        <v>435</v>
      </c>
      <c r="F488" s="30">
        <v>92</v>
      </c>
      <c r="G488" s="30">
        <v>1443.9</v>
      </c>
      <c r="H488" s="30"/>
      <c r="I488" s="28">
        <f>SUM(C488:H488)</f>
        <v>3861.3</v>
      </c>
      <c r="J488" s="28">
        <v>34135.599999999999</v>
      </c>
      <c r="K488" s="27">
        <f>I488/J488</f>
        <v>0.11311651179413867</v>
      </c>
      <c r="M488" s="32">
        <v>28</v>
      </c>
      <c r="N488" s="102" t="s">
        <v>30</v>
      </c>
      <c r="O488" s="101"/>
      <c r="P488" s="107">
        <v>2004.1</v>
      </c>
      <c r="Q488" s="101">
        <v>401.4</v>
      </c>
      <c r="R488" s="101">
        <v>86.1</v>
      </c>
      <c r="S488" s="101">
        <v>1436.8</v>
      </c>
      <c r="T488" s="101"/>
      <c r="U488" s="100">
        <f>SUM(O488:T488)</f>
        <v>3928.3999999999996</v>
      </c>
      <c r="V488" s="99">
        <v>31310.3</v>
      </c>
      <c r="W488" s="98">
        <f>U488/V488</f>
        <v>0.12546669945672828</v>
      </c>
    </row>
    <row r="489" spans="1:23" s="7" customFormat="1" ht="11.25" customHeight="1" x14ac:dyDescent="0.2">
      <c r="A489" s="36">
        <v>29</v>
      </c>
      <c r="B489" s="35" t="s">
        <v>35</v>
      </c>
      <c r="C489" s="22"/>
      <c r="D489" s="38">
        <v>1320.9</v>
      </c>
      <c r="E489" s="22">
        <v>350.1</v>
      </c>
      <c r="F489" s="22">
        <v>28.1</v>
      </c>
      <c r="G489" s="22">
        <v>12</v>
      </c>
      <c r="H489" s="22"/>
      <c r="I489" s="34">
        <f>SUM(C489:H489)</f>
        <v>1711.1</v>
      </c>
      <c r="J489" s="34">
        <v>16366.2</v>
      </c>
      <c r="K489" s="26">
        <f>I489/J489</f>
        <v>0.10455084259021641</v>
      </c>
      <c r="M489" s="36">
        <v>29</v>
      </c>
      <c r="N489" s="112" t="s">
        <v>35</v>
      </c>
      <c r="O489" s="105"/>
      <c r="P489" s="111">
        <v>1266.2</v>
      </c>
      <c r="Q489" s="105">
        <v>294.3</v>
      </c>
      <c r="R489" s="105">
        <v>18.100000000000001</v>
      </c>
      <c r="S489" s="105">
        <v>12</v>
      </c>
      <c r="T489" s="105"/>
      <c r="U489" s="110">
        <f>SUM(O489:T489)</f>
        <v>1590.6</v>
      </c>
      <c r="V489" s="109">
        <v>14706.7</v>
      </c>
      <c r="W489" s="108">
        <f>U489/V489</f>
        <v>0.10815478659386538</v>
      </c>
    </row>
    <row r="490" spans="1:23" s="7" customFormat="1" ht="11.25" customHeight="1" x14ac:dyDescent="0.2">
      <c r="A490" s="80">
        <v>30</v>
      </c>
      <c r="B490" s="54" t="s">
        <v>28</v>
      </c>
      <c r="C490" s="52">
        <v>83.8</v>
      </c>
      <c r="D490" s="53">
        <v>262.10000000000002</v>
      </c>
      <c r="E490" s="52"/>
      <c r="F490" s="52">
        <v>15.1</v>
      </c>
      <c r="G490" s="52">
        <v>166.4</v>
      </c>
      <c r="H490" s="52">
        <v>324.39999999999998</v>
      </c>
      <c r="I490" s="51">
        <f>SUM(C490:H490)</f>
        <v>851.80000000000007</v>
      </c>
      <c r="J490" s="51">
        <v>9148.1</v>
      </c>
      <c r="K490" s="50">
        <f>I490/J490</f>
        <v>9.3112230955061714E-2</v>
      </c>
      <c r="M490" s="80">
        <v>30</v>
      </c>
      <c r="N490" s="118" t="s">
        <v>28</v>
      </c>
      <c r="O490" s="116">
        <v>73</v>
      </c>
      <c r="P490" s="117">
        <v>256.39999999999998</v>
      </c>
      <c r="Q490" s="116"/>
      <c r="R490" s="116">
        <v>14.2</v>
      </c>
      <c r="S490" s="116">
        <v>166.4</v>
      </c>
      <c r="T490" s="116">
        <v>324.39999999999998</v>
      </c>
      <c r="U490" s="115">
        <f>SUM(O490:T490)</f>
        <v>834.4</v>
      </c>
      <c r="V490" s="114">
        <v>8328.6</v>
      </c>
      <c r="W490" s="113">
        <f>U490/V490</f>
        <v>0.10018490502605479</v>
      </c>
    </row>
    <row r="491" spans="1:23" s="7" customFormat="1" ht="11.25" customHeight="1" x14ac:dyDescent="0.2">
      <c r="A491" s="36">
        <v>31</v>
      </c>
      <c r="B491" s="35" t="s">
        <v>26</v>
      </c>
      <c r="C491" s="22"/>
      <c r="D491" s="38">
        <v>527.1</v>
      </c>
      <c r="E491" s="22">
        <v>325.60000000000002</v>
      </c>
      <c r="F491" s="22">
        <v>111.8</v>
      </c>
      <c r="G491" s="22">
        <v>1</v>
      </c>
      <c r="H491" s="22">
        <v>637.5</v>
      </c>
      <c r="I491" s="34">
        <f>SUM(C491:H491)</f>
        <v>1603</v>
      </c>
      <c r="J491" s="34">
        <v>19081.900000000001</v>
      </c>
      <c r="K491" s="26">
        <f>I491/J491</f>
        <v>8.4006309644217819E-2</v>
      </c>
      <c r="M491" s="41">
        <v>31</v>
      </c>
      <c r="N491" s="112" t="s">
        <v>27</v>
      </c>
      <c r="O491" s="105"/>
      <c r="P491" s="111">
        <v>2047.5</v>
      </c>
      <c r="Q491" s="105">
        <v>858.5</v>
      </c>
      <c r="R491" s="105">
        <v>37.299999999999997</v>
      </c>
      <c r="S491" s="105">
        <v>245.2</v>
      </c>
      <c r="T491" s="105"/>
      <c r="U491" s="110">
        <f>SUM(O491:T491)</f>
        <v>3188.5</v>
      </c>
      <c r="V491" s="109">
        <v>36302.6</v>
      </c>
      <c r="W491" s="108">
        <f>U491/V491</f>
        <v>8.7831174626610775E-2</v>
      </c>
    </row>
    <row r="492" spans="1:23" s="7" customFormat="1" ht="11.25" customHeight="1" x14ac:dyDescent="0.2">
      <c r="A492" s="43">
        <v>32</v>
      </c>
      <c r="B492" s="31" t="s">
        <v>27</v>
      </c>
      <c r="C492" s="30"/>
      <c r="D492" s="37">
        <v>1964.8</v>
      </c>
      <c r="E492" s="30">
        <v>935.6</v>
      </c>
      <c r="F492" s="30">
        <v>37.299999999999997</v>
      </c>
      <c r="G492" s="30">
        <v>241.2</v>
      </c>
      <c r="H492" s="30"/>
      <c r="I492" s="28">
        <f>SUM(C492:H492)</f>
        <v>3178.9</v>
      </c>
      <c r="J492" s="28">
        <v>39045.199999999997</v>
      </c>
      <c r="K492" s="27">
        <f>I492/J492</f>
        <v>8.1415897472672707E-2</v>
      </c>
      <c r="M492" s="43">
        <v>32</v>
      </c>
      <c r="N492" s="102" t="s">
        <v>15</v>
      </c>
      <c r="O492" s="101"/>
      <c r="P492" s="107">
        <v>34.1</v>
      </c>
      <c r="Q492" s="101"/>
      <c r="R492" s="101">
        <v>110.3</v>
      </c>
      <c r="S492" s="101">
        <v>32.799999999999997</v>
      </c>
      <c r="T492" s="101">
        <v>3799.8</v>
      </c>
      <c r="U492" s="100">
        <f>SUM(O492:T492)</f>
        <v>3977</v>
      </c>
      <c r="V492" s="99">
        <v>45532.4</v>
      </c>
      <c r="W492" s="98">
        <f>U492/V492</f>
        <v>8.7344396517644571E-2</v>
      </c>
    </row>
    <row r="493" spans="1:23" s="7" customFormat="1" ht="11.25" customHeight="1" x14ac:dyDescent="0.2">
      <c r="A493" s="36">
        <v>33</v>
      </c>
      <c r="B493" s="35" t="s">
        <v>15</v>
      </c>
      <c r="C493" s="22"/>
      <c r="D493" s="38">
        <v>39.700000000000003</v>
      </c>
      <c r="E493" s="22"/>
      <c r="F493" s="22">
        <v>124.8</v>
      </c>
      <c r="G493" s="22">
        <v>33.1</v>
      </c>
      <c r="H493" s="22">
        <v>3824.5</v>
      </c>
      <c r="I493" s="34">
        <f>SUM(C493:H493)</f>
        <v>4022.1</v>
      </c>
      <c r="J493" s="34">
        <v>51603.8</v>
      </c>
      <c r="K493" s="26">
        <f>I493/J493</f>
        <v>7.7941934508698962E-2</v>
      </c>
      <c r="M493" s="36">
        <v>33</v>
      </c>
      <c r="N493" s="112" t="s">
        <v>23</v>
      </c>
      <c r="O493" s="105"/>
      <c r="P493" s="111">
        <v>590</v>
      </c>
      <c r="Q493" s="105">
        <v>2.6</v>
      </c>
      <c r="R493" s="105">
        <v>140.5</v>
      </c>
      <c r="S493" s="105">
        <v>83.9</v>
      </c>
      <c r="T493" s="105">
        <v>190</v>
      </c>
      <c r="U493" s="110">
        <f>SUM(O493:T493)</f>
        <v>1007</v>
      </c>
      <c r="V493" s="109">
        <v>12407.5</v>
      </c>
      <c r="W493" s="108">
        <f>U493/V493</f>
        <v>8.1160588353818258E-2</v>
      </c>
    </row>
    <row r="494" spans="1:23" s="7" customFormat="1" ht="11.25" customHeight="1" x14ac:dyDescent="0.2">
      <c r="A494" s="43">
        <v>34</v>
      </c>
      <c r="B494" s="31" t="s">
        <v>13</v>
      </c>
      <c r="C494" s="30"/>
      <c r="D494" s="37">
        <v>366.1</v>
      </c>
      <c r="E494" s="30">
        <v>374.6</v>
      </c>
      <c r="F494" s="30">
        <v>240.1</v>
      </c>
      <c r="G494" s="30">
        <v>2</v>
      </c>
      <c r="H494" s="30">
        <v>1529.5</v>
      </c>
      <c r="I494" s="28">
        <f>SUM(C494:H494)</f>
        <v>2512.3000000000002</v>
      </c>
      <c r="J494" s="28">
        <v>33031.300000000003</v>
      </c>
      <c r="K494" s="27">
        <f>I494/J494</f>
        <v>7.605816301507963E-2</v>
      </c>
      <c r="M494" s="43">
        <v>34</v>
      </c>
      <c r="N494" s="102" t="s">
        <v>25</v>
      </c>
      <c r="O494" s="101"/>
      <c r="P494" s="107">
        <v>1345.1</v>
      </c>
      <c r="Q494" s="101">
        <v>396.7</v>
      </c>
      <c r="R494" s="101">
        <v>46.1</v>
      </c>
      <c r="S494" s="101">
        <v>2.5</v>
      </c>
      <c r="T494" s="101"/>
      <c r="U494" s="100">
        <f>SUM(O494:T494)</f>
        <v>1790.3999999999999</v>
      </c>
      <c r="V494" s="99">
        <v>22697.8</v>
      </c>
      <c r="W494" s="98">
        <f>U494/V494</f>
        <v>7.8879891443223563E-2</v>
      </c>
    </row>
    <row r="495" spans="1:23" s="7" customFormat="1" ht="11.25" customHeight="1" x14ac:dyDescent="0.2">
      <c r="A495" s="41">
        <v>35</v>
      </c>
      <c r="B495" s="35" t="s">
        <v>25</v>
      </c>
      <c r="C495" s="22"/>
      <c r="D495" s="38">
        <v>1364.1</v>
      </c>
      <c r="E495" s="22">
        <v>434.6</v>
      </c>
      <c r="F495" s="22">
        <v>49.7</v>
      </c>
      <c r="G495" s="22">
        <v>2.5</v>
      </c>
      <c r="H495" s="22"/>
      <c r="I495" s="34">
        <f>SUM(C495:H495)</f>
        <v>1850.8999999999999</v>
      </c>
      <c r="J495" s="34">
        <v>24586.3</v>
      </c>
      <c r="K495" s="26">
        <f>I495/J495</f>
        <v>7.5281762607631073E-2</v>
      </c>
      <c r="M495" s="41">
        <v>35</v>
      </c>
      <c r="N495" s="112" t="s">
        <v>18</v>
      </c>
      <c r="O495" s="105"/>
      <c r="P495" s="111">
        <v>60.4</v>
      </c>
      <c r="Q495" s="105"/>
      <c r="R495" s="105">
        <v>74.5</v>
      </c>
      <c r="S495" s="105">
        <v>129.4</v>
      </c>
      <c r="T495" s="105">
        <v>1739.7</v>
      </c>
      <c r="U495" s="110">
        <f>SUM(O495:T495)</f>
        <v>2004</v>
      </c>
      <c r="V495" s="109">
        <v>26324.400000000001</v>
      </c>
      <c r="W495" s="108">
        <f>U495/V495</f>
        <v>7.61270912157542E-2</v>
      </c>
    </row>
    <row r="496" spans="1:23" s="7" customFormat="1" ht="11.25" customHeight="1" x14ac:dyDescent="0.2">
      <c r="A496" s="43">
        <v>36</v>
      </c>
      <c r="B496" s="31" t="s">
        <v>23</v>
      </c>
      <c r="C496" s="30"/>
      <c r="D496" s="37">
        <v>550.79999999999995</v>
      </c>
      <c r="E496" s="30">
        <v>3.8</v>
      </c>
      <c r="F496" s="30">
        <v>159.6</v>
      </c>
      <c r="G496" s="30">
        <v>90.5</v>
      </c>
      <c r="H496" s="30">
        <v>190</v>
      </c>
      <c r="I496" s="28">
        <f>SUM(C496:H496)</f>
        <v>994.69999999999993</v>
      </c>
      <c r="J496" s="28">
        <v>13775.4</v>
      </c>
      <c r="K496" s="27">
        <f>I496/J496</f>
        <v>7.2208429519288006E-2</v>
      </c>
      <c r="M496" s="43">
        <v>36</v>
      </c>
      <c r="N496" s="102" t="s">
        <v>13</v>
      </c>
      <c r="O496" s="101"/>
      <c r="P496" s="107">
        <v>330.9</v>
      </c>
      <c r="Q496" s="101">
        <v>338</v>
      </c>
      <c r="R496" s="101">
        <v>222.5</v>
      </c>
      <c r="S496" s="101">
        <v>2</v>
      </c>
      <c r="T496" s="101">
        <v>1360.1</v>
      </c>
      <c r="U496" s="100">
        <f>SUM(O496:T496)</f>
        <v>2253.5</v>
      </c>
      <c r="V496" s="99">
        <v>30062.5</v>
      </c>
      <c r="W496" s="98">
        <f>U496/V496</f>
        <v>7.4960498960498959E-2</v>
      </c>
    </row>
    <row r="497" spans="1:23" s="7" customFormat="1" ht="11.25" customHeight="1" x14ac:dyDescent="0.2">
      <c r="A497" s="41">
        <v>37</v>
      </c>
      <c r="B497" s="35" t="s">
        <v>19</v>
      </c>
      <c r="C497" s="22"/>
      <c r="D497" s="38">
        <v>268.89999999999998</v>
      </c>
      <c r="E497" s="22">
        <v>18</v>
      </c>
      <c r="F497" s="22">
        <v>340.3</v>
      </c>
      <c r="G497" s="22">
        <v>343.6</v>
      </c>
      <c r="H497" s="22">
        <v>84.4</v>
      </c>
      <c r="I497" s="34">
        <f>SUM(C497:H497)</f>
        <v>1055.2</v>
      </c>
      <c r="J497" s="34">
        <v>14658.8</v>
      </c>
      <c r="K497" s="26">
        <f>I497/J497</f>
        <v>7.1984064179878307E-2</v>
      </c>
      <c r="M497" s="41">
        <v>37</v>
      </c>
      <c r="N497" s="112" t="s">
        <v>19</v>
      </c>
      <c r="O497" s="105"/>
      <c r="P497" s="111">
        <v>263.10000000000002</v>
      </c>
      <c r="Q497" s="105">
        <v>16</v>
      </c>
      <c r="R497" s="105">
        <v>267.3</v>
      </c>
      <c r="S497" s="111">
        <v>334</v>
      </c>
      <c r="T497" s="105">
        <v>82.6</v>
      </c>
      <c r="U497" s="110">
        <f>SUM(O497:T497)</f>
        <v>963.00000000000011</v>
      </c>
      <c r="V497" s="109">
        <v>13236.3</v>
      </c>
      <c r="W497" s="108">
        <f>U497/V497</f>
        <v>7.2754470660229831E-2</v>
      </c>
    </row>
    <row r="498" spans="1:23" s="7" customFormat="1" ht="11.25" customHeight="1" x14ac:dyDescent="0.2">
      <c r="A498" s="32">
        <v>38</v>
      </c>
      <c r="B498" s="31" t="s">
        <v>18</v>
      </c>
      <c r="C498" s="30"/>
      <c r="D498" s="37">
        <v>92.1</v>
      </c>
      <c r="E498" s="30"/>
      <c r="F498" s="30">
        <v>79.5</v>
      </c>
      <c r="G498" s="30">
        <v>129.5</v>
      </c>
      <c r="H498" s="30">
        <v>1739.7</v>
      </c>
      <c r="I498" s="28">
        <f>SUM(C498:H498)</f>
        <v>2040.8000000000002</v>
      </c>
      <c r="J498" s="28">
        <v>29707.7</v>
      </c>
      <c r="K498" s="27">
        <f>I498/J498</f>
        <v>6.8695994641119987E-2</v>
      </c>
      <c r="M498" s="32">
        <v>38</v>
      </c>
      <c r="N498" s="102" t="s">
        <v>24</v>
      </c>
      <c r="O498" s="101"/>
      <c r="P498" s="107">
        <v>866</v>
      </c>
      <c r="Q498" s="101">
        <v>578.1</v>
      </c>
      <c r="R498" s="101">
        <v>312.7</v>
      </c>
      <c r="S498" s="101"/>
      <c r="T498" s="101"/>
      <c r="U498" s="100">
        <f>SUM(O498:T498)</f>
        <v>1756.8</v>
      </c>
      <c r="V498" s="99">
        <v>25181.599999999999</v>
      </c>
      <c r="W498" s="98">
        <f>U498/V498</f>
        <v>6.9765225402674977E-2</v>
      </c>
    </row>
    <row r="499" spans="1:23" s="7" customFormat="1" ht="11.25" customHeight="1" x14ac:dyDescent="0.2">
      <c r="A499" s="36">
        <v>39</v>
      </c>
      <c r="B499" s="35" t="s">
        <v>24</v>
      </c>
      <c r="C499" s="22"/>
      <c r="D499" s="22">
        <v>822.4</v>
      </c>
      <c r="E499" s="22">
        <v>661.8</v>
      </c>
      <c r="F499" s="22">
        <v>354.8</v>
      </c>
      <c r="G499" s="22"/>
      <c r="H499" s="22"/>
      <c r="I499" s="34">
        <f>SUM(C499:H499)</f>
        <v>1838.9999999999998</v>
      </c>
      <c r="J499" s="34">
        <v>26845.9</v>
      </c>
      <c r="K499" s="26">
        <f>I499/J499</f>
        <v>6.8502080392164155E-2</v>
      </c>
      <c r="M499" s="36">
        <v>39</v>
      </c>
      <c r="N499" s="112" t="s">
        <v>21</v>
      </c>
      <c r="O499" s="105"/>
      <c r="P499" s="111">
        <v>899.6</v>
      </c>
      <c r="Q499" s="105">
        <v>121.4</v>
      </c>
      <c r="R499" s="105">
        <v>455.9</v>
      </c>
      <c r="S499" s="105">
        <v>42.2</v>
      </c>
      <c r="T499" s="105">
        <v>1333.5</v>
      </c>
      <c r="U499" s="110">
        <f>SUM(O499:T499)</f>
        <v>2852.6000000000004</v>
      </c>
      <c r="V499" s="109">
        <v>42344.2</v>
      </c>
      <c r="W499" s="108">
        <f>U499/V499</f>
        <v>6.7366959347443106E-2</v>
      </c>
    </row>
    <row r="500" spans="1:23" s="7" customFormat="1" ht="11.25" customHeight="1" x14ac:dyDescent="0.2">
      <c r="A500" s="32">
        <v>40</v>
      </c>
      <c r="B500" s="31" t="s">
        <v>21</v>
      </c>
      <c r="C500" s="30"/>
      <c r="D500" s="37">
        <v>919.5</v>
      </c>
      <c r="E500" s="30">
        <v>144.1</v>
      </c>
      <c r="F500" s="30">
        <v>508.2</v>
      </c>
      <c r="G500" s="30">
        <v>48.5</v>
      </c>
      <c r="H500" s="30">
        <v>1333.7</v>
      </c>
      <c r="I500" s="28">
        <f>SUM(C500:H500)</f>
        <v>2954</v>
      </c>
      <c r="J500" s="28">
        <v>46258.2</v>
      </c>
      <c r="K500" s="27">
        <f>I500/J500</f>
        <v>6.3858948251337061E-2</v>
      </c>
      <c r="M500" s="32">
        <v>40</v>
      </c>
      <c r="N500" s="102" t="s">
        <v>26</v>
      </c>
      <c r="O500" s="101"/>
      <c r="P500" s="101">
        <v>383</v>
      </c>
      <c r="Q500" s="101">
        <v>275.5</v>
      </c>
      <c r="R500" s="101">
        <v>109.6</v>
      </c>
      <c r="S500" s="101">
        <v>1</v>
      </c>
      <c r="T500" s="101">
        <v>331.4</v>
      </c>
      <c r="U500" s="100">
        <f>SUM(O500:T500)</f>
        <v>1100.5</v>
      </c>
      <c r="V500" s="99">
        <v>16669</v>
      </c>
      <c r="W500" s="98">
        <f>U500/V500</f>
        <v>6.6020757094006843E-2</v>
      </c>
    </row>
    <row r="501" spans="1:23" s="7" customFormat="1" ht="11.25" customHeight="1" x14ac:dyDescent="0.2">
      <c r="A501" s="36">
        <v>41</v>
      </c>
      <c r="B501" s="35" t="s">
        <v>16</v>
      </c>
      <c r="C501" s="22"/>
      <c r="D501" s="22">
        <v>326.60000000000002</v>
      </c>
      <c r="E501" s="22"/>
      <c r="F501" s="22">
        <v>2.2000000000000002</v>
      </c>
      <c r="G501" s="22"/>
      <c r="H501" s="22">
        <v>583.29999999999995</v>
      </c>
      <c r="I501" s="34">
        <f>SUM(C501:H501)</f>
        <v>912.09999999999991</v>
      </c>
      <c r="J501" s="34">
        <v>15846.4</v>
      </c>
      <c r="K501" s="26">
        <f>I501/J501</f>
        <v>5.7558814620355406E-2</v>
      </c>
      <c r="M501" s="36">
        <v>41</v>
      </c>
      <c r="N501" s="112" t="s">
        <v>16</v>
      </c>
      <c r="O501" s="105"/>
      <c r="P501" s="111">
        <v>300.5</v>
      </c>
      <c r="Q501" s="105"/>
      <c r="R501" s="105">
        <v>2.2000000000000002</v>
      </c>
      <c r="S501" s="105"/>
      <c r="T501" s="105">
        <v>583.29999999999995</v>
      </c>
      <c r="U501" s="110">
        <f>SUM(O501:T501)</f>
        <v>886</v>
      </c>
      <c r="V501" s="109">
        <v>15114.8</v>
      </c>
      <c r="W501" s="108">
        <f>U501/V501</f>
        <v>5.8618043242384947E-2</v>
      </c>
    </row>
    <row r="502" spans="1:23" s="7" customFormat="1" ht="11.25" customHeight="1" x14ac:dyDescent="0.2">
      <c r="A502" s="43">
        <v>42</v>
      </c>
      <c r="B502" s="31" t="s">
        <v>17</v>
      </c>
      <c r="C502" s="30"/>
      <c r="D502" s="30">
        <v>506</v>
      </c>
      <c r="E502" s="30"/>
      <c r="F502" s="30">
        <v>17.2</v>
      </c>
      <c r="G502" s="30">
        <v>11.5</v>
      </c>
      <c r="H502" s="30">
        <v>458.5</v>
      </c>
      <c r="I502" s="28">
        <f>SUM(C502:H502)</f>
        <v>993.2</v>
      </c>
      <c r="J502" s="28">
        <v>23837</v>
      </c>
      <c r="K502" s="27">
        <f>I502/J502</f>
        <v>4.1666317070101107E-2</v>
      </c>
      <c r="M502" s="43">
        <v>42</v>
      </c>
      <c r="N502" s="102" t="s">
        <v>17</v>
      </c>
      <c r="O502" s="101"/>
      <c r="P502" s="107">
        <v>545.70000000000005</v>
      </c>
      <c r="Q502" s="101"/>
      <c r="R502" s="101">
        <v>16.5</v>
      </c>
      <c r="S502" s="101">
        <v>11.5</v>
      </c>
      <c r="T502" s="101">
        <v>458.5</v>
      </c>
      <c r="U502" s="100">
        <f>SUM(O502:T502)</f>
        <v>1032.2</v>
      </c>
      <c r="V502" s="99">
        <v>21763.8</v>
      </c>
      <c r="W502" s="98">
        <f>U502/V502</f>
        <v>4.7427379409845712E-2</v>
      </c>
    </row>
    <row r="503" spans="1:23" s="7" customFormat="1" ht="11.25" customHeight="1" x14ac:dyDescent="0.2">
      <c r="A503" s="36">
        <v>43</v>
      </c>
      <c r="B503" s="35" t="s">
        <v>14</v>
      </c>
      <c r="C503" s="22"/>
      <c r="D503" s="38">
        <v>118.5</v>
      </c>
      <c r="E503" s="22">
        <v>43</v>
      </c>
      <c r="F503" s="22">
        <v>209.9</v>
      </c>
      <c r="G503" s="22">
        <v>10</v>
      </c>
      <c r="H503" s="22"/>
      <c r="I503" s="34">
        <f>SUM(C503:H503)</f>
        <v>381.4</v>
      </c>
      <c r="J503" s="34">
        <v>9616.6</v>
      </c>
      <c r="K503" s="26">
        <f>I503/J503</f>
        <v>3.9660586901815606E-2</v>
      </c>
      <c r="M503" s="36">
        <v>43</v>
      </c>
      <c r="N503" s="112" t="s">
        <v>20</v>
      </c>
      <c r="O503" s="105"/>
      <c r="P503" s="111">
        <v>837.3</v>
      </c>
      <c r="Q503" s="105">
        <v>52.3</v>
      </c>
      <c r="R503" s="105">
        <v>17.399999999999999</v>
      </c>
      <c r="S503" s="105"/>
      <c r="T503" s="105"/>
      <c r="U503" s="110">
        <f>SUM(O503:T503)</f>
        <v>906.99999999999989</v>
      </c>
      <c r="V503" s="109">
        <v>20060.5</v>
      </c>
      <c r="W503" s="108">
        <f>U503/V503</f>
        <v>4.5213229979312576E-2</v>
      </c>
    </row>
    <row r="504" spans="1:23" s="7" customFormat="1" ht="11.25" customHeight="1" x14ac:dyDescent="0.2">
      <c r="A504" s="32">
        <v>44</v>
      </c>
      <c r="B504" s="31" t="s">
        <v>20</v>
      </c>
      <c r="C504" s="30"/>
      <c r="D504" s="37">
        <v>804.1</v>
      </c>
      <c r="E504" s="30">
        <v>93</v>
      </c>
      <c r="F504" s="30">
        <v>17.8</v>
      </c>
      <c r="G504" s="30"/>
      <c r="H504" s="30"/>
      <c r="I504" s="28">
        <f>SUM(C504:H504)</f>
        <v>914.9</v>
      </c>
      <c r="J504" s="28">
        <v>24017</v>
      </c>
      <c r="K504" s="27">
        <f>I504/J504</f>
        <v>3.8093850189449142E-2</v>
      </c>
      <c r="M504" s="32">
        <v>44</v>
      </c>
      <c r="N504" s="102" t="s">
        <v>14</v>
      </c>
      <c r="O504" s="101"/>
      <c r="P504" s="107">
        <v>122.2</v>
      </c>
      <c r="Q504" s="101">
        <v>37.5</v>
      </c>
      <c r="R504" s="101">
        <v>161.69999999999999</v>
      </c>
      <c r="S504" s="101">
        <v>10</v>
      </c>
      <c r="T504" s="101"/>
      <c r="U504" s="100">
        <f>SUM(O504:T504)</f>
        <v>331.4</v>
      </c>
      <c r="V504" s="99">
        <v>8784.2000000000007</v>
      </c>
      <c r="W504" s="98">
        <f>U504/V504</f>
        <v>3.7726827713394501E-2</v>
      </c>
    </row>
    <row r="505" spans="1:23" s="7" customFormat="1" ht="11.25" customHeight="1" x14ac:dyDescent="0.2">
      <c r="A505" s="41">
        <v>45</v>
      </c>
      <c r="B505" s="35" t="s">
        <v>9</v>
      </c>
      <c r="C505" s="22"/>
      <c r="D505" s="38">
        <v>14.7</v>
      </c>
      <c r="E505" s="22"/>
      <c r="F505" s="22">
        <v>264.3</v>
      </c>
      <c r="G505" s="22">
        <v>444.4</v>
      </c>
      <c r="H505" s="22">
        <v>9</v>
      </c>
      <c r="I505" s="34">
        <f>SUM(C505:H505)</f>
        <v>732.4</v>
      </c>
      <c r="J505" s="34">
        <v>20551.2</v>
      </c>
      <c r="K505" s="26">
        <f>I505/J505</f>
        <v>3.5637821635719567E-2</v>
      </c>
      <c r="M505" s="41">
        <v>45</v>
      </c>
      <c r="N505" s="112" t="s">
        <v>9</v>
      </c>
      <c r="O505" s="105"/>
      <c r="P505" s="111">
        <v>12.3</v>
      </c>
      <c r="Q505" s="105"/>
      <c r="R505" s="105">
        <v>229.1</v>
      </c>
      <c r="S505" s="105">
        <v>443.6</v>
      </c>
      <c r="T505" s="105">
        <v>7.6</v>
      </c>
      <c r="U505" s="110">
        <f>SUM(O505:T505)</f>
        <v>692.6</v>
      </c>
      <c r="V505" s="109">
        <v>18767.2</v>
      </c>
      <c r="W505" s="108">
        <f>U505/V505</f>
        <v>3.6904812651860693E-2</v>
      </c>
    </row>
    <row r="506" spans="1:23" s="7" customFormat="1" ht="11.25" customHeight="1" x14ac:dyDescent="0.2">
      <c r="A506" s="32">
        <v>46</v>
      </c>
      <c r="B506" s="31" t="s">
        <v>10</v>
      </c>
      <c r="C506" s="30"/>
      <c r="D506" s="37">
        <v>2.8</v>
      </c>
      <c r="E506" s="30"/>
      <c r="F506" s="30">
        <v>40.4</v>
      </c>
      <c r="G506" s="30">
        <v>10.199999999999999</v>
      </c>
      <c r="H506" s="30">
        <v>7.5</v>
      </c>
      <c r="I506" s="28">
        <f>SUM(C506:H506)</f>
        <v>60.899999999999991</v>
      </c>
      <c r="J506" s="28">
        <v>2051.6999999999998</v>
      </c>
      <c r="K506" s="27">
        <f>I506/J506</f>
        <v>2.9682702149437051E-2</v>
      </c>
      <c r="M506" s="32">
        <v>46</v>
      </c>
      <c r="N506" s="102" t="s">
        <v>10</v>
      </c>
      <c r="O506" s="101"/>
      <c r="P506" s="107">
        <v>2.7</v>
      </c>
      <c r="Q506" s="101"/>
      <c r="R506" s="101">
        <v>36.9</v>
      </c>
      <c r="S506" s="101">
        <v>10.199999999999999</v>
      </c>
      <c r="T506" s="101">
        <v>7.5</v>
      </c>
      <c r="U506" s="100">
        <f>SUM(O506:T506)</f>
        <v>57.3</v>
      </c>
      <c r="V506" s="99">
        <v>1848.6</v>
      </c>
      <c r="W506" s="98">
        <f>U506/V506</f>
        <v>3.0996429730606945E-2</v>
      </c>
    </row>
    <row r="507" spans="1:23" s="7" customFormat="1" ht="11.25" customHeight="1" x14ac:dyDescent="0.2">
      <c r="A507" s="36">
        <v>47</v>
      </c>
      <c r="B507" s="35" t="s">
        <v>7</v>
      </c>
      <c r="C507" s="22"/>
      <c r="D507" s="22">
        <v>55.7</v>
      </c>
      <c r="E507" s="22"/>
      <c r="F507" s="22">
        <v>12.2</v>
      </c>
      <c r="G507" s="22">
        <v>30.8</v>
      </c>
      <c r="H507" s="22">
        <v>2</v>
      </c>
      <c r="I507" s="110">
        <f>SUM(C507:H507)</f>
        <v>100.7</v>
      </c>
      <c r="J507" s="110">
        <v>3628.3</v>
      </c>
      <c r="K507" s="108">
        <f>I507/J507</f>
        <v>2.7754044593886945E-2</v>
      </c>
      <c r="M507" s="36">
        <v>47</v>
      </c>
      <c r="N507" s="112" t="s">
        <v>7</v>
      </c>
      <c r="O507" s="105"/>
      <c r="P507" s="105">
        <v>54.5</v>
      </c>
      <c r="Q507" s="105"/>
      <c r="R507" s="105">
        <v>12.2</v>
      </c>
      <c r="S507" s="105">
        <v>30.7</v>
      </c>
      <c r="T507" s="105">
        <v>2</v>
      </c>
      <c r="U507" s="110">
        <f>SUM(O507:T507)</f>
        <v>99.4</v>
      </c>
      <c r="V507" s="109">
        <v>3403</v>
      </c>
      <c r="W507" s="108">
        <f>U507/V507</f>
        <v>2.920952101087276E-2</v>
      </c>
    </row>
    <row r="508" spans="1:23" s="7" customFormat="1" ht="11.25" customHeight="1" x14ac:dyDescent="0.2">
      <c r="A508" s="32">
        <v>48</v>
      </c>
      <c r="B508" s="102" t="s">
        <v>8</v>
      </c>
      <c r="C508" s="101"/>
      <c r="D508" s="107">
        <v>128.6</v>
      </c>
      <c r="E508" s="101">
        <v>80.5</v>
      </c>
      <c r="F508" s="101">
        <v>99</v>
      </c>
      <c r="G508" s="101">
        <v>44</v>
      </c>
      <c r="H508" s="101">
        <v>431.6</v>
      </c>
      <c r="I508" s="100">
        <f>SUM(C508:H508)</f>
        <v>783.7</v>
      </c>
      <c r="J508" s="100">
        <v>31559.3</v>
      </c>
      <c r="K508" s="98">
        <f>I508/J508</f>
        <v>2.4832616693019175E-2</v>
      </c>
      <c r="M508" s="32">
        <v>48</v>
      </c>
      <c r="N508" s="102" t="s">
        <v>12</v>
      </c>
      <c r="O508" s="101"/>
      <c r="P508" s="107">
        <v>192</v>
      </c>
      <c r="Q508" s="101">
        <v>481.2</v>
      </c>
      <c r="R508" s="101">
        <v>13.9</v>
      </c>
      <c r="S508" s="101"/>
      <c r="T508" s="101"/>
      <c r="U508" s="100">
        <f>SUM(O508:T508)</f>
        <v>687.1</v>
      </c>
      <c r="V508" s="99">
        <v>26235.3</v>
      </c>
      <c r="W508" s="98">
        <f>U508/V508</f>
        <v>2.6189904441725462E-2</v>
      </c>
    </row>
    <row r="509" spans="1:23" s="7" customFormat="1" ht="11.25" customHeight="1" x14ac:dyDescent="0.2">
      <c r="A509" s="36">
        <v>49</v>
      </c>
      <c r="B509" s="112" t="s">
        <v>11</v>
      </c>
      <c r="C509" s="105"/>
      <c r="D509" s="111"/>
      <c r="E509" s="105">
        <v>589.5</v>
      </c>
      <c r="F509" s="105">
        <v>977</v>
      </c>
      <c r="G509" s="105">
        <v>84.6</v>
      </c>
      <c r="H509" s="105"/>
      <c r="I509" s="110">
        <f>SUM(C509:H509)</f>
        <v>1651.1</v>
      </c>
      <c r="J509" s="110">
        <v>67136.100000000006</v>
      </c>
      <c r="K509" s="108">
        <f>I509/J509</f>
        <v>2.4593326094306932E-2</v>
      </c>
      <c r="M509" s="36">
        <v>49</v>
      </c>
      <c r="N509" s="112" t="s">
        <v>8</v>
      </c>
      <c r="O509" s="105"/>
      <c r="P509" s="111">
        <v>101.9</v>
      </c>
      <c r="Q509" s="105">
        <v>42.9</v>
      </c>
      <c r="R509" s="105">
        <v>95</v>
      </c>
      <c r="S509" s="105">
        <v>42.7</v>
      </c>
      <c r="T509" s="105">
        <v>431.6</v>
      </c>
      <c r="U509" s="110">
        <f>SUM(O509:T509)</f>
        <v>714.1</v>
      </c>
      <c r="V509" s="109">
        <v>28711.1</v>
      </c>
      <c r="W509" s="108">
        <f>U509/V509</f>
        <v>2.4871913650121383E-2</v>
      </c>
    </row>
    <row r="510" spans="1:23" s="7" customFormat="1" ht="11.25" customHeight="1" x14ac:dyDescent="0.2">
      <c r="A510" s="32">
        <v>50</v>
      </c>
      <c r="B510" s="102" t="s">
        <v>12</v>
      </c>
      <c r="C510" s="101"/>
      <c r="D510" s="107">
        <v>192</v>
      </c>
      <c r="E510" s="101">
        <v>546.4</v>
      </c>
      <c r="F510" s="101">
        <v>15.1</v>
      </c>
      <c r="G510" s="101"/>
      <c r="H510" s="101"/>
      <c r="I510" s="100">
        <f>SUM(C510:H510)</f>
        <v>753.5</v>
      </c>
      <c r="J510" s="100">
        <v>30812</v>
      </c>
      <c r="K510" s="98">
        <f>I510/J510</f>
        <v>2.4454757886537712E-2</v>
      </c>
      <c r="M510" s="32">
        <v>50</v>
      </c>
      <c r="N510" s="102" t="s">
        <v>11</v>
      </c>
      <c r="O510" s="101"/>
      <c r="P510" s="107"/>
      <c r="Q510" s="101">
        <v>494.1</v>
      </c>
      <c r="R510" s="101">
        <v>794.5</v>
      </c>
      <c r="S510" s="101">
        <v>82.4</v>
      </c>
      <c r="T510" s="101"/>
      <c r="U510" s="100">
        <f>SUM(O510:T510)</f>
        <v>1371</v>
      </c>
      <c r="V510" s="99">
        <v>58635.8</v>
      </c>
      <c r="W510" s="98">
        <f>U510/V510</f>
        <v>2.3381620102394782E-2</v>
      </c>
    </row>
    <row r="511" spans="1:23" s="7" customFormat="1" ht="11.25" customHeight="1" thickBot="1" x14ac:dyDescent="0.25">
      <c r="A511" s="24">
        <v>51</v>
      </c>
      <c r="B511" s="97" t="s">
        <v>5</v>
      </c>
      <c r="C511" s="105"/>
      <c r="D511" s="106"/>
      <c r="E511" s="96">
        <v>294.3</v>
      </c>
      <c r="F511" s="96">
        <v>1.6</v>
      </c>
      <c r="G511" s="96"/>
      <c r="H511" s="96"/>
      <c r="I511" s="95">
        <f>SUM(C511:H511)</f>
        <v>295.90000000000003</v>
      </c>
      <c r="J511" s="95">
        <v>18165.8</v>
      </c>
      <c r="K511" s="94">
        <f>I511/J511</f>
        <v>1.6288850477270477E-2</v>
      </c>
      <c r="M511" s="24">
        <v>51</v>
      </c>
      <c r="N511" s="97" t="s">
        <v>5</v>
      </c>
      <c r="O511" s="105"/>
      <c r="P511" s="96"/>
      <c r="Q511" s="96">
        <v>273.10000000000002</v>
      </c>
      <c r="R511" s="96">
        <v>1.6</v>
      </c>
      <c r="S511" s="96"/>
      <c r="T511" s="96"/>
      <c r="U511" s="95">
        <f>SUM(O511:T511)</f>
        <v>274.70000000000005</v>
      </c>
      <c r="V511" s="104">
        <v>16084.5</v>
      </c>
      <c r="W511" s="94">
        <f>U511/V511</f>
        <v>1.7078553887282792E-2</v>
      </c>
    </row>
    <row r="512" spans="1:23" s="7" customFormat="1" ht="11.25" customHeight="1" thickBot="1" x14ac:dyDescent="0.25">
      <c r="A512" s="16"/>
      <c r="B512" s="15" t="s">
        <v>4</v>
      </c>
      <c r="C512" s="14">
        <v>3811.8</v>
      </c>
      <c r="D512" s="14">
        <v>78956.899999999994</v>
      </c>
      <c r="E512" s="14">
        <v>10219.1</v>
      </c>
      <c r="F512" s="14">
        <v>5880.6</v>
      </c>
      <c r="G512" s="14">
        <v>13758.3</v>
      </c>
      <c r="H512" s="14">
        <v>73393.2</v>
      </c>
      <c r="I512" s="17">
        <f>SUM(C512:H512)</f>
        <v>186019.90000000002</v>
      </c>
      <c r="J512" s="91">
        <v>1167365.2</v>
      </c>
      <c r="K512" s="76">
        <f>I512/J512</f>
        <v>0.15935021876615821</v>
      </c>
      <c r="M512" s="16"/>
      <c r="N512" s="15" t="s">
        <v>4</v>
      </c>
      <c r="O512" s="14">
        <v>2541.5</v>
      </c>
      <c r="P512" s="14">
        <v>79664.2</v>
      </c>
      <c r="Q512" s="14">
        <v>8968.9</v>
      </c>
      <c r="R512" s="14">
        <v>5124.5</v>
      </c>
      <c r="S512" s="14">
        <v>13663.3</v>
      </c>
      <c r="T512" s="14">
        <v>72573.399999999994</v>
      </c>
      <c r="U512" s="91">
        <f>SUM(O512:T512)</f>
        <v>182535.8</v>
      </c>
      <c r="V512" s="17">
        <v>1064054.5</v>
      </c>
      <c r="W512" s="76">
        <f>U512/V512</f>
        <v>0.17154741603931001</v>
      </c>
    </row>
    <row r="513" spans="1:23" s="3" customFormat="1" ht="7.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/>
      <c r="K513"/>
      <c r="L513" s="2"/>
      <c r="M513" s="7"/>
      <c r="N513" s="7"/>
      <c r="O513" s="7"/>
      <c r="P513" s="7"/>
      <c r="Q513" s="7"/>
      <c r="R513" s="7"/>
      <c r="S513" s="7"/>
      <c r="T513" s="7"/>
      <c r="U513" s="7"/>
      <c r="V513"/>
      <c r="W513"/>
    </row>
    <row r="514" spans="1:23" s="3" customFormat="1" ht="11.25" customHeight="1" x14ac:dyDescent="0.2">
      <c r="A514" s="10" t="s">
        <v>3</v>
      </c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0" t="s">
        <v>3</v>
      </c>
      <c r="N514" s="8"/>
      <c r="O514" s="2"/>
      <c r="P514" s="2"/>
      <c r="Q514" s="2"/>
      <c r="R514" s="2"/>
      <c r="S514" s="2"/>
      <c r="T514" s="2"/>
      <c r="U514" s="2"/>
      <c r="V514" s="2"/>
      <c r="W514" s="2"/>
    </row>
    <row r="515" spans="1:23" s="7" customFormat="1" ht="11.25" customHeight="1" x14ac:dyDescent="0.2">
      <c r="A515" s="9" t="s">
        <v>2</v>
      </c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M515" s="9" t="s">
        <v>2</v>
      </c>
      <c r="N515" s="8"/>
      <c r="O515" s="2"/>
      <c r="P515" s="2"/>
      <c r="Q515" s="2"/>
      <c r="R515" s="2"/>
      <c r="S515" s="2"/>
      <c r="T515" s="2"/>
      <c r="U515" s="2"/>
      <c r="V515" s="2"/>
      <c r="W515" s="2"/>
    </row>
    <row r="516" spans="1:23" s="3" customFormat="1" ht="7.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/>
      <c r="K516"/>
      <c r="L516" s="75"/>
      <c r="M516" s="7"/>
      <c r="N516" s="7"/>
      <c r="O516" s="7"/>
      <c r="P516" s="7"/>
      <c r="Q516" s="7"/>
      <c r="R516" s="7"/>
      <c r="S516" s="7"/>
      <c r="T516" s="7"/>
      <c r="U516" s="7"/>
      <c r="V516"/>
      <c r="W516"/>
    </row>
    <row r="517" spans="1:23" x14ac:dyDescent="0.2">
      <c r="A517" s="6" t="s">
        <v>1</v>
      </c>
      <c r="B517" s="5" t="s">
        <v>0</v>
      </c>
      <c r="C517" s="4"/>
      <c r="D517" s="4"/>
      <c r="E517" s="4"/>
      <c r="F517" s="4"/>
      <c r="G517" s="2"/>
      <c r="H517" s="2"/>
      <c r="I517" s="3"/>
      <c r="J517" s="2"/>
      <c r="K517" s="2"/>
      <c r="M517" s="6" t="s">
        <v>1</v>
      </c>
      <c r="N517" s="5" t="s">
        <v>0</v>
      </c>
      <c r="O517" s="4"/>
      <c r="P517" s="4"/>
      <c r="Q517" s="4"/>
      <c r="R517" s="4"/>
      <c r="S517" s="2"/>
      <c r="T517" s="2"/>
      <c r="U517" s="3"/>
      <c r="V517" s="2"/>
      <c r="W517" s="2"/>
    </row>
    <row r="518" spans="1:23" ht="11.25" customHeight="1" x14ac:dyDescent="0.2"/>
    <row r="519" spans="1:23" ht="11.25" customHeight="1" x14ac:dyDescent="0.2"/>
    <row r="520" spans="1:23" s="7" customFormat="1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s="7" customFormat="1" ht="15.75" x14ac:dyDescent="0.2">
      <c r="A521" s="74" t="s">
        <v>70</v>
      </c>
      <c r="B521" s="73" t="s">
        <v>83</v>
      </c>
      <c r="J521" s="72"/>
      <c r="K521" s="72"/>
      <c r="M521" s="74" t="s">
        <v>70</v>
      </c>
      <c r="N521" s="73" t="s">
        <v>82</v>
      </c>
      <c r="V521" s="72"/>
      <c r="W521" s="72"/>
    </row>
    <row r="522" spans="1:23" s="7" customFormat="1" ht="12.75" customHeight="1" x14ac:dyDescent="0.2">
      <c r="B522" s="71" t="s">
        <v>68</v>
      </c>
      <c r="J522"/>
      <c r="K522"/>
      <c r="N522" s="71" t="s">
        <v>68</v>
      </c>
      <c r="V522"/>
      <c r="W522"/>
    </row>
    <row r="523" spans="1:23" s="7" customFormat="1" ht="7.5" customHeight="1" thickBot="1" x14ac:dyDescent="0.25">
      <c r="A523" s="69"/>
      <c r="B523" s="69"/>
      <c r="C523" s="69"/>
      <c r="D523" s="69"/>
      <c r="E523" s="69"/>
      <c r="F523" s="69"/>
      <c r="G523" s="69"/>
      <c r="H523" s="69"/>
      <c r="I523" s="69"/>
      <c r="J523" s="68"/>
      <c r="K523" s="68"/>
      <c r="M523" s="69"/>
      <c r="N523" s="69"/>
      <c r="O523" s="69"/>
      <c r="P523" s="69"/>
      <c r="Q523" s="69"/>
      <c r="R523" s="69"/>
      <c r="S523" s="69"/>
      <c r="T523" s="69"/>
      <c r="U523" s="69"/>
      <c r="V523" s="68"/>
      <c r="W523" s="68"/>
    </row>
    <row r="524" spans="1:23" s="59" customFormat="1" ht="42.75" thickBot="1" x14ac:dyDescent="0.25">
      <c r="A524" s="66" t="s">
        <v>67</v>
      </c>
      <c r="B524" s="65" t="s">
        <v>66</v>
      </c>
      <c r="C524" s="62" t="s">
        <v>65</v>
      </c>
      <c r="D524" s="62" t="s">
        <v>64</v>
      </c>
      <c r="E524" s="64" t="s">
        <v>63</v>
      </c>
      <c r="F524" s="63"/>
      <c r="G524" s="62" t="s">
        <v>62</v>
      </c>
      <c r="H524" s="62" t="s">
        <v>61</v>
      </c>
      <c r="I524" s="60" t="s">
        <v>60</v>
      </c>
      <c r="J524" s="61" t="s">
        <v>59</v>
      </c>
      <c r="K524" s="60" t="s">
        <v>58</v>
      </c>
      <c r="M524" s="66" t="s">
        <v>67</v>
      </c>
      <c r="N524" s="65" t="s">
        <v>66</v>
      </c>
      <c r="O524" s="62" t="s">
        <v>65</v>
      </c>
      <c r="P524" s="62" t="s">
        <v>64</v>
      </c>
      <c r="Q524" s="64" t="s">
        <v>63</v>
      </c>
      <c r="R524" s="63"/>
      <c r="S524" s="62" t="s">
        <v>62</v>
      </c>
      <c r="T524" s="62" t="s">
        <v>61</v>
      </c>
      <c r="U524" s="60" t="s">
        <v>60</v>
      </c>
      <c r="V524" s="61" t="s">
        <v>59</v>
      </c>
      <c r="W524" s="60" t="s">
        <v>58</v>
      </c>
    </row>
    <row r="525" spans="1:23" s="7" customFormat="1" ht="18" customHeight="1" thickBot="1" x14ac:dyDescent="0.25">
      <c r="A525" s="58"/>
      <c r="B525" s="58"/>
      <c r="C525" s="56"/>
      <c r="D525" s="56"/>
      <c r="E525" s="57" t="s">
        <v>57</v>
      </c>
      <c r="F525" s="57" t="s">
        <v>56</v>
      </c>
      <c r="G525" s="56"/>
      <c r="H525" s="56"/>
      <c r="I525" s="55"/>
      <c r="J525" s="55"/>
      <c r="K525" s="55"/>
      <c r="M525" s="58"/>
      <c r="N525" s="58"/>
      <c r="O525" s="56"/>
      <c r="P525" s="56"/>
      <c r="Q525" s="57" t="s">
        <v>57</v>
      </c>
      <c r="R525" s="57" t="s">
        <v>56</v>
      </c>
      <c r="S525" s="56"/>
      <c r="T525" s="56"/>
      <c r="U525" s="55"/>
      <c r="V525" s="84"/>
      <c r="W525" s="55"/>
    </row>
    <row r="526" spans="1:23" s="7" customFormat="1" ht="11.25" customHeight="1" x14ac:dyDescent="0.2">
      <c r="A526" s="36">
        <v>1</v>
      </c>
      <c r="B526" s="35" t="s">
        <v>49</v>
      </c>
      <c r="C526" s="22"/>
      <c r="D526" s="38">
        <v>314.60000000000002</v>
      </c>
      <c r="E526" s="22">
        <v>82.6</v>
      </c>
      <c r="F526" s="22">
        <v>3.2</v>
      </c>
      <c r="G526" s="22">
        <v>30.3</v>
      </c>
      <c r="H526" s="22">
        <v>121</v>
      </c>
      <c r="I526" s="34">
        <f>SUM(C526:H526)</f>
        <v>551.70000000000005</v>
      </c>
      <c r="J526" s="34">
        <v>687.4</v>
      </c>
      <c r="K526" s="26">
        <f>I526/J526</f>
        <v>0.8025894675589178</v>
      </c>
      <c r="M526" s="36">
        <v>1</v>
      </c>
      <c r="N526" s="35" t="s">
        <v>49</v>
      </c>
      <c r="O526" s="22"/>
      <c r="P526" s="22">
        <v>323.60000000000002</v>
      </c>
      <c r="Q526" s="22">
        <v>72.8</v>
      </c>
      <c r="R526" s="22">
        <v>3.2</v>
      </c>
      <c r="S526" s="22">
        <v>30.2</v>
      </c>
      <c r="T526" s="22">
        <v>120.2</v>
      </c>
      <c r="U526" s="34">
        <f>SUM(O526:T526)</f>
        <v>550</v>
      </c>
      <c r="V526" s="78">
        <v>649.5</v>
      </c>
      <c r="W526" s="26">
        <f>U526/V526</f>
        <v>0.8468052347959969</v>
      </c>
    </row>
    <row r="527" spans="1:23" s="7" customFormat="1" ht="11.25" customHeight="1" x14ac:dyDescent="0.2">
      <c r="A527" s="32">
        <v>2</v>
      </c>
      <c r="B527" s="31" t="s">
        <v>55</v>
      </c>
      <c r="C527" s="30"/>
      <c r="D527" s="37">
        <v>20977.1</v>
      </c>
      <c r="E527" s="30">
        <v>335.1</v>
      </c>
      <c r="F527" s="30">
        <v>71</v>
      </c>
      <c r="G527" s="30">
        <v>0.5</v>
      </c>
      <c r="H527" s="30">
        <v>3077.8</v>
      </c>
      <c r="I527" s="28">
        <f>SUM(C527:H527)</f>
        <v>24461.499999999996</v>
      </c>
      <c r="J527" s="28">
        <v>31659.5</v>
      </c>
      <c r="K527" s="27">
        <f>I527/J527</f>
        <v>0.77264328242707547</v>
      </c>
      <c r="M527" s="32">
        <v>2</v>
      </c>
      <c r="N527" s="31" t="s">
        <v>55</v>
      </c>
      <c r="O527" s="30"/>
      <c r="P527" s="37">
        <v>21184.7</v>
      </c>
      <c r="Q527" s="30">
        <v>322.3</v>
      </c>
      <c r="R527" s="30">
        <v>67.7</v>
      </c>
      <c r="S527" s="30">
        <v>0.5</v>
      </c>
      <c r="T527" s="30">
        <v>3073.1</v>
      </c>
      <c r="U527" s="28">
        <f>SUM(O527:T527)</f>
        <v>24648.3</v>
      </c>
      <c r="V527" s="77">
        <v>30949</v>
      </c>
      <c r="W527" s="27">
        <f>U527/V527</f>
        <v>0.79641668551487932</v>
      </c>
    </row>
    <row r="528" spans="1:23" s="7" customFormat="1" ht="11.25" customHeight="1" x14ac:dyDescent="0.2">
      <c r="A528" s="36">
        <v>3</v>
      </c>
      <c r="B528" s="35" t="s">
        <v>54</v>
      </c>
      <c r="C528" s="22">
        <v>18</v>
      </c>
      <c r="D528" s="38">
        <v>2541.3000000000002</v>
      </c>
      <c r="E528" s="22">
        <v>106.2</v>
      </c>
      <c r="F528" s="22">
        <v>35.299999999999997</v>
      </c>
      <c r="G528" s="22"/>
      <c r="H528" s="22">
        <v>966.6</v>
      </c>
      <c r="I528" s="34">
        <f>SUM(C528:H528)</f>
        <v>3667.4</v>
      </c>
      <c r="J528" s="34">
        <v>4978.1000000000004</v>
      </c>
      <c r="K528" s="26">
        <f>I528/J528</f>
        <v>0.73670677567746723</v>
      </c>
      <c r="M528" s="36">
        <v>3</v>
      </c>
      <c r="N528" s="35" t="s">
        <v>54</v>
      </c>
      <c r="O528" s="22">
        <v>10</v>
      </c>
      <c r="P528" s="38">
        <v>2707.7</v>
      </c>
      <c r="Q528" s="22">
        <v>60.8</v>
      </c>
      <c r="R528" s="22">
        <v>34.9</v>
      </c>
      <c r="S528" s="22"/>
      <c r="T528" s="22">
        <v>962.7</v>
      </c>
      <c r="U528" s="34">
        <f>SUM(O528:T528)</f>
        <v>3776.1000000000004</v>
      </c>
      <c r="V528" s="78">
        <v>4943.8</v>
      </c>
      <c r="W528" s="26">
        <f>U528/V528</f>
        <v>0.76380517011205962</v>
      </c>
    </row>
    <row r="529" spans="1:23" s="7" customFormat="1" ht="11.25" customHeight="1" x14ac:dyDescent="0.2">
      <c r="A529" s="32">
        <v>4</v>
      </c>
      <c r="B529" s="31" t="s">
        <v>53</v>
      </c>
      <c r="C529" s="30">
        <v>33</v>
      </c>
      <c r="D529" s="37">
        <v>8448.4</v>
      </c>
      <c r="E529" s="30">
        <v>359.9</v>
      </c>
      <c r="F529" s="30">
        <v>56.5</v>
      </c>
      <c r="G529" s="30">
        <v>13.9</v>
      </c>
      <c r="H529" s="30">
        <v>3158.4</v>
      </c>
      <c r="I529" s="28">
        <f>SUM(C529:H529)</f>
        <v>12070.099999999999</v>
      </c>
      <c r="J529" s="28">
        <v>16524.2</v>
      </c>
      <c r="K529" s="27">
        <f>I529/J529</f>
        <v>0.73044988562229929</v>
      </c>
      <c r="M529" s="32">
        <v>4</v>
      </c>
      <c r="N529" s="31" t="s">
        <v>53</v>
      </c>
      <c r="O529" s="30">
        <v>17.7</v>
      </c>
      <c r="P529" s="37">
        <v>8522.9</v>
      </c>
      <c r="Q529" s="30">
        <v>276.7</v>
      </c>
      <c r="R529" s="30">
        <v>54.5</v>
      </c>
      <c r="S529" s="30">
        <v>13.9</v>
      </c>
      <c r="T529" s="30">
        <v>3157.4</v>
      </c>
      <c r="U529" s="28">
        <f>SUM(O529:T529)</f>
        <v>12043.1</v>
      </c>
      <c r="V529" s="77">
        <v>15884.2</v>
      </c>
      <c r="W529" s="27">
        <f>U529/V529</f>
        <v>0.7581810856070812</v>
      </c>
    </row>
    <row r="530" spans="1:23" s="7" customFormat="1" ht="11.25" customHeight="1" x14ac:dyDescent="0.2">
      <c r="A530" s="36">
        <v>5</v>
      </c>
      <c r="B530" s="35" t="s">
        <v>52</v>
      </c>
      <c r="C530" s="22"/>
      <c r="D530" s="22">
        <v>1602.1</v>
      </c>
      <c r="E530" s="22"/>
      <c r="F530" s="22"/>
      <c r="G530" s="22"/>
      <c r="H530" s="22">
        <v>660</v>
      </c>
      <c r="I530" s="34">
        <f>SUM(C530:H530)</f>
        <v>2262.1</v>
      </c>
      <c r="J530" s="34">
        <v>4217.5</v>
      </c>
      <c r="K530" s="26">
        <f>I530/J530</f>
        <v>0.53636040308239474</v>
      </c>
      <c r="M530" s="36">
        <v>5</v>
      </c>
      <c r="N530" s="35" t="s">
        <v>52</v>
      </c>
      <c r="O530" s="22"/>
      <c r="P530" s="22">
        <v>1598</v>
      </c>
      <c r="Q530" s="22"/>
      <c r="R530" s="22"/>
      <c r="S530" s="22"/>
      <c r="T530" s="22">
        <v>660</v>
      </c>
      <c r="U530" s="34">
        <f>SUM(O530:T530)</f>
        <v>2258</v>
      </c>
      <c r="V530" s="78">
        <v>3948.3</v>
      </c>
      <c r="W530" s="26">
        <f>U530/V530</f>
        <v>0.57189170022541347</v>
      </c>
    </row>
    <row r="531" spans="1:23" s="7" customFormat="1" ht="11.25" customHeight="1" x14ac:dyDescent="0.2">
      <c r="A531" s="32">
        <v>6</v>
      </c>
      <c r="B531" s="31" t="s">
        <v>51</v>
      </c>
      <c r="C531" s="30"/>
      <c r="D531" s="37">
        <v>2627.5</v>
      </c>
      <c r="E531" s="30">
        <v>3.8</v>
      </c>
      <c r="F531" s="30"/>
      <c r="G531" s="30"/>
      <c r="H531" s="30">
        <v>662.3</v>
      </c>
      <c r="I531" s="28">
        <f>SUM(C531:H531)</f>
        <v>3293.6000000000004</v>
      </c>
      <c r="J531" s="28">
        <v>6582.4</v>
      </c>
      <c r="K531" s="27">
        <f>I531/J531</f>
        <v>0.50036460865337884</v>
      </c>
      <c r="M531" s="32">
        <v>6</v>
      </c>
      <c r="N531" s="31" t="s">
        <v>51</v>
      </c>
      <c r="O531" s="30"/>
      <c r="P531" s="37">
        <v>2757.6</v>
      </c>
      <c r="Q531" s="30">
        <v>3</v>
      </c>
      <c r="R531" s="30"/>
      <c r="S531" s="30"/>
      <c r="T531" s="30">
        <v>636.70000000000005</v>
      </c>
      <c r="U531" s="28">
        <f>SUM(O531:T531)</f>
        <v>3397.3</v>
      </c>
      <c r="V531" s="77">
        <v>6330</v>
      </c>
      <c r="W531" s="27">
        <f>U531/V531</f>
        <v>0.53669826224328598</v>
      </c>
    </row>
    <row r="532" spans="1:23" s="7" customFormat="1" ht="11.25" customHeight="1" x14ac:dyDescent="0.2">
      <c r="A532" s="36">
        <v>7</v>
      </c>
      <c r="B532" s="35" t="s">
        <v>50</v>
      </c>
      <c r="C532" s="22"/>
      <c r="D532" s="38">
        <v>723.1</v>
      </c>
      <c r="E532" s="22">
        <v>648.79999999999995</v>
      </c>
      <c r="F532" s="22">
        <v>50.1</v>
      </c>
      <c r="G532" s="38"/>
      <c r="H532" s="22">
        <v>430.6</v>
      </c>
      <c r="I532" s="34">
        <f>SUM(C532:H532)</f>
        <v>1852.6</v>
      </c>
      <c r="J532" s="34">
        <v>4772.6000000000004</v>
      </c>
      <c r="K532" s="26">
        <f>I532/J532</f>
        <v>0.38817416083476508</v>
      </c>
      <c r="M532" s="36">
        <v>7</v>
      </c>
      <c r="N532" s="35" t="s">
        <v>50</v>
      </c>
      <c r="O532" s="22"/>
      <c r="P532" s="38">
        <v>733</v>
      </c>
      <c r="Q532" s="22">
        <v>590.5</v>
      </c>
      <c r="R532" s="22">
        <v>41.3</v>
      </c>
      <c r="S532" s="22"/>
      <c r="T532" s="22">
        <v>430.6</v>
      </c>
      <c r="U532" s="34">
        <f>SUM(O532:T532)</f>
        <v>1795.4</v>
      </c>
      <c r="V532" s="78">
        <v>4470.3999999999996</v>
      </c>
      <c r="W532" s="26">
        <f>U532/V532</f>
        <v>0.40161954187544746</v>
      </c>
    </row>
    <row r="533" spans="1:23" s="7" customFormat="1" ht="11.25" customHeight="1" x14ac:dyDescent="0.2">
      <c r="A533" s="32">
        <v>8</v>
      </c>
      <c r="B533" s="31" t="s">
        <v>48</v>
      </c>
      <c r="C533" s="30"/>
      <c r="D533" s="37">
        <v>614</v>
      </c>
      <c r="E533" s="30"/>
      <c r="F533" s="30">
        <v>9.8000000000000007</v>
      </c>
      <c r="G533" s="30"/>
      <c r="H533" s="30">
        <v>1802.4</v>
      </c>
      <c r="I533" s="28">
        <f>SUM(C533:H533)</f>
        <v>2426.1999999999998</v>
      </c>
      <c r="J533" s="28">
        <v>7187.6</v>
      </c>
      <c r="K533" s="27">
        <f>I533/J533</f>
        <v>0.33755356447214641</v>
      </c>
      <c r="M533" s="32">
        <v>8</v>
      </c>
      <c r="N533" s="31" t="s">
        <v>46</v>
      </c>
      <c r="O533" s="30"/>
      <c r="P533" s="37">
        <v>144.9</v>
      </c>
      <c r="Q533" s="30"/>
      <c r="R533" s="30">
        <v>20.399999999999999</v>
      </c>
      <c r="S533" s="30"/>
      <c r="T533" s="30">
        <v>5562.2</v>
      </c>
      <c r="U533" s="28">
        <f>SUM(O533:T533)</f>
        <v>5727.5</v>
      </c>
      <c r="V533" s="77">
        <v>16506.599999999999</v>
      </c>
      <c r="W533" s="27">
        <f>U533/V533</f>
        <v>0.34698241915355071</v>
      </c>
    </row>
    <row r="534" spans="1:23" s="7" customFormat="1" ht="11.25" customHeight="1" x14ac:dyDescent="0.2">
      <c r="A534" s="36">
        <v>9</v>
      </c>
      <c r="B534" s="35" t="s">
        <v>47</v>
      </c>
      <c r="C534" s="22">
        <v>2940.9</v>
      </c>
      <c r="D534" s="38">
        <v>10042.5</v>
      </c>
      <c r="E534" s="22">
        <v>841.4</v>
      </c>
      <c r="F534" s="22">
        <v>678.8</v>
      </c>
      <c r="G534" s="22">
        <v>5829.2</v>
      </c>
      <c r="H534" s="22">
        <v>5832.8</v>
      </c>
      <c r="I534" s="34">
        <f>SUM(C534:H534)</f>
        <v>26165.599999999999</v>
      </c>
      <c r="J534" s="34">
        <v>79794.600000000006</v>
      </c>
      <c r="K534" s="26">
        <f>I534/J534</f>
        <v>0.32791191383878104</v>
      </c>
      <c r="M534" s="36">
        <v>9</v>
      </c>
      <c r="N534" s="35" t="s">
        <v>48</v>
      </c>
      <c r="O534" s="22"/>
      <c r="P534" s="38">
        <v>510</v>
      </c>
      <c r="Q534" s="22"/>
      <c r="R534" s="22">
        <v>9.8000000000000007</v>
      </c>
      <c r="S534" s="22"/>
      <c r="T534" s="22">
        <v>1759.2</v>
      </c>
      <c r="U534" s="34">
        <f>SUM(O534:T534)</f>
        <v>2279</v>
      </c>
      <c r="V534" s="78">
        <v>6789.9</v>
      </c>
      <c r="W534" s="26">
        <f>U534/V534</f>
        <v>0.335645591245821</v>
      </c>
    </row>
    <row r="535" spans="1:23" s="7" customFormat="1" ht="11.25" customHeight="1" x14ac:dyDescent="0.2">
      <c r="A535" s="32">
        <v>10</v>
      </c>
      <c r="B535" s="31" t="s">
        <v>46</v>
      </c>
      <c r="C535" s="30"/>
      <c r="D535" s="37">
        <v>129.19999999999999</v>
      </c>
      <c r="E535" s="30"/>
      <c r="F535" s="30">
        <v>20.399999999999999</v>
      </c>
      <c r="G535" s="30"/>
      <c r="H535" s="30">
        <v>5667.2</v>
      </c>
      <c r="I535" s="28">
        <f>SUM(C535:H535)</f>
        <v>5816.8</v>
      </c>
      <c r="J535" s="28">
        <v>17784</v>
      </c>
      <c r="K535" s="27">
        <f>I535/J535</f>
        <v>0.32708052181736391</v>
      </c>
      <c r="M535" s="32">
        <v>10</v>
      </c>
      <c r="N535" s="31" t="s">
        <v>47</v>
      </c>
      <c r="O535" s="30">
        <v>1955.2</v>
      </c>
      <c r="P535" s="37">
        <v>10175.1</v>
      </c>
      <c r="Q535" s="30">
        <v>731.3</v>
      </c>
      <c r="R535" s="30">
        <v>591.5</v>
      </c>
      <c r="S535" s="30">
        <v>5754.5</v>
      </c>
      <c r="T535" s="30">
        <v>5815.2</v>
      </c>
      <c r="U535" s="28">
        <f>SUM(O535:T535)</f>
        <v>25022.799999999999</v>
      </c>
      <c r="V535" s="77">
        <v>74646.2</v>
      </c>
      <c r="W535" s="27">
        <f>U535/V535</f>
        <v>0.3352186715465757</v>
      </c>
    </row>
    <row r="536" spans="1:23" s="7" customFormat="1" ht="11.25" customHeight="1" x14ac:dyDescent="0.2">
      <c r="A536" s="36">
        <v>11</v>
      </c>
      <c r="B536" s="35" t="s">
        <v>41</v>
      </c>
      <c r="C536" s="22"/>
      <c r="D536" s="22">
        <v>215.3</v>
      </c>
      <c r="E536" s="22">
        <v>253.8</v>
      </c>
      <c r="F536" s="22">
        <v>274.7</v>
      </c>
      <c r="G536" s="22">
        <v>1.7</v>
      </c>
      <c r="H536" s="22">
        <v>3049.5</v>
      </c>
      <c r="I536" s="34">
        <f>SUM(C536:H536)</f>
        <v>3795</v>
      </c>
      <c r="J536" s="34">
        <v>17707.3</v>
      </c>
      <c r="K536" s="26">
        <f>I536/J536</f>
        <v>0.21431838846125609</v>
      </c>
      <c r="M536" s="36">
        <v>11</v>
      </c>
      <c r="N536" s="35" t="s">
        <v>40</v>
      </c>
      <c r="O536" s="22"/>
      <c r="P536" s="38">
        <v>676.3</v>
      </c>
      <c r="Q536" s="22">
        <v>11.3</v>
      </c>
      <c r="R536" s="22">
        <v>16.100000000000001</v>
      </c>
      <c r="S536" s="22">
        <v>127</v>
      </c>
      <c r="T536" s="22">
        <v>2543.9</v>
      </c>
      <c r="U536" s="34">
        <f>SUM(O536:T536)</f>
        <v>3374.6</v>
      </c>
      <c r="V536" s="78">
        <v>14932.6</v>
      </c>
      <c r="W536" s="26">
        <f>U536/V536</f>
        <v>0.22598877623454722</v>
      </c>
    </row>
    <row r="537" spans="1:23" s="7" customFormat="1" ht="11.25" customHeight="1" x14ac:dyDescent="0.2">
      <c r="A537" s="32">
        <v>12</v>
      </c>
      <c r="B537" s="31" t="s">
        <v>40</v>
      </c>
      <c r="C537" s="30"/>
      <c r="D537" s="37">
        <v>661.1</v>
      </c>
      <c r="E537" s="30">
        <v>11.3</v>
      </c>
      <c r="F537" s="30">
        <v>21.4</v>
      </c>
      <c r="G537" s="30">
        <v>129.6</v>
      </c>
      <c r="H537" s="30">
        <v>2594.1</v>
      </c>
      <c r="I537" s="28">
        <f>SUM(C537:H537)</f>
        <v>3417.5</v>
      </c>
      <c r="J537" s="28">
        <v>16709.5</v>
      </c>
      <c r="K537" s="27">
        <f>I537/J537</f>
        <v>0.20452437236302701</v>
      </c>
      <c r="M537" s="32">
        <v>12</v>
      </c>
      <c r="N537" s="31" t="s">
        <v>41</v>
      </c>
      <c r="O537" s="30"/>
      <c r="P537" s="30">
        <v>195</v>
      </c>
      <c r="Q537" s="30">
        <v>218.7</v>
      </c>
      <c r="R537" s="30">
        <v>220.7</v>
      </c>
      <c r="S537" s="30">
        <v>1.7</v>
      </c>
      <c r="T537" s="30">
        <v>2787.8</v>
      </c>
      <c r="U537" s="28">
        <f>SUM(O537:T537)</f>
        <v>3423.9</v>
      </c>
      <c r="V537" s="77">
        <v>15621.2</v>
      </c>
      <c r="W537" s="27">
        <f>U537/V537</f>
        <v>0.21918290528256471</v>
      </c>
    </row>
    <row r="538" spans="1:23" s="7" customFormat="1" ht="11.25" customHeight="1" x14ac:dyDescent="0.2">
      <c r="A538" s="36">
        <v>13</v>
      </c>
      <c r="B538" s="35" t="s">
        <v>37</v>
      </c>
      <c r="C538" s="22">
        <v>626.29999999999995</v>
      </c>
      <c r="D538" s="38">
        <v>1052.2</v>
      </c>
      <c r="E538" s="22"/>
      <c r="F538" s="22">
        <v>3.2</v>
      </c>
      <c r="G538" s="22">
        <v>617.5</v>
      </c>
      <c r="H538" s="22">
        <v>150</v>
      </c>
      <c r="I538" s="34">
        <f>SUM(C538:H538)</f>
        <v>2449.1999999999998</v>
      </c>
      <c r="J538" s="34">
        <v>12184.2</v>
      </c>
      <c r="K538" s="26">
        <f>I538/J538</f>
        <v>0.20101442852218443</v>
      </c>
      <c r="M538" s="36">
        <v>13</v>
      </c>
      <c r="N538" s="35" t="s">
        <v>37</v>
      </c>
      <c r="O538" s="22">
        <v>413.8</v>
      </c>
      <c r="P538" s="38">
        <v>1051.4000000000001</v>
      </c>
      <c r="Q538" s="22"/>
      <c r="R538" s="22">
        <v>3.2</v>
      </c>
      <c r="S538" s="22">
        <v>608.1</v>
      </c>
      <c r="T538" s="22">
        <v>150</v>
      </c>
      <c r="U538" s="34">
        <f>SUM(O538:T538)</f>
        <v>2226.5</v>
      </c>
      <c r="V538" s="78">
        <v>10485.200000000001</v>
      </c>
      <c r="W538" s="26">
        <f>U538/V538</f>
        <v>0.21234692709724182</v>
      </c>
    </row>
    <row r="539" spans="1:23" s="7" customFormat="1" ht="11.25" customHeight="1" x14ac:dyDescent="0.2">
      <c r="A539" s="32">
        <v>14</v>
      </c>
      <c r="B539" s="31" t="s">
        <v>29</v>
      </c>
      <c r="C539" s="30"/>
      <c r="D539" s="37">
        <v>7</v>
      </c>
      <c r="E539" s="30"/>
      <c r="F539" s="30">
        <v>31.1</v>
      </c>
      <c r="G539" s="30"/>
      <c r="H539" s="30">
        <v>2968.7</v>
      </c>
      <c r="I539" s="28">
        <f>SUM(C539:H539)</f>
        <v>3006.7999999999997</v>
      </c>
      <c r="J539" s="28">
        <v>15333</v>
      </c>
      <c r="K539" s="27">
        <f>I539/J539</f>
        <v>0.19609991521554815</v>
      </c>
      <c r="M539" s="32">
        <v>14</v>
      </c>
      <c r="N539" s="31" t="s">
        <v>43</v>
      </c>
      <c r="O539" s="30"/>
      <c r="P539" s="37">
        <v>521.29999999999995</v>
      </c>
      <c r="Q539" s="30">
        <v>209.9</v>
      </c>
      <c r="R539" s="30">
        <v>33.200000000000003</v>
      </c>
      <c r="S539" s="30"/>
      <c r="T539" s="30">
        <v>171</v>
      </c>
      <c r="U539" s="28">
        <f>SUM(O539:T539)</f>
        <v>935.4</v>
      </c>
      <c r="V539" s="77">
        <v>4418.3</v>
      </c>
      <c r="W539" s="27">
        <f>U539/V539</f>
        <v>0.21171038634769027</v>
      </c>
    </row>
    <row r="540" spans="1:23" s="7" customFormat="1" ht="11.25" customHeight="1" x14ac:dyDescent="0.2">
      <c r="A540" s="36">
        <v>15</v>
      </c>
      <c r="B540" s="35" t="s">
        <v>39</v>
      </c>
      <c r="C540" s="22">
        <v>51</v>
      </c>
      <c r="D540" s="38">
        <v>26.2</v>
      </c>
      <c r="E540" s="22"/>
      <c r="F540" s="22">
        <v>256.39999999999998</v>
      </c>
      <c r="G540" s="22">
        <v>32.200000000000003</v>
      </c>
      <c r="H540" s="22">
        <v>205.6</v>
      </c>
      <c r="I540" s="34">
        <f>SUM(C540:H540)</f>
        <v>571.4</v>
      </c>
      <c r="J540" s="34">
        <v>2917</v>
      </c>
      <c r="K540" s="26">
        <f>I540/J540</f>
        <v>0.19588618443606445</v>
      </c>
      <c r="M540" s="36">
        <v>15</v>
      </c>
      <c r="N540" s="35" t="s">
        <v>29</v>
      </c>
      <c r="O540" s="22"/>
      <c r="P540" s="38">
        <v>7</v>
      </c>
      <c r="Q540" s="22"/>
      <c r="R540" s="22">
        <v>15</v>
      </c>
      <c r="S540" s="22"/>
      <c r="T540" s="22">
        <v>2968.9</v>
      </c>
      <c r="U540" s="34">
        <f>SUM(O540:T540)</f>
        <v>2990.9</v>
      </c>
      <c r="V540" s="78">
        <v>14226.6</v>
      </c>
      <c r="W540" s="26">
        <f>U540/V540</f>
        <v>0.21023294392194902</v>
      </c>
    </row>
    <row r="541" spans="1:23" s="7" customFormat="1" ht="11.25" customHeight="1" x14ac:dyDescent="0.2">
      <c r="A541" s="32">
        <v>16</v>
      </c>
      <c r="B541" s="31" t="s">
        <v>43</v>
      </c>
      <c r="C541" s="30"/>
      <c r="D541" s="37">
        <v>448.3</v>
      </c>
      <c r="E541" s="30">
        <v>243.4</v>
      </c>
      <c r="F541" s="30">
        <v>36.4</v>
      </c>
      <c r="G541" s="30"/>
      <c r="H541" s="30">
        <v>171</v>
      </c>
      <c r="I541" s="28">
        <f>SUM(C541:H541)</f>
        <v>899.1</v>
      </c>
      <c r="J541" s="28">
        <v>4625.5</v>
      </c>
      <c r="K541" s="27">
        <f>I541/J541</f>
        <v>0.19437898605556156</v>
      </c>
      <c r="M541" s="32">
        <v>16</v>
      </c>
      <c r="N541" s="31" t="s">
        <v>39</v>
      </c>
      <c r="O541" s="30">
        <v>43</v>
      </c>
      <c r="P541" s="37">
        <v>25</v>
      </c>
      <c r="Q541" s="30"/>
      <c r="R541" s="30">
        <v>247.1</v>
      </c>
      <c r="S541" s="30">
        <v>32.200000000000003</v>
      </c>
      <c r="T541" s="30">
        <v>205.6</v>
      </c>
      <c r="U541" s="28">
        <f>SUM(O541:T541)</f>
        <v>552.9</v>
      </c>
      <c r="V541" s="77">
        <v>2671.5</v>
      </c>
      <c r="W541" s="27">
        <f>U541/V541</f>
        <v>0.20696238068500841</v>
      </c>
    </row>
    <row r="542" spans="1:23" s="7" customFormat="1" ht="11.25" customHeight="1" x14ac:dyDescent="0.2">
      <c r="A542" s="36">
        <v>17</v>
      </c>
      <c r="B542" s="35" t="s">
        <v>45</v>
      </c>
      <c r="C542" s="22"/>
      <c r="D542" s="38">
        <v>440.4</v>
      </c>
      <c r="E542" s="22"/>
      <c r="F542" s="22">
        <v>11.5</v>
      </c>
      <c r="G542" s="22"/>
      <c r="H542" s="22">
        <v>72.7</v>
      </c>
      <c r="I542" s="34">
        <f>SUM(C542:H542)</f>
        <v>524.6</v>
      </c>
      <c r="J542" s="34">
        <v>2702.2</v>
      </c>
      <c r="K542" s="26">
        <f>I542/J542</f>
        <v>0.19413810968840206</v>
      </c>
      <c r="M542" s="36">
        <v>17</v>
      </c>
      <c r="N542" s="35" t="s">
        <v>45</v>
      </c>
      <c r="O542" s="22"/>
      <c r="P542" s="38">
        <v>435.7</v>
      </c>
      <c r="Q542" s="22"/>
      <c r="R542" s="22">
        <v>7</v>
      </c>
      <c r="S542" s="22"/>
      <c r="T542" s="22">
        <v>60</v>
      </c>
      <c r="U542" s="34">
        <f>SUM(O542:T542)</f>
        <v>502.7</v>
      </c>
      <c r="V542" s="78">
        <v>2464.1999999999998</v>
      </c>
      <c r="W542" s="26">
        <f>U542/V542</f>
        <v>0.20400129859589319</v>
      </c>
    </row>
    <row r="543" spans="1:23" s="7" customFormat="1" ht="11.25" customHeight="1" x14ac:dyDescent="0.2">
      <c r="A543" s="32">
        <v>18</v>
      </c>
      <c r="B543" s="31" t="s">
        <v>44</v>
      </c>
      <c r="C543" s="30"/>
      <c r="D543" s="30">
        <v>303.39999999999998</v>
      </c>
      <c r="E543" s="30"/>
      <c r="F543" s="30"/>
      <c r="G543" s="30"/>
      <c r="H543" s="30">
        <v>1433</v>
      </c>
      <c r="I543" s="28">
        <f>SUM(C543:H543)</f>
        <v>1736.4</v>
      </c>
      <c r="J543" s="28">
        <v>9406.1</v>
      </c>
      <c r="K543" s="27">
        <f>I543/J543</f>
        <v>0.1846036082967436</v>
      </c>
      <c r="M543" s="32">
        <v>18</v>
      </c>
      <c r="N543" s="31" t="s">
        <v>44</v>
      </c>
      <c r="O543" s="30"/>
      <c r="P543" s="30">
        <v>307.10000000000002</v>
      </c>
      <c r="Q543" s="30"/>
      <c r="R543" s="30"/>
      <c r="S543" s="30"/>
      <c r="T543" s="30">
        <v>1407.3</v>
      </c>
      <c r="U543" s="28">
        <f>SUM(O543:T543)</f>
        <v>1714.4</v>
      </c>
      <c r="V543" s="77">
        <v>8458</v>
      </c>
      <c r="W543" s="27">
        <f>U543/V543</f>
        <v>0.20269567273587139</v>
      </c>
    </row>
    <row r="544" spans="1:23" s="7" customFormat="1" ht="11.25" customHeight="1" x14ac:dyDescent="0.2">
      <c r="A544" s="36">
        <v>19</v>
      </c>
      <c r="B544" s="35" t="s">
        <v>32</v>
      </c>
      <c r="C544" s="22"/>
      <c r="D544" s="38">
        <v>809.3</v>
      </c>
      <c r="E544" s="22">
        <v>68</v>
      </c>
      <c r="F544" s="22">
        <v>20</v>
      </c>
      <c r="G544" s="22"/>
      <c r="H544" s="22">
        <v>3779.5</v>
      </c>
      <c r="I544" s="34">
        <f>SUM(C544:H544)</f>
        <v>4676.8</v>
      </c>
      <c r="J544" s="34">
        <v>25871.9</v>
      </c>
      <c r="K544" s="26">
        <f>I544/J544</f>
        <v>0.18076755089498645</v>
      </c>
      <c r="M544" s="36">
        <v>19</v>
      </c>
      <c r="N544" s="35" t="s">
        <v>32</v>
      </c>
      <c r="O544" s="22"/>
      <c r="P544" s="38">
        <v>863.2</v>
      </c>
      <c r="Q544" s="22">
        <v>57.8</v>
      </c>
      <c r="R544" s="22">
        <v>18.399999999999999</v>
      </c>
      <c r="S544" s="22"/>
      <c r="T544" s="22">
        <v>3779.5</v>
      </c>
      <c r="U544" s="34">
        <f>SUM(O544:T544)</f>
        <v>4718.8999999999996</v>
      </c>
      <c r="V544" s="78">
        <v>24048.2</v>
      </c>
      <c r="W544" s="26">
        <f>U544/V544</f>
        <v>0.19622674462121903</v>
      </c>
    </row>
    <row r="545" spans="1:23" s="7" customFormat="1" ht="11.25" customHeight="1" x14ac:dyDescent="0.2">
      <c r="A545" s="32">
        <v>20</v>
      </c>
      <c r="B545" s="31" t="s">
        <v>42</v>
      </c>
      <c r="C545" s="30"/>
      <c r="D545" s="37">
        <v>4671.7</v>
      </c>
      <c r="E545" s="30">
        <v>181.3</v>
      </c>
      <c r="F545" s="30">
        <v>430.7</v>
      </c>
      <c r="G545" s="30">
        <v>53.2</v>
      </c>
      <c r="H545" s="30">
        <v>1751.1</v>
      </c>
      <c r="I545" s="28">
        <f>SUM(C545:H545)</f>
        <v>7088</v>
      </c>
      <c r="J545" s="28">
        <v>43506.8</v>
      </c>
      <c r="K545" s="27">
        <f>I545/J545</f>
        <v>0.16291706124100139</v>
      </c>
      <c r="M545" s="32">
        <v>20</v>
      </c>
      <c r="N545" s="31" t="s">
        <v>42</v>
      </c>
      <c r="O545" s="30"/>
      <c r="P545" s="37">
        <v>4713.1000000000004</v>
      </c>
      <c r="Q545" s="30">
        <v>156.1</v>
      </c>
      <c r="R545" s="30">
        <v>378.7</v>
      </c>
      <c r="S545" s="30">
        <v>52.3</v>
      </c>
      <c r="T545" s="30">
        <v>1747</v>
      </c>
      <c r="U545" s="28">
        <f>SUM(O545:T545)</f>
        <v>7047.2000000000007</v>
      </c>
      <c r="V545" s="77">
        <v>40404.1</v>
      </c>
      <c r="W545" s="27">
        <f>U545/V545</f>
        <v>0.1744179427335345</v>
      </c>
    </row>
    <row r="546" spans="1:23" s="7" customFormat="1" ht="11.25" customHeight="1" x14ac:dyDescent="0.2">
      <c r="A546" s="36">
        <v>21</v>
      </c>
      <c r="B546" s="35" t="s">
        <v>34</v>
      </c>
      <c r="C546" s="22"/>
      <c r="D546" s="38">
        <v>2718</v>
      </c>
      <c r="E546" s="22">
        <v>30.2</v>
      </c>
      <c r="F546" s="22">
        <v>11</v>
      </c>
      <c r="G546" s="22">
        <v>1402.6</v>
      </c>
      <c r="H546" s="22">
        <v>237.3</v>
      </c>
      <c r="I546" s="34">
        <f>SUM(C546:H546)</f>
        <v>4399.0999999999995</v>
      </c>
      <c r="J546" s="34">
        <v>31759.4</v>
      </c>
      <c r="K546" s="26">
        <f>I546/J546</f>
        <v>0.1385133220400889</v>
      </c>
      <c r="M546" s="36">
        <v>21</v>
      </c>
      <c r="N546" s="35" t="s">
        <v>34</v>
      </c>
      <c r="O546" s="22"/>
      <c r="P546" s="38">
        <v>2720.9</v>
      </c>
      <c r="Q546" s="22">
        <v>24.7</v>
      </c>
      <c r="R546" s="22">
        <v>10</v>
      </c>
      <c r="S546" s="22">
        <v>1408.3</v>
      </c>
      <c r="T546" s="22">
        <v>237.3</v>
      </c>
      <c r="U546" s="34">
        <f>SUM(O546:T546)</f>
        <v>4401.2</v>
      </c>
      <c r="V546" s="78">
        <v>28248.9</v>
      </c>
      <c r="W546" s="26">
        <f>U546/V546</f>
        <v>0.15580075684362929</v>
      </c>
    </row>
    <row r="547" spans="1:23" s="7" customFormat="1" ht="11.25" customHeight="1" x14ac:dyDescent="0.2">
      <c r="A547" s="32">
        <v>22</v>
      </c>
      <c r="B547" s="31" t="s">
        <v>31</v>
      </c>
      <c r="C547" s="30">
        <v>4</v>
      </c>
      <c r="D547" s="37">
        <v>81.7</v>
      </c>
      <c r="E547" s="30"/>
      <c r="F547" s="30">
        <v>2.2000000000000002</v>
      </c>
      <c r="G547" s="30">
        <v>250.7</v>
      </c>
      <c r="H547" s="30">
        <v>812.3</v>
      </c>
      <c r="I547" s="28">
        <f>SUM(C547:H547)</f>
        <v>1150.9000000000001</v>
      </c>
      <c r="J547" s="28">
        <v>8813</v>
      </c>
      <c r="K547" s="27">
        <f>I547/J547</f>
        <v>0.13059117213207763</v>
      </c>
      <c r="M547" s="32">
        <v>22</v>
      </c>
      <c r="N547" s="31" t="s">
        <v>31</v>
      </c>
      <c r="O547" s="30">
        <v>1.6</v>
      </c>
      <c r="P547" s="37">
        <v>82.9</v>
      </c>
      <c r="Q547" s="30"/>
      <c r="R547" s="30">
        <v>2.2000000000000002</v>
      </c>
      <c r="S547" s="30">
        <v>249.6</v>
      </c>
      <c r="T547" s="30">
        <v>812.3</v>
      </c>
      <c r="U547" s="28">
        <f>SUM(O547:T547)</f>
        <v>1148.5999999999999</v>
      </c>
      <c r="V547" s="77">
        <v>8072</v>
      </c>
      <c r="W547" s="27">
        <f>U547/V547</f>
        <v>0.14229435084241823</v>
      </c>
    </row>
    <row r="548" spans="1:23" s="7" customFormat="1" ht="11.25" customHeight="1" x14ac:dyDescent="0.2">
      <c r="A548" s="36">
        <v>23</v>
      </c>
      <c r="B548" s="35" t="s">
        <v>22</v>
      </c>
      <c r="C548" s="22"/>
      <c r="D548" s="38">
        <v>332.3</v>
      </c>
      <c r="E548" s="22"/>
      <c r="F548" s="22">
        <v>15.7</v>
      </c>
      <c r="G548" s="22"/>
      <c r="H548" s="22">
        <v>811.7</v>
      </c>
      <c r="I548" s="34">
        <f>SUM(C548:H548)</f>
        <v>1159.7</v>
      </c>
      <c r="J548" s="34">
        <v>9212.7000000000007</v>
      </c>
      <c r="K548" s="26">
        <f>I548/J548</f>
        <v>0.1258805778979018</v>
      </c>
      <c r="M548" s="36">
        <v>23</v>
      </c>
      <c r="N548" s="35" t="s">
        <v>38</v>
      </c>
      <c r="O548" s="22"/>
      <c r="P548" s="38">
        <v>2616.1</v>
      </c>
      <c r="Q548" s="22">
        <v>182</v>
      </c>
      <c r="R548" s="22">
        <v>14.2</v>
      </c>
      <c r="S548" s="22">
        <v>45.2</v>
      </c>
      <c r="T548" s="22">
        <v>29.1</v>
      </c>
      <c r="U548" s="34">
        <f>SUM(O548:T548)</f>
        <v>2886.5999999999995</v>
      </c>
      <c r="V548" s="78">
        <v>20998</v>
      </c>
      <c r="W548" s="26">
        <f>U548/V548</f>
        <v>0.13747023526050098</v>
      </c>
    </row>
    <row r="549" spans="1:23" s="7" customFormat="1" ht="11.25" customHeight="1" x14ac:dyDescent="0.2">
      <c r="A549" s="43">
        <v>24</v>
      </c>
      <c r="B549" s="31" t="s">
        <v>33</v>
      </c>
      <c r="C549" s="30"/>
      <c r="D549" s="37">
        <v>687.6</v>
      </c>
      <c r="E549" s="30">
        <v>383.6</v>
      </c>
      <c r="F549" s="30">
        <v>134.30000000000001</v>
      </c>
      <c r="G549" s="30">
        <v>186.6</v>
      </c>
      <c r="H549" s="30">
        <v>14000.2</v>
      </c>
      <c r="I549" s="28">
        <f>SUM(C549:H549)</f>
        <v>15392.300000000001</v>
      </c>
      <c r="J549" s="28">
        <v>122727.3</v>
      </c>
      <c r="K549" s="27">
        <f>I549/J549</f>
        <v>0.12541871286991566</v>
      </c>
      <c r="M549" s="43">
        <v>24</v>
      </c>
      <c r="N549" s="31" t="s">
        <v>33</v>
      </c>
      <c r="O549" s="30"/>
      <c r="P549" s="37">
        <v>670.8</v>
      </c>
      <c r="Q549" s="30">
        <v>366.8</v>
      </c>
      <c r="R549" s="30">
        <v>125.1</v>
      </c>
      <c r="S549" s="30">
        <v>185.7</v>
      </c>
      <c r="T549" s="30">
        <v>13994.1</v>
      </c>
      <c r="U549" s="28">
        <f>SUM(O549:T549)</f>
        <v>15342.5</v>
      </c>
      <c r="V549" s="77">
        <v>112913.5</v>
      </c>
      <c r="W549" s="27">
        <f>U549/V549</f>
        <v>0.13587834935592288</v>
      </c>
    </row>
    <row r="550" spans="1:23" s="7" customFormat="1" ht="11.25" customHeight="1" x14ac:dyDescent="0.2">
      <c r="A550" s="41">
        <v>25</v>
      </c>
      <c r="B550" s="35" t="s">
        <v>38</v>
      </c>
      <c r="C550" s="22"/>
      <c r="D550" s="38">
        <v>2499.4</v>
      </c>
      <c r="E550" s="22">
        <v>185.7</v>
      </c>
      <c r="F550" s="22">
        <v>14.6</v>
      </c>
      <c r="G550" s="22">
        <v>47.5</v>
      </c>
      <c r="H550" s="22">
        <v>28.8</v>
      </c>
      <c r="I550" s="34">
        <f>SUM(C550:H550)</f>
        <v>2776</v>
      </c>
      <c r="J550" s="34">
        <v>23845.8</v>
      </c>
      <c r="K550" s="26">
        <f>I550/J550</f>
        <v>0.11641463066871315</v>
      </c>
      <c r="M550" s="41">
        <v>25</v>
      </c>
      <c r="N550" s="35" t="s">
        <v>22</v>
      </c>
      <c r="O550" s="22"/>
      <c r="P550" s="22">
        <v>277.8</v>
      </c>
      <c r="Q550" s="22"/>
      <c r="R550" s="22">
        <v>15.7</v>
      </c>
      <c r="S550" s="22"/>
      <c r="T550" s="22">
        <v>811.9</v>
      </c>
      <c r="U550" s="34">
        <f>SUM(O550:T550)</f>
        <v>1105.4000000000001</v>
      </c>
      <c r="V550" s="78">
        <v>8732.4</v>
      </c>
      <c r="W550" s="26">
        <f>U550/V550</f>
        <v>0.12658604736384044</v>
      </c>
    </row>
    <row r="551" spans="1:23" s="7" customFormat="1" ht="11.25" customHeight="1" x14ac:dyDescent="0.2">
      <c r="A551" s="43">
        <v>26</v>
      </c>
      <c r="B551" s="31" t="s">
        <v>36</v>
      </c>
      <c r="C551" s="30"/>
      <c r="D551" s="37">
        <v>3319.3</v>
      </c>
      <c r="E551" s="30">
        <v>669.3</v>
      </c>
      <c r="F551" s="30">
        <v>6.4</v>
      </c>
      <c r="G551" s="30"/>
      <c r="H551" s="30"/>
      <c r="I551" s="28">
        <f>SUM(C551:H551)</f>
        <v>3995.0000000000005</v>
      </c>
      <c r="J551" s="28">
        <v>34495.4</v>
      </c>
      <c r="K551" s="27">
        <f>I551/J551</f>
        <v>0.11581254312169159</v>
      </c>
      <c r="M551" s="43">
        <v>26</v>
      </c>
      <c r="N551" s="31" t="s">
        <v>36</v>
      </c>
      <c r="O551" s="30"/>
      <c r="P551" s="37">
        <v>3271</v>
      </c>
      <c r="Q551" s="30">
        <v>609.5</v>
      </c>
      <c r="R551" s="30">
        <v>6.4</v>
      </c>
      <c r="S551" s="30"/>
      <c r="T551" s="30"/>
      <c r="U551" s="28">
        <f>SUM(O551:T551)</f>
        <v>3886.9</v>
      </c>
      <c r="V551" s="77">
        <v>31953.3</v>
      </c>
      <c r="W551" s="27">
        <f>U551/V551</f>
        <v>0.12164314796906736</v>
      </c>
    </row>
    <row r="552" spans="1:23" s="7" customFormat="1" ht="11.25" customHeight="1" x14ac:dyDescent="0.2">
      <c r="A552" s="36">
        <v>27</v>
      </c>
      <c r="B552" s="35" t="s">
        <v>35</v>
      </c>
      <c r="C552" s="22"/>
      <c r="D552" s="38">
        <v>1320.9</v>
      </c>
      <c r="E552" s="22">
        <v>350.1</v>
      </c>
      <c r="F552" s="22">
        <v>28.1</v>
      </c>
      <c r="G552" s="22"/>
      <c r="H552" s="22"/>
      <c r="I552" s="34">
        <f>SUM(C552:H552)</f>
        <v>1699.1</v>
      </c>
      <c r="J552" s="34">
        <v>16357.7</v>
      </c>
      <c r="K552" s="26">
        <f>I552/J552</f>
        <v>0.10387157118665825</v>
      </c>
      <c r="M552" s="41">
        <v>27</v>
      </c>
      <c r="N552" s="35" t="s">
        <v>35</v>
      </c>
      <c r="O552" s="22"/>
      <c r="P552" s="38">
        <v>1323.6</v>
      </c>
      <c r="Q552" s="22">
        <v>294.3</v>
      </c>
      <c r="R552" s="22">
        <v>14.1</v>
      </c>
      <c r="S552" s="22"/>
      <c r="T552" s="22"/>
      <c r="U552" s="34">
        <f>SUM(O552:T552)</f>
        <v>1631.9999999999998</v>
      </c>
      <c r="V552" s="78">
        <v>14753.6</v>
      </c>
      <c r="W552" s="26">
        <f>U552/V552</f>
        <v>0.11061706973213316</v>
      </c>
    </row>
    <row r="553" spans="1:23" s="7" customFormat="1" ht="11.25" customHeight="1" x14ac:dyDescent="0.2">
      <c r="A553" s="43">
        <v>28</v>
      </c>
      <c r="B553" s="31" t="s">
        <v>30</v>
      </c>
      <c r="C553" s="30"/>
      <c r="D553" s="30">
        <v>1890.4</v>
      </c>
      <c r="E553" s="30">
        <v>579.4</v>
      </c>
      <c r="F553" s="30">
        <v>87.6</v>
      </c>
      <c r="G553" s="30">
        <v>681.4</v>
      </c>
      <c r="H553" s="30"/>
      <c r="I553" s="28">
        <f>SUM(C553:H553)</f>
        <v>3238.8</v>
      </c>
      <c r="J553" s="28">
        <v>33002.699999999997</v>
      </c>
      <c r="K553" s="27">
        <f>I553/J553</f>
        <v>9.8137425119762936E-2</v>
      </c>
      <c r="M553" s="32">
        <v>28</v>
      </c>
      <c r="N553" s="31" t="s">
        <v>30</v>
      </c>
      <c r="O553" s="30"/>
      <c r="P553" s="37">
        <v>1999.1</v>
      </c>
      <c r="Q553" s="30">
        <v>501.7</v>
      </c>
      <c r="R553" s="30">
        <v>81.7</v>
      </c>
      <c r="S553" s="30">
        <v>676</v>
      </c>
      <c r="T553" s="30"/>
      <c r="U553" s="28">
        <f>SUM(O553:T553)</f>
        <v>3258.4999999999995</v>
      </c>
      <c r="V553" s="77">
        <v>30498</v>
      </c>
      <c r="W553" s="27">
        <f>U553/V553</f>
        <v>0.10684307167683126</v>
      </c>
    </row>
    <row r="554" spans="1:23" s="7" customFormat="1" ht="11.25" customHeight="1" x14ac:dyDescent="0.2">
      <c r="A554" s="36">
        <v>29</v>
      </c>
      <c r="B554" s="35" t="s">
        <v>26</v>
      </c>
      <c r="C554" s="22"/>
      <c r="D554" s="38">
        <v>527.1</v>
      </c>
      <c r="E554" s="22">
        <v>378.6</v>
      </c>
      <c r="F554" s="22">
        <v>111.8</v>
      </c>
      <c r="G554" s="22">
        <v>1</v>
      </c>
      <c r="H554" s="22">
        <v>637.5</v>
      </c>
      <c r="I554" s="34">
        <f>SUM(C554:H554)</f>
        <v>1656</v>
      </c>
      <c r="J554" s="34">
        <v>19596.599999999999</v>
      </c>
      <c r="K554" s="26">
        <f>I554/J554</f>
        <v>8.4504454854413533E-2</v>
      </c>
      <c r="M554" s="41">
        <v>29</v>
      </c>
      <c r="N554" s="35" t="s">
        <v>15</v>
      </c>
      <c r="O554" s="22"/>
      <c r="P554" s="38">
        <v>34.1</v>
      </c>
      <c r="Q554" s="22"/>
      <c r="R554" s="22">
        <v>125.1</v>
      </c>
      <c r="S554" s="22">
        <v>31.9</v>
      </c>
      <c r="T554" s="22">
        <v>3526.8</v>
      </c>
      <c r="U554" s="34">
        <f>SUM(O554:T554)</f>
        <v>3717.9</v>
      </c>
      <c r="V554" s="78">
        <v>44726.6</v>
      </c>
      <c r="W554" s="26">
        <f>U554/V554</f>
        <v>8.3125030742332309E-2</v>
      </c>
    </row>
    <row r="555" spans="1:23" s="7" customFormat="1" ht="11.25" customHeight="1" x14ac:dyDescent="0.2">
      <c r="A555" s="32">
        <v>30</v>
      </c>
      <c r="B555" s="31" t="s">
        <v>25</v>
      </c>
      <c r="C555" s="30"/>
      <c r="D555" s="37">
        <v>1364.1</v>
      </c>
      <c r="E555" s="30">
        <v>434.6</v>
      </c>
      <c r="F555" s="30">
        <v>46.5</v>
      </c>
      <c r="G555" s="30">
        <v>2.5</v>
      </c>
      <c r="H555" s="30"/>
      <c r="I555" s="28">
        <f>SUM(C555:H555)</f>
        <v>1847.6999999999998</v>
      </c>
      <c r="J555" s="28">
        <v>24762.799999999999</v>
      </c>
      <c r="K555" s="27">
        <f>I555/J555</f>
        <v>7.4615956192353047E-2</v>
      </c>
      <c r="M555" s="80">
        <v>30</v>
      </c>
      <c r="N555" s="54" t="s">
        <v>28</v>
      </c>
      <c r="O555" s="52">
        <v>73</v>
      </c>
      <c r="P555" s="53">
        <v>256.39999999999998</v>
      </c>
      <c r="Q555" s="52"/>
      <c r="R555" s="52">
        <v>12</v>
      </c>
      <c r="S555" s="52">
        <v>1.3</v>
      </c>
      <c r="T555" s="52">
        <v>324.39999999999998</v>
      </c>
      <c r="U555" s="51">
        <f>SUM(O555:T555)</f>
        <v>667.09999999999991</v>
      </c>
      <c r="V555" s="79">
        <v>8325.2999999999993</v>
      </c>
      <c r="W555" s="50">
        <f>U555/V555</f>
        <v>8.0129244591786483E-2</v>
      </c>
    </row>
    <row r="556" spans="1:23" s="7" customFormat="1" ht="11.25" customHeight="1" x14ac:dyDescent="0.2">
      <c r="A556" s="49">
        <v>31</v>
      </c>
      <c r="B556" s="48" t="s">
        <v>28</v>
      </c>
      <c r="C556" s="46">
        <v>83.8</v>
      </c>
      <c r="D556" s="47">
        <v>262.10000000000002</v>
      </c>
      <c r="E556" s="46"/>
      <c r="F556" s="46">
        <v>12.8</v>
      </c>
      <c r="G556" s="46">
        <v>1.3</v>
      </c>
      <c r="H556" s="46">
        <v>324.39999999999998</v>
      </c>
      <c r="I556" s="45">
        <f>SUM(C556:H556)</f>
        <v>684.40000000000009</v>
      </c>
      <c r="J556" s="45">
        <v>9181.6</v>
      </c>
      <c r="K556" s="44">
        <f>I556/J556</f>
        <v>7.4540385118062213E-2</v>
      </c>
      <c r="M556" s="41">
        <v>31</v>
      </c>
      <c r="N556" s="35" t="s">
        <v>25</v>
      </c>
      <c r="O556" s="22"/>
      <c r="P556" s="38">
        <v>1340.3</v>
      </c>
      <c r="Q556" s="22">
        <v>393</v>
      </c>
      <c r="R556" s="22">
        <v>43.7</v>
      </c>
      <c r="S556" s="22">
        <v>2.5</v>
      </c>
      <c r="T556" s="22"/>
      <c r="U556" s="34">
        <f>SUM(O556:T556)</f>
        <v>1779.5</v>
      </c>
      <c r="V556" s="78">
        <v>22824</v>
      </c>
      <c r="W556" s="26">
        <f>U556/V556</f>
        <v>7.7966175955134942E-2</v>
      </c>
    </row>
    <row r="557" spans="1:23" s="7" customFormat="1" ht="11.25" customHeight="1" x14ac:dyDescent="0.2">
      <c r="A557" s="43">
        <v>32</v>
      </c>
      <c r="B557" s="31" t="s">
        <v>15</v>
      </c>
      <c r="C557" s="30"/>
      <c r="D557" s="37">
        <v>39.700000000000003</v>
      </c>
      <c r="E557" s="30"/>
      <c r="F557" s="30">
        <v>142</v>
      </c>
      <c r="G557" s="30">
        <v>31.9</v>
      </c>
      <c r="H557" s="30">
        <v>3551.5</v>
      </c>
      <c r="I557" s="28">
        <f>SUM(C557:H557)</f>
        <v>3765.1</v>
      </c>
      <c r="J557" s="28">
        <v>50606.9</v>
      </c>
      <c r="K557" s="27">
        <f>I557/J557</f>
        <v>7.4398945598327493E-2</v>
      </c>
      <c r="M557" s="43">
        <v>32</v>
      </c>
      <c r="N557" s="31" t="s">
        <v>23</v>
      </c>
      <c r="O557" s="30"/>
      <c r="P557" s="37">
        <v>590</v>
      </c>
      <c r="Q557" s="30">
        <v>2.6</v>
      </c>
      <c r="R557" s="30">
        <v>142.5</v>
      </c>
      <c r="S557" s="30">
        <v>60.4</v>
      </c>
      <c r="T557" s="30">
        <v>160</v>
      </c>
      <c r="U557" s="28">
        <f>SUM(O557:T557)</f>
        <v>955.5</v>
      </c>
      <c r="V557" s="77">
        <v>12263.5</v>
      </c>
      <c r="W557" s="27">
        <f>U557/V557</f>
        <v>7.7914135442573487E-2</v>
      </c>
    </row>
    <row r="558" spans="1:23" s="7" customFormat="1" ht="11.25" customHeight="1" x14ac:dyDescent="0.2">
      <c r="A558" s="36">
        <v>33</v>
      </c>
      <c r="B558" s="35" t="s">
        <v>13</v>
      </c>
      <c r="C558" s="22"/>
      <c r="D558" s="38">
        <v>366.1</v>
      </c>
      <c r="E558" s="22">
        <v>252.2</v>
      </c>
      <c r="F558" s="22">
        <v>233.1</v>
      </c>
      <c r="G558" s="22"/>
      <c r="H558" s="22">
        <v>1529.5</v>
      </c>
      <c r="I558" s="34">
        <f>SUM(C558:H558)</f>
        <v>2380.9</v>
      </c>
      <c r="J558" s="34">
        <v>33528.800000000003</v>
      </c>
      <c r="K558" s="26">
        <f>I558/J558</f>
        <v>7.1010593877502318E-2</v>
      </c>
      <c r="M558" s="36">
        <v>33</v>
      </c>
      <c r="N558" s="35" t="s">
        <v>27</v>
      </c>
      <c r="O558" s="22"/>
      <c r="P558" s="38">
        <v>2047.6</v>
      </c>
      <c r="Q558" s="22">
        <v>709.5</v>
      </c>
      <c r="R558" s="22">
        <v>37.700000000000003</v>
      </c>
      <c r="S558" s="22">
        <v>68.599999999999994</v>
      </c>
      <c r="T558" s="22"/>
      <c r="U558" s="34">
        <f>SUM(O558:T558)</f>
        <v>2863.3999999999996</v>
      </c>
      <c r="V558" s="78">
        <v>38249.699999999997</v>
      </c>
      <c r="W558" s="26">
        <f>U558/V558</f>
        <v>7.486071786183944E-2</v>
      </c>
    </row>
    <row r="559" spans="1:23" s="7" customFormat="1" ht="11.25" customHeight="1" x14ac:dyDescent="0.2">
      <c r="A559" s="43">
        <v>34</v>
      </c>
      <c r="B559" s="31" t="s">
        <v>23</v>
      </c>
      <c r="C559" s="30"/>
      <c r="D559" s="37">
        <v>550.79999999999995</v>
      </c>
      <c r="E559" s="30">
        <v>3.8</v>
      </c>
      <c r="F559" s="30">
        <v>159.6</v>
      </c>
      <c r="G559" s="30">
        <v>67</v>
      </c>
      <c r="H559" s="30">
        <v>160</v>
      </c>
      <c r="I559" s="28">
        <f>SUM(C559:H559)</f>
        <v>941.19999999999993</v>
      </c>
      <c r="J559" s="28">
        <v>13582.3</v>
      </c>
      <c r="K559" s="27">
        <f>I559/J559</f>
        <v>6.9296069148818681E-2</v>
      </c>
      <c r="M559" s="43">
        <v>34</v>
      </c>
      <c r="N559" s="31" t="s">
        <v>18</v>
      </c>
      <c r="O559" s="30"/>
      <c r="P559" s="37">
        <v>60.4</v>
      </c>
      <c r="Q559" s="30"/>
      <c r="R559" s="30">
        <v>74.8</v>
      </c>
      <c r="S559" s="30">
        <v>91.1</v>
      </c>
      <c r="T559" s="30">
        <v>1739.7</v>
      </c>
      <c r="U559" s="28">
        <f>SUM(O559:T559)</f>
        <v>1966</v>
      </c>
      <c r="V559" s="77">
        <v>27499</v>
      </c>
      <c r="W559" s="27">
        <f>U559/V559</f>
        <v>7.1493508854867452E-2</v>
      </c>
    </row>
    <row r="560" spans="1:23" s="7" customFormat="1" ht="11.25" customHeight="1" x14ac:dyDescent="0.2">
      <c r="A560" s="41">
        <v>35</v>
      </c>
      <c r="B560" s="35" t="s">
        <v>19</v>
      </c>
      <c r="C560" s="22"/>
      <c r="D560" s="38">
        <v>268.89999999999998</v>
      </c>
      <c r="E560" s="22">
        <v>18</v>
      </c>
      <c r="F560" s="22">
        <v>340.3</v>
      </c>
      <c r="G560" s="22">
        <v>290.60000000000002</v>
      </c>
      <c r="H560" s="22">
        <v>84.4</v>
      </c>
      <c r="I560" s="34">
        <f>SUM(C560:H560)</f>
        <v>1002.2</v>
      </c>
      <c r="J560" s="34">
        <v>14593.5</v>
      </c>
      <c r="K560" s="26">
        <f>I560/J560</f>
        <v>6.8674409839997258E-2</v>
      </c>
      <c r="M560" s="41">
        <v>35</v>
      </c>
      <c r="N560" s="35" t="s">
        <v>13</v>
      </c>
      <c r="O560" s="22"/>
      <c r="P560" s="38">
        <v>333.1</v>
      </c>
      <c r="Q560" s="22">
        <v>238</v>
      </c>
      <c r="R560" s="22">
        <v>215.5</v>
      </c>
      <c r="S560" s="22"/>
      <c r="T560" s="22">
        <v>1360.1</v>
      </c>
      <c r="U560" s="34">
        <f>SUM(O560:T560)</f>
        <v>2146.6999999999998</v>
      </c>
      <c r="V560" s="78">
        <v>30434.9</v>
      </c>
      <c r="W560" s="26">
        <f>U560/V560</f>
        <v>7.0534156511110585E-2</v>
      </c>
    </row>
    <row r="561" spans="1:23" s="7" customFormat="1" ht="11.25" customHeight="1" x14ac:dyDescent="0.2">
      <c r="A561" s="43">
        <v>36</v>
      </c>
      <c r="B561" s="31" t="s">
        <v>27</v>
      </c>
      <c r="C561" s="30"/>
      <c r="D561" s="37">
        <v>1926.8</v>
      </c>
      <c r="E561" s="30">
        <v>777.6</v>
      </c>
      <c r="F561" s="30">
        <v>37.700000000000003</v>
      </c>
      <c r="G561" s="30">
        <v>68.599999999999994</v>
      </c>
      <c r="H561" s="30"/>
      <c r="I561" s="28">
        <f>SUM(C561:H561)</f>
        <v>2810.7</v>
      </c>
      <c r="J561" s="28">
        <v>41272.400000000001</v>
      </c>
      <c r="K561" s="27">
        <f>I561/J561</f>
        <v>6.8101200802473311E-2</v>
      </c>
      <c r="M561" s="43">
        <v>36</v>
      </c>
      <c r="N561" s="31" t="s">
        <v>19</v>
      </c>
      <c r="O561" s="30"/>
      <c r="P561" s="37">
        <v>263</v>
      </c>
      <c r="Q561" s="30">
        <v>16</v>
      </c>
      <c r="R561" s="30">
        <v>267.3</v>
      </c>
      <c r="S561" s="37">
        <v>281</v>
      </c>
      <c r="T561" s="30">
        <v>82.6</v>
      </c>
      <c r="U561" s="28">
        <f>SUM(O561:T561)</f>
        <v>909.9</v>
      </c>
      <c r="V561" s="77">
        <v>13127.7</v>
      </c>
      <c r="W561" s="27">
        <f>U561/V561</f>
        <v>6.9311455929066013E-2</v>
      </c>
    </row>
    <row r="562" spans="1:23" s="7" customFormat="1" ht="11.25" customHeight="1" x14ac:dyDescent="0.2">
      <c r="A562" s="41">
        <v>37</v>
      </c>
      <c r="B562" s="35" t="s">
        <v>24</v>
      </c>
      <c r="C562" s="22"/>
      <c r="D562" s="22">
        <v>822.4</v>
      </c>
      <c r="E562" s="22">
        <v>661.8</v>
      </c>
      <c r="F562" s="22">
        <v>348.2</v>
      </c>
      <c r="G562" s="22"/>
      <c r="H562" s="22"/>
      <c r="I562" s="34">
        <f>SUM(C562:H562)</f>
        <v>1832.3999999999999</v>
      </c>
      <c r="J562" s="34">
        <v>28043.4</v>
      </c>
      <c r="K562" s="26">
        <f>I562/J562</f>
        <v>6.5341577697426129E-2</v>
      </c>
      <c r="M562" s="41">
        <v>37</v>
      </c>
      <c r="N562" s="35" t="s">
        <v>26</v>
      </c>
      <c r="O562" s="22"/>
      <c r="P562" s="22">
        <v>388.7</v>
      </c>
      <c r="Q562" s="22">
        <v>326.5</v>
      </c>
      <c r="R562" s="22">
        <v>109.6</v>
      </c>
      <c r="S562" s="22">
        <v>1</v>
      </c>
      <c r="T562" s="22">
        <v>331.7</v>
      </c>
      <c r="U562" s="34">
        <f>SUM(O562:T562)</f>
        <v>1157.5</v>
      </c>
      <c r="V562" s="78">
        <v>17165.599999999999</v>
      </c>
      <c r="W562" s="26">
        <f>U562/V562</f>
        <v>6.7431374376660302E-2</v>
      </c>
    </row>
    <row r="563" spans="1:23" s="7" customFormat="1" ht="11.25" customHeight="1" x14ac:dyDescent="0.2">
      <c r="A563" s="32">
        <v>38</v>
      </c>
      <c r="B563" s="31" t="s">
        <v>18</v>
      </c>
      <c r="C563" s="30"/>
      <c r="D563" s="37">
        <v>92.1</v>
      </c>
      <c r="E563" s="30"/>
      <c r="F563" s="30">
        <v>79.900000000000006</v>
      </c>
      <c r="G563" s="30">
        <v>91</v>
      </c>
      <c r="H563" s="30">
        <v>1739.7</v>
      </c>
      <c r="I563" s="28">
        <f>SUM(C563:H563)</f>
        <v>2002.7</v>
      </c>
      <c r="J563" s="28">
        <v>31074.2</v>
      </c>
      <c r="K563" s="27">
        <f>I563/J563</f>
        <v>6.4448964092398198E-2</v>
      </c>
      <c r="M563" s="32">
        <v>38</v>
      </c>
      <c r="N563" s="31" t="s">
        <v>21</v>
      </c>
      <c r="O563" s="30"/>
      <c r="P563" s="37">
        <v>893.4</v>
      </c>
      <c r="Q563" s="30">
        <v>121.4</v>
      </c>
      <c r="R563" s="30">
        <v>458.8</v>
      </c>
      <c r="S563" s="30">
        <v>42.1</v>
      </c>
      <c r="T563" s="30">
        <v>1343.9</v>
      </c>
      <c r="U563" s="28">
        <f>SUM(O563:T563)</f>
        <v>2859.6</v>
      </c>
      <c r="V563" s="77">
        <v>42723.3</v>
      </c>
      <c r="W563" s="27">
        <f>U563/V563</f>
        <v>6.6933031858494071E-2</v>
      </c>
    </row>
    <row r="564" spans="1:23" s="7" customFormat="1" ht="11.25" customHeight="1" x14ac:dyDescent="0.2">
      <c r="A564" s="36">
        <v>39</v>
      </c>
      <c r="B564" s="35" t="s">
        <v>21</v>
      </c>
      <c r="C564" s="22"/>
      <c r="D564" s="38">
        <v>919.5</v>
      </c>
      <c r="E564" s="22">
        <v>144.1</v>
      </c>
      <c r="F564" s="22">
        <v>511.2</v>
      </c>
      <c r="G564" s="22">
        <v>48.5</v>
      </c>
      <c r="H564" s="22">
        <v>1344.1</v>
      </c>
      <c r="I564" s="34">
        <f>SUM(C564:H564)</f>
        <v>2967.3999999999996</v>
      </c>
      <c r="J564" s="34">
        <v>46974.6</v>
      </c>
      <c r="K564" s="26">
        <f>I564/J564</f>
        <v>6.3170309060641278E-2</v>
      </c>
      <c r="M564" s="36">
        <v>39</v>
      </c>
      <c r="N564" s="35" t="s">
        <v>24</v>
      </c>
      <c r="O564" s="22"/>
      <c r="P564" s="38">
        <v>866</v>
      </c>
      <c r="Q564" s="22">
        <v>578.1</v>
      </c>
      <c r="R564" s="22">
        <v>306.10000000000002</v>
      </c>
      <c r="S564" s="22"/>
      <c r="T564" s="22"/>
      <c r="U564" s="34">
        <f>SUM(O564:T564)</f>
        <v>1750.1999999999998</v>
      </c>
      <c r="V564" s="78">
        <v>26292.400000000001</v>
      </c>
      <c r="W564" s="26">
        <f>U564/V564</f>
        <v>6.6566764540323425E-2</v>
      </c>
    </row>
    <row r="565" spans="1:23" s="7" customFormat="1" ht="11.25" customHeight="1" x14ac:dyDescent="0.2">
      <c r="A565" s="32">
        <v>40</v>
      </c>
      <c r="B565" s="31" t="s">
        <v>16</v>
      </c>
      <c r="C565" s="30"/>
      <c r="D565" s="30">
        <v>326.60000000000002</v>
      </c>
      <c r="E565" s="30"/>
      <c r="F565" s="30">
        <v>2.2000000000000002</v>
      </c>
      <c r="G565" s="30"/>
      <c r="H565" s="30">
        <v>583.29999999999995</v>
      </c>
      <c r="I565" s="28">
        <f>SUM(C565:H565)</f>
        <v>912.09999999999991</v>
      </c>
      <c r="J565" s="28">
        <v>17138.599999999999</v>
      </c>
      <c r="K565" s="27">
        <f>I565/J565</f>
        <v>5.3219049397266988E-2</v>
      </c>
      <c r="M565" s="32">
        <v>40</v>
      </c>
      <c r="N565" s="31" t="s">
        <v>16</v>
      </c>
      <c r="O565" s="30"/>
      <c r="P565" s="37">
        <v>300.5</v>
      </c>
      <c r="Q565" s="30"/>
      <c r="R565" s="30">
        <v>2.2000000000000002</v>
      </c>
      <c r="S565" s="30"/>
      <c r="T565" s="30">
        <v>583.29999999999995</v>
      </c>
      <c r="U565" s="28">
        <f>SUM(O565:T565)</f>
        <v>886</v>
      </c>
      <c r="V565" s="77">
        <v>16275.9</v>
      </c>
      <c r="W565" s="27">
        <f>U565/V565</f>
        <v>5.4436313813675433E-2</v>
      </c>
    </row>
    <row r="566" spans="1:23" s="7" customFormat="1" ht="11.25" customHeight="1" x14ac:dyDescent="0.2">
      <c r="A566" s="36">
        <v>41</v>
      </c>
      <c r="B566" s="35" t="s">
        <v>17</v>
      </c>
      <c r="C566" s="22"/>
      <c r="D566" s="22">
        <v>506</v>
      </c>
      <c r="E566" s="22"/>
      <c r="F566" s="22">
        <v>17.2</v>
      </c>
      <c r="G566" s="22">
        <v>7.7</v>
      </c>
      <c r="H566" s="22">
        <v>458.5</v>
      </c>
      <c r="I566" s="34">
        <f>SUM(C566:H566)</f>
        <v>989.40000000000009</v>
      </c>
      <c r="J566" s="34">
        <v>23871.3</v>
      </c>
      <c r="K566" s="26">
        <f>I566/J566</f>
        <v>4.144726093677345E-2</v>
      </c>
      <c r="M566" s="36">
        <v>41</v>
      </c>
      <c r="N566" s="35" t="s">
        <v>17</v>
      </c>
      <c r="O566" s="22"/>
      <c r="P566" s="38">
        <v>568.1</v>
      </c>
      <c r="Q566" s="22"/>
      <c r="R566" s="22">
        <v>16.5</v>
      </c>
      <c r="S566" s="22">
        <v>7.7</v>
      </c>
      <c r="T566" s="22">
        <v>458.5</v>
      </c>
      <c r="U566" s="34">
        <f>SUM(O566:T566)</f>
        <v>1050.8000000000002</v>
      </c>
      <c r="V566" s="78">
        <v>21789.599999999999</v>
      </c>
      <c r="W566" s="26">
        <f>U566/V566</f>
        <v>4.8224841208650011E-2</v>
      </c>
    </row>
    <row r="567" spans="1:23" s="7" customFormat="1" ht="11.25" customHeight="1" x14ac:dyDescent="0.2">
      <c r="A567" s="43">
        <v>42</v>
      </c>
      <c r="B567" s="31" t="s">
        <v>14</v>
      </c>
      <c r="C567" s="30"/>
      <c r="D567" s="37">
        <v>118.5</v>
      </c>
      <c r="E567" s="30">
        <v>43</v>
      </c>
      <c r="F567" s="30">
        <v>220.9</v>
      </c>
      <c r="G567" s="30">
        <v>10</v>
      </c>
      <c r="H567" s="30"/>
      <c r="I567" s="28">
        <f>SUM(C567:H567)</f>
        <v>392.4</v>
      </c>
      <c r="J567" s="28">
        <v>9667.2999999999993</v>
      </c>
      <c r="K567" s="27">
        <f>I567/J567</f>
        <v>4.0590444074353749E-2</v>
      </c>
      <c r="M567" s="43">
        <v>42</v>
      </c>
      <c r="N567" s="31" t="s">
        <v>20</v>
      </c>
      <c r="O567" s="30"/>
      <c r="P567" s="37">
        <v>835.3</v>
      </c>
      <c r="Q567" s="30">
        <v>52.3</v>
      </c>
      <c r="R567" s="30">
        <v>18</v>
      </c>
      <c r="S567" s="30"/>
      <c r="T567" s="30"/>
      <c r="U567" s="28">
        <f>SUM(O567:T567)</f>
        <v>905.59999999999991</v>
      </c>
      <c r="V567" s="77">
        <v>20877.8</v>
      </c>
      <c r="W567" s="27">
        <f>U567/V567</f>
        <v>4.3376217800726126E-2</v>
      </c>
    </row>
    <row r="568" spans="1:23" s="7" customFormat="1" ht="11.25" customHeight="1" x14ac:dyDescent="0.2">
      <c r="A568" s="36">
        <v>43</v>
      </c>
      <c r="B568" s="35" t="s">
        <v>20</v>
      </c>
      <c r="C568" s="22"/>
      <c r="D568" s="38">
        <v>804.1</v>
      </c>
      <c r="E568" s="22">
        <v>93</v>
      </c>
      <c r="F568" s="22">
        <v>18.8</v>
      </c>
      <c r="G568" s="22"/>
      <c r="H568" s="22"/>
      <c r="I568" s="34">
        <f>SUM(C568:H568)</f>
        <v>915.9</v>
      </c>
      <c r="J568" s="34">
        <v>24811.8</v>
      </c>
      <c r="K568" s="26">
        <f>I568/J568</f>
        <v>3.6913887746959105E-2</v>
      </c>
      <c r="M568" s="36">
        <v>43</v>
      </c>
      <c r="N568" s="35" t="s">
        <v>14</v>
      </c>
      <c r="O568" s="22"/>
      <c r="P568" s="38">
        <v>122.2</v>
      </c>
      <c r="Q568" s="22">
        <v>37.5</v>
      </c>
      <c r="R568" s="22">
        <v>166.9</v>
      </c>
      <c r="S568" s="22">
        <v>10</v>
      </c>
      <c r="T568" s="22"/>
      <c r="U568" s="34">
        <f>SUM(O568:T568)</f>
        <v>336.6</v>
      </c>
      <c r="V568" s="78">
        <v>8832.2000000000007</v>
      </c>
      <c r="W568" s="26">
        <f>U568/V568</f>
        <v>3.8110550032834402E-2</v>
      </c>
    </row>
    <row r="569" spans="1:23" s="7" customFormat="1" ht="11.25" customHeight="1" x14ac:dyDescent="0.2">
      <c r="A569" s="32">
        <v>44</v>
      </c>
      <c r="B569" s="31" t="s">
        <v>9</v>
      </c>
      <c r="C569" s="30"/>
      <c r="D569" s="37">
        <v>14.7</v>
      </c>
      <c r="E569" s="30"/>
      <c r="F569" s="30">
        <v>266.3</v>
      </c>
      <c r="G569" s="30">
        <v>392.4</v>
      </c>
      <c r="H569" s="30">
        <v>9</v>
      </c>
      <c r="I569" s="28">
        <f>SUM(C569:H569)</f>
        <v>682.4</v>
      </c>
      <c r="J569" s="28">
        <v>21031</v>
      </c>
      <c r="K569" s="27">
        <f>I569/J569</f>
        <v>3.2447339641481623E-2</v>
      </c>
      <c r="M569" s="32">
        <v>44</v>
      </c>
      <c r="N569" s="31" t="s">
        <v>9</v>
      </c>
      <c r="O569" s="30"/>
      <c r="P569" s="37">
        <v>12.3</v>
      </c>
      <c r="Q569" s="30"/>
      <c r="R569" s="30">
        <v>230.8</v>
      </c>
      <c r="S569" s="30">
        <v>395.2</v>
      </c>
      <c r="T569" s="30">
        <v>7.6</v>
      </c>
      <c r="U569" s="28">
        <f>SUM(O569:T569)</f>
        <v>645.9</v>
      </c>
      <c r="V569" s="77">
        <v>19398.599999999999</v>
      </c>
      <c r="W569" s="27">
        <f>U569/V569</f>
        <v>3.3296217252791437E-2</v>
      </c>
    </row>
    <row r="570" spans="1:23" s="7" customFormat="1" ht="11.25" customHeight="1" x14ac:dyDescent="0.2">
      <c r="A570" s="41">
        <v>45</v>
      </c>
      <c r="B570" s="35" t="s">
        <v>10</v>
      </c>
      <c r="C570" s="22"/>
      <c r="D570" s="38">
        <v>2.8</v>
      </c>
      <c r="E570" s="22"/>
      <c r="F570" s="22">
        <v>40.4</v>
      </c>
      <c r="G570" s="22">
        <v>6.9</v>
      </c>
      <c r="H570" s="22">
        <v>7.5</v>
      </c>
      <c r="I570" s="34">
        <f>SUM(C570:H570)</f>
        <v>57.599999999999994</v>
      </c>
      <c r="J570" s="34">
        <v>2046.4</v>
      </c>
      <c r="K570" s="26">
        <f>I570/J570</f>
        <v>2.8146989835809221E-2</v>
      </c>
      <c r="M570" s="41">
        <v>45</v>
      </c>
      <c r="N570" s="35" t="s">
        <v>10</v>
      </c>
      <c r="O570" s="22"/>
      <c r="P570" s="38">
        <v>2.7</v>
      </c>
      <c r="Q570" s="22"/>
      <c r="R570" s="22">
        <v>36.9</v>
      </c>
      <c r="S570" s="22">
        <v>6.9</v>
      </c>
      <c r="T570" s="22">
        <v>3.8</v>
      </c>
      <c r="U570" s="34">
        <f>SUM(O570:T570)</f>
        <v>50.3</v>
      </c>
      <c r="V570" s="78">
        <v>1810.1</v>
      </c>
      <c r="W570" s="26">
        <f>U570/V570</f>
        <v>2.7788519971272307E-2</v>
      </c>
    </row>
    <row r="571" spans="1:23" s="7" customFormat="1" ht="11.25" customHeight="1" x14ac:dyDescent="0.2">
      <c r="A571" s="32">
        <v>46</v>
      </c>
      <c r="B571" s="31" t="s">
        <v>11</v>
      </c>
      <c r="C571" s="30"/>
      <c r="D571" s="37">
        <v>55.7</v>
      </c>
      <c r="E571" s="30">
        <v>491.1</v>
      </c>
      <c r="F571" s="30">
        <v>930</v>
      </c>
      <c r="G571" s="30">
        <v>75.099999999999994</v>
      </c>
      <c r="H571" s="30"/>
      <c r="I571" s="28">
        <f>SUM(C571:H571)</f>
        <v>1551.9</v>
      </c>
      <c r="J571" s="28">
        <v>68114.8</v>
      </c>
      <c r="K571" s="27">
        <f>I571/J571</f>
        <v>2.2783594754737589E-2</v>
      </c>
      <c r="M571" s="32">
        <v>46</v>
      </c>
      <c r="N571" s="31" t="s">
        <v>12</v>
      </c>
      <c r="O571" s="30"/>
      <c r="P571" s="37">
        <v>192</v>
      </c>
      <c r="Q571" s="30">
        <v>436.2</v>
      </c>
      <c r="R571" s="30">
        <v>13.9</v>
      </c>
      <c r="S571" s="30"/>
      <c r="T571" s="30"/>
      <c r="U571" s="28">
        <f>SUM(O571:T571)</f>
        <v>642.1</v>
      </c>
      <c r="V571" s="77">
        <v>26656.5</v>
      </c>
      <c r="W571" s="27">
        <f>U571/V571</f>
        <v>2.4087933524656276E-2</v>
      </c>
    </row>
    <row r="572" spans="1:23" s="7" customFormat="1" ht="11.25" customHeight="1" x14ac:dyDescent="0.2">
      <c r="A572" s="36">
        <v>47</v>
      </c>
      <c r="B572" s="35" t="s">
        <v>8</v>
      </c>
      <c r="C572" s="22"/>
      <c r="D572" s="38">
        <v>128.6</v>
      </c>
      <c r="E572" s="22">
        <v>97</v>
      </c>
      <c r="F572" s="22">
        <v>100.4</v>
      </c>
      <c r="G572" s="22">
        <v>36.700000000000003</v>
      </c>
      <c r="H572" s="22">
        <v>424.1</v>
      </c>
      <c r="I572" s="34">
        <f>SUM(C572:H572)</f>
        <v>786.8</v>
      </c>
      <c r="J572" s="34">
        <v>34534.699999999997</v>
      </c>
      <c r="K572" s="26">
        <f>I572/J572</f>
        <v>2.2782882144625552E-2</v>
      </c>
      <c r="M572" s="36">
        <v>47</v>
      </c>
      <c r="N572" s="35" t="s">
        <v>8</v>
      </c>
      <c r="O572" s="22"/>
      <c r="P572" s="38">
        <v>101.9</v>
      </c>
      <c r="Q572" s="22">
        <v>56.5</v>
      </c>
      <c r="R572" s="22">
        <v>96.4</v>
      </c>
      <c r="S572" s="22">
        <v>35.9</v>
      </c>
      <c r="T572" s="22">
        <v>424.1</v>
      </c>
      <c r="U572" s="34">
        <f>SUM(O572:T572)</f>
        <v>714.8</v>
      </c>
      <c r="V572" s="78">
        <v>31506.5</v>
      </c>
      <c r="W572" s="26">
        <f>U572/V572</f>
        <v>2.2687381968800088E-2</v>
      </c>
    </row>
    <row r="573" spans="1:23" s="7" customFormat="1" ht="11.25" customHeight="1" x14ac:dyDescent="0.2">
      <c r="A573" s="32">
        <v>48</v>
      </c>
      <c r="B573" s="31" t="s">
        <v>12</v>
      </c>
      <c r="C573" s="30"/>
      <c r="D573" s="37">
        <v>192</v>
      </c>
      <c r="E573" s="30">
        <v>501.4</v>
      </c>
      <c r="F573" s="30">
        <v>15.1</v>
      </c>
      <c r="G573" s="30"/>
      <c r="H573" s="30"/>
      <c r="I573" s="28">
        <f>SUM(C573:H573)</f>
        <v>708.5</v>
      </c>
      <c r="J573" s="28">
        <v>31148.7</v>
      </c>
      <c r="K573" s="27">
        <f>I573/J573</f>
        <v>2.2745732566688177E-2</v>
      </c>
      <c r="M573" s="32">
        <v>48</v>
      </c>
      <c r="N573" s="31" t="s">
        <v>11</v>
      </c>
      <c r="O573" s="30"/>
      <c r="P573" s="37">
        <v>54.5</v>
      </c>
      <c r="Q573" s="30">
        <v>437.2</v>
      </c>
      <c r="R573" s="30">
        <v>745.9</v>
      </c>
      <c r="S573" s="30">
        <v>72.900000000000006</v>
      </c>
      <c r="T573" s="30"/>
      <c r="U573" s="28">
        <f>SUM(O573:T573)</f>
        <v>1310.5</v>
      </c>
      <c r="V573" s="77">
        <v>59440</v>
      </c>
      <c r="W573" s="27">
        <f>U573/V573</f>
        <v>2.2047442799461643E-2</v>
      </c>
    </row>
    <row r="574" spans="1:23" s="7" customFormat="1" ht="11.25" customHeight="1" x14ac:dyDescent="0.2">
      <c r="A574" s="36">
        <v>49</v>
      </c>
      <c r="B574" s="35" t="s">
        <v>5</v>
      </c>
      <c r="C574" s="22"/>
      <c r="D574" s="38"/>
      <c r="E574" s="22">
        <v>294.3</v>
      </c>
      <c r="F574" s="22">
        <v>1.6</v>
      </c>
      <c r="G574" s="22"/>
      <c r="H574" s="22"/>
      <c r="I574" s="34">
        <f>SUM(C574:H574)</f>
        <v>295.90000000000003</v>
      </c>
      <c r="J574" s="34">
        <v>18353.400000000001</v>
      </c>
      <c r="K574" s="26">
        <f>I574/J574</f>
        <v>1.6122353351422626E-2</v>
      </c>
      <c r="M574" s="36">
        <v>49</v>
      </c>
      <c r="N574" s="35" t="s">
        <v>5</v>
      </c>
      <c r="O574" s="22"/>
      <c r="P574" s="22"/>
      <c r="Q574" s="22">
        <v>273.10000000000002</v>
      </c>
      <c r="R574" s="22">
        <v>1.6</v>
      </c>
      <c r="S574" s="22"/>
      <c r="T574" s="22"/>
      <c r="U574" s="34">
        <f>SUM(O574:T574)</f>
        <v>274.70000000000005</v>
      </c>
      <c r="V574" s="78">
        <v>16090.3</v>
      </c>
      <c r="W574" s="26">
        <f>U574/V574</f>
        <v>1.7072397655730476E-2</v>
      </c>
    </row>
    <row r="575" spans="1:23" s="7" customFormat="1" ht="11.25" customHeight="1" x14ac:dyDescent="0.2">
      <c r="A575" s="32">
        <v>50</v>
      </c>
      <c r="B575" s="102" t="s">
        <v>7</v>
      </c>
      <c r="C575" s="101"/>
      <c r="D575" s="101"/>
      <c r="E575" s="101"/>
      <c r="F575" s="101">
        <v>12.2</v>
      </c>
      <c r="G575" s="101">
        <v>29.6</v>
      </c>
      <c r="H575" s="101">
        <v>2</v>
      </c>
      <c r="I575" s="100">
        <f>SUM(C575:H575)</f>
        <v>43.8</v>
      </c>
      <c r="J575" s="100">
        <v>3266.1</v>
      </c>
      <c r="K575" s="98">
        <f>I575/J575</f>
        <v>1.3410489574722146E-2</v>
      </c>
      <c r="M575" s="32">
        <v>50</v>
      </c>
      <c r="N575" s="31" t="s">
        <v>7</v>
      </c>
      <c r="O575" s="30"/>
      <c r="P575" s="30"/>
      <c r="Q575" s="30"/>
      <c r="R575" s="30">
        <v>12.2</v>
      </c>
      <c r="S575" s="30">
        <v>29.6</v>
      </c>
      <c r="T575" s="30">
        <v>2</v>
      </c>
      <c r="U575" s="100">
        <f>SUM(O575:T575)</f>
        <v>43.8</v>
      </c>
      <c r="V575" s="99">
        <v>3086.2</v>
      </c>
      <c r="W575" s="98">
        <f>U575/V575</f>
        <v>1.4192210485386559E-2</v>
      </c>
    </row>
    <row r="576" spans="1:23" s="7" customFormat="1" ht="11.25" customHeight="1" thickBot="1" x14ac:dyDescent="0.25">
      <c r="A576" s="24">
        <v>51</v>
      </c>
      <c r="B576" s="97" t="s">
        <v>6</v>
      </c>
      <c r="C576" s="96"/>
      <c r="D576" s="96"/>
      <c r="E576" s="96"/>
      <c r="F576" s="96"/>
      <c r="G576" s="96"/>
      <c r="H576" s="96"/>
      <c r="I576" s="95">
        <f>SUM(C576:H576)</f>
        <v>0</v>
      </c>
      <c r="J576" s="95">
        <v>10.8</v>
      </c>
      <c r="K576" s="94">
        <f>I576/J576</f>
        <v>0</v>
      </c>
      <c r="M576" s="24">
        <v>51</v>
      </c>
      <c r="N576" s="23" t="s">
        <v>6</v>
      </c>
      <c r="O576" s="22"/>
      <c r="P576" s="21"/>
      <c r="Q576" s="21"/>
      <c r="R576" s="21"/>
      <c r="S576" s="21"/>
      <c r="T576" s="21"/>
      <c r="U576" s="34">
        <f>SUM(O576:T576)</f>
        <v>0</v>
      </c>
      <c r="V576" s="82">
        <v>9</v>
      </c>
      <c r="W576" s="18">
        <f>U576/V576</f>
        <v>0</v>
      </c>
    </row>
    <row r="577" spans="1:23" s="7" customFormat="1" ht="11.25" customHeight="1" thickBot="1" x14ac:dyDescent="0.25">
      <c r="A577" s="16"/>
      <c r="B577" s="93" t="s">
        <v>4</v>
      </c>
      <c r="C577" s="92">
        <v>3757</v>
      </c>
      <c r="D577" s="92">
        <v>78792.899999999994</v>
      </c>
      <c r="E577" s="92">
        <v>9524.4</v>
      </c>
      <c r="F577" s="92">
        <v>5958.6</v>
      </c>
      <c r="G577" s="92">
        <v>10437.700000000001</v>
      </c>
      <c r="H577" s="92">
        <v>65300.1</v>
      </c>
      <c r="I577" s="17">
        <f>SUM(C577:H577)</f>
        <v>173770.69999999998</v>
      </c>
      <c r="J577" s="91">
        <v>1172577.3999999999</v>
      </c>
      <c r="K577" s="76">
        <f>I577/J577</f>
        <v>0.14819550504725743</v>
      </c>
      <c r="M577" s="16"/>
      <c r="N577" s="15" t="s">
        <v>4</v>
      </c>
      <c r="O577" s="14">
        <v>2514.3000000000002</v>
      </c>
      <c r="P577" s="14">
        <v>79677.3</v>
      </c>
      <c r="Q577" s="14">
        <v>8368.1</v>
      </c>
      <c r="R577" s="14">
        <v>5166.5</v>
      </c>
      <c r="S577" s="14">
        <v>10323.299999999999</v>
      </c>
      <c r="T577" s="14">
        <v>64231.5</v>
      </c>
      <c r="U577" s="12">
        <f>SUM(O577:T577)</f>
        <v>170281</v>
      </c>
      <c r="V577" s="13">
        <v>1068422.2</v>
      </c>
      <c r="W577" s="76">
        <f>U577/V577</f>
        <v>0.15937613426602332</v>
      </c>
    </row>
    <row r="578" spans="1:23" s="3" customFormat="1" ht="7.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/>
      <c r="K578"/>
      <c r="L578" s="2"/>
      <c r="M578" s="7"/>
      <c r="N578" s="7"/>
      <c r="O578" s="7"/>
      <c r="P578" s="7"/>
      <c r="Q578" s="7"/>
      <c r="R578" s="7"/>
      <c r="S578" s="7"/>
      <c r="T578" s="7"/>
      <c r="U578" s="7"/>
      <c r="V578"/>
      <c r="W578"/>
    </row>
    <row r="579" spans="1:23" s="3" customFormat="1" ht="11.25" customHeight="1" x14ac:dyDescent="0.2">
      <c r="A579" s="10" t="s">
        <v>3</v>
      </c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0" t="s">
        <v>3</v>
      </c>
      <c r="N579" s="8"/>
      <c r="O579" s="2"/>
      <c r="P579" s="2"/>
      <c r="Q579" s="2"/>
      <c r="R579" s="2"/>
      <c r="S579" s="2"/>
      <c r="T579" s="2"/>
      <c r="U579" s="2"/>
      <c r="V579" s="2"/>
      <c r="W579" s="2"/>
    </row>
    <row r="580" spans="1:23" s="7" customFormat="1" ht="7.5" customHeight="1" x14ac:dyDescent="0.2">
      <c r="A580" s="9" t="s">
        <v>2</v>
      </c>
      <c r="B580" s="8"/>
      <c r="C580" s="2"/>
      <c r="D580" s="2"/>
      <c r="E580" s="2"/>
      <c r="F580" s="2"/>
      <c r="G580" s="2"/>
      <c r="H580" s="2"/>
      <c r="I580" s="2"/>
      <c r="J580" s="2"/>
      <c r="K580" s="2"/>
      <c r="M580" s="9" t="s">
        <v>2</v>
      </c>
      <c r="N580" s="8"/>
      <c r="O580" s="2"/>
      <c r="P580" s="2"/>
      <c r="Q580" s="2"/>
      <c r="R580" s="2"/>
      <c r="S580" s="2"/>
      <c r="T580" s="2"/>
      <c r="U580" s="2"/>
      <c r="V580" s="2"/>
      <c r="W580" s="2"/>
    </row>
    <row r="581" spans="1:23" s="3" customFormat="1" ht="7.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/>
      <c r="K581"/>
      <c r="L581" s="75"/>
      <c r="M581" s="7"/>
      <c r="N581" s="7"/>
      <c r="O581" s="7"/>
      <c r="P581" s="7"/>
      <c r="Q581" s="7"/>
      <c r="R581" s="7"/>
      <c r="S581" s="7"/>
      <c r="T581" s="7"/>
      <c r="U581" s="7"/>
      <c r="V581"/>
      <c r="W581"/>
    </row>
    <row r="582" spans="1:23" x14ac:dyDescent="0.2">
      <c r="A582" s="6" t="s">
        <v>1</v>
      </c>
      <c r="B582" s="5" t="s">
        <v>0</v>
      </c>
      <c r="C582" s="4"/>
      <c r="D582" s="4"/>
      <c r="E582" s="4"/>
      <c r="F582" s="4"/>
      <c r="G582" s="2"/>
      <c r="H582" s="2"/>
      <c r="I582" s="3"/>
      <c r="J582" s="2"/>
      <c r="K582" s="2"/>
      <c r="M582" s="6" t="s">
        <v>1</v>
      </c>
      <c r="N582" s="5" t="s">
        <v>0</v>
      </c>
      <c r="O582" s="4"/>
      <c r="P582" s="4"/>
      <c r="Q582" s="4"/>
      <c r="R582" s="4"/>
      <c r="S582" s="2"/>
      <c r="T582" s="2"/>
      <c r="U582" s="3"/>
      <c r="V582" s="2"/>
      <c r="W582" s="2"/>
    </row>
    <row r="583" spans="1:23" ht="11.25" customHeight="1" x14ac:dyDescent="0.2"/>
    <row r="584" spans="1:23" ht="11.25" customHeight="1" x14ac:dyDescent="0.2"/>
    <row r="585" spans="1:23" s="7" customFormat="1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s="7" customFormat="1" ht="15.75" x14ac:dyDescent="0.2">
      <c r="A586" s="74" t="s">
        <v>70</v>
      </c>
      <c r="B586" s="73" t="s">
        <v>81</v>
      </c>
      <c r="J586" s="72"/>
      <c r="K586" s="72"/>
      <c r="M586" s="74" t="s">
        <v>70</v>
      </c>
      <c r="N586" s="73" t="s">
        <v>80</v>
      </c>
      <c r="V586" s="72"/>
      <c r="W586" s="72"/>
    </row>
    <row r="587" spans="1:23" s="7" customFormat="1" ht="12.75" customHeight="1" x14ac:dyDescent="0.2">
      <c r="B587" s="71" t="s">
        <v>68</v>
      </c>
      <c r="J587"/>
      <c r="K587"/>
      <c r="N587" s="71" t="s">
        <v>68</v>
      </c>
      <c r="V587"/>
      <c r="W587"/>
    </row>
    <row r="588" spans="1:23" s="7" customFormat="1" ht="7.5" customHeight="1" thickBot="1" x14ac:dyDescent="0.25">
      <c r="A588" s="69"/>
      <c r="B588" s="69"/>
      <c r="C588" s="69"/>
      <c r="D588" s="69"/>
      <c r="E588" s="69"/>
      <c r="F588" s="69"/>
      <c r="G588" s="69"/>
      <c r="H588" s="69"/>
      <c r="I588" s="69"/>
      <c r="J588" s="68"/>
      <c r="K588" s="68"/>
      <c r="M588" s="69"/>
      <c r="N588" s="69"/>
      <c r="O588" s="69"/>
      <c r="P588" s="69"/>
      <c r="Q588" s="69"/>
      <c r="R588" s="69"/>
      <c r="S588" s="69"/>
      <c r="T588" s="69"/>
      <c r="U588" s="69"/>
      <c r="V588" s="68"/>
      <c r="W588" s="68"/>
    </row>
    <row r="589" spans="1:23" s="59" customFormat="1" ht="42.75" thickBot="1" x14ac:dyDescent="0.25">
      <c r="A589" s="66" t="s">
        <v>67</v>
      </c>
      <c r="B589" s="65" t="s">
        <v>66</v>
      </c>
      <c r="C589" s="62" t="s">
        <v>65</v>
      </c>
      <c r="D589" s="62" t="s">
        <v>64</v>
      </c>
      <c r="E589" s="64" t="s">
        <v>63</v>
      </c>
      <c r="F589" s="63"/>
      <c r="G589" s="62" t="s">
        <v>62</v>
      </c>
      <c r="H589" s="62" t="s">
        <v>61</v>
      </c>
      <c r="I589" s="60" t="s">
        <v>60</v>
      </c>
      <c r="J589" s="61" t="s">
        <v>59</v>
      </c>
      <c r="K589" s="60" t="s">
        <v>58</v>
      </c>
      <c r="M589" s="66" t="s">
        <v>67</v>
      </c>
      <c r="N589" s="65" t="s">
        <v>66</v>
      </c>
      <c r="O589" s="62" t="s">
        <v>65</v>
      </c>
      <c r="P589" s="62" t="s">
        <v>64</v>
      </c>
      <c r="Q589" s="64" t="s">
        <v>63</v>
      </c>
      <c r="R589" s="63"/>
      <c r="S589" s="62" t="s">
        <v>62</v>
      </c>
      <c r="T589" s="62" t="s">
        <v>61</v>
      </c>
      <c r="U589" s="60" t="s">
        <v>60</v>
      </c>
      <c r="V589" s="61" t="s">
        <v>59</v>
      </c>
      <c r="W589" s="60" t="s">
        <v>58</v>
      </c>
    </row>
    <row r="590" spans="1:23" s="7" customFormat="1" ht="18" customHeight="1" thickBot="1" x14ac:dyDescent="0.25">
      <c r="A590" s="90"/>
      <c r="B590" s="90"/>
      <c r="C590" s="88"/>
      <c r="D590" s="88"/>
      <c r="E590" s="89" t="s">
        <v>79</v>
      </c>
      <c r="F590" s="89" t="s">
        <v>78</v>
      </c>
      <c r="G590" s="88"/>
      <c r="H590" s="88"/>
      <c r="I590" s="86"/>
      <c r="J590" s="86"/>
      <c r="K590" s="86"/>
      <c r="M590" s="90"/>
      <c r="N590" s="90"/>
      <c r="O590" s="88"/>
      <c r="P590" s="88"/>
      <c r="Q590" s="89" t="s">
        <v>79</v>
      </c>
      <c r="R590" s="89" t="s">
        <v>78</v>
      </c>
      <c r="S590" s="88"/>
      <c r="T590" s="88"/>
      <c r="U590" s="86"/>
      <c r="V590" s="87"/>
      <c r="W590" s="86"/>
    </row>
    <row r="591" spans="1:23" s="7" customFormat="1" ht="11.25" customHeight="1" x14ac:dyDescent="0.2">
      <c r="A591" s="36">
        <v>1</v>
      </c>
      <c r="B591" s="35" t="s">
        <v>55</v>
      </c>
      <c r="C591" s="22"/>
      <c r="D591" s="38">
        <v>20958.900000000001</v>
      </c>
      <c r="E591" s="22">
        <v>350.8</v>
      </c>
      <c r="F591" s="22">
        <v>71</v>
      </c>
      <c r="G591" s="22">
        <v>0.5</v>
      </c>
      <c r="H591" s="22">
        <v>2811</v>
      </c>
      <c r="I591" s="34">
        <f>SUM(C591:H591)</f>
        <v>24192.2</v>
      </c>
      <c r="J591" s="34">
        <v>31285.5</v>
      </c>
      <c r="K591" s="26">
        <f>I591/J591</f>
        <v>0.77327196304997525</v>
      </c>
      <c r="M591" s="36">
        <v>1</v>
      </c>
      <c r="N591" s="35" t="s">
        <v>55</v>
      </c>
      <c r="O591" s="22"/>
      <c r="P591" s="38">
        <v>21149.599999999999</v>
      </c>
      <c r="Q591" s="22">
        <v>335.5</v>
      </c>
      <c r="R591" s="22">
        <v>67.7</v>
      </c>
      <c r="S591" s="22">
        <v>0.5</v>
      </c>
      <c r="T591" s="22">
        <v>2806.3</v>
      </c>
      <c r="U591" s="34">
        <f>SUM(O591:T591)</f>
        <v>24359.599999999999</v>
      </c>
      <c r="V591" s="78">
        <v>30656.3</v>
      </c>
      <c r="W591" s="26">
        <f>U591/V591</f>
        <v>0.79460339310353822</v>
      </c>
    </row>
    <row r="592" spans="1:23" s="7" customFormat="1" ht="11.25" customHeight="1" x14ac:dyDescent="0.2">
      <c r="A592" s="32">
        <v>2</v>
      </c>
      <c r="B592" s="31" t="s">
        <v>53</v>
      </c>
      <c r="C592" s="30">
        <v>33</v>
      </c>
      <c r="D592" s="37">
        <v>8311.6</v>
      </c>
      <c r="E592" s="30">
        <v>359.9</v>
      </c>
      <c r="F592" s="30">
        <v>48.5</v>
      </c>
      <c r="G592" s="30">
        <v>10.7</v>
      </c>
      <c r="H592" s="30">
        <v>3161.4</v>
      </c>
      <c r="I592" s="28">
        <f>SUM(C592:H592)</f>
        <v>11925.1</v>
      </c>
      <c r="J592" s="28">
        <v>16172.4</v>
      </c>
      <c r="K592" s="27">
        <f>I592/J592</f>
        <v>0.73737354999876337</v>
      </c>
      <c r="M592" s="32">
        <v>2</v>
      </c>
      <c r="N592" s="31" t="s">
        <v>53</v>
      </c>
      <c r="O592" s="30">
        <v>17.7</v>
      </c>
      <c r="P592" s="37">
        <v>8515.7000000000007</v>
      </c>
      <c r="Q592" s="30">
        <v>274.60000000000002</v>
      </c>
      <c r="R592" s="30">
        <v>46.5</v>
      </c>
      <c r="S592" s="30">
        <v>10.7</v>
      </c>
      <c r="T592" s="30">
        <v>3160.9</v>
      </c>
      <c r="U592" s="28">
        <f>SUM(O592:T592)</f>
        <v>12026.100000000002</v>
      </c>
      <c r="V592" s="77">
        <v>15661.5</v>
      </c>
      <c r="W592" s="27">
        <f>U592/V592</f>
        <v>0.76787664016856638</v>
      </c>
    </row>
    <row r="593" spans="1:23" s="7" customFormat="1" ht="11.25" customHeight="1" x14ac:dyDescent="0.2">
      <c r="A593" s="36">
        <v>3</v>
      </c>
      <c r="B593" s="35" t="s">
        <v>54</v>
      </c>
      <c r="C593" s="22">
        <v>18</v>
      </c>
      <c r="D593" s="38">
        <v>2537.3000000000002</v>
      </c>
      <c r="E593" s="22">
        <v>106.2</v>
      </c>
      <c r="F593" s="22">
        <v>33.700000000000003</v>
      </c>
      <c r="G593" s="22"/>
      <c r="H593" s="22">
        <v>966.6</v>
      </c>
      <c r="I593" s="34">
        <f>SUM(C593:H593)</f>
        <v>3661.7999999999997</v>
      </c>
      <c r="J593" s="34">
        <v>4972.5</v>
      </c>
      <c r="K593" s="26">
        <f>I593/J593</f>
        <v>0.73641025641025637</v>
      </c>
      <c r="M593" s="36">
        <v>3</v>
      </c>
      <c r="N593" s="35" t="s">
        <v>54</v>
      </c>
      <c r="O593" s="22">
        <v>10</v>
      </c>
      <c r="P593" s="38">
        <v>2704.5</v>
      </c>
      <c r="Q593" s="22">
        <v>60.8</v>
      </c>
      <c r="R593" s="22">
        <v>33.5</v>
      </c>
      <c r="S593" s="22"/>
      <c r="T593" s="22">
        <v>962.7</v>
      </c>
      <c r="U593" s="34">
        <f>SUM(O593:T593)</f>
        <v>3771.5</v>
      </c>
      <c r="V593" s="78">
        <v>4923.7</v>
      </c>
      <c r="W593" s="26">
        <f>U593/V593</f>
        <v>0.7659889920181977</v>
      </c>
    </row>
    <row r="594" spans="1:23" s="7" customFormat="1" ht="11.25" customHeight="1" x14ac:dyDescent="0.2">
      <c r="A594" s="32">
        <v>4</v>
      </c>
      <c r="B594" s="31" t="s">
        <v>51</v>
      </c>
      <c r="C594" s="30"/>
      <c r="D594" s="37">
        <v>2628</v>
      </c>
      <c r="E594" s="30">
        <v>3.8</v>
      </c>
      <c r="F594" s="30"/>
      <c r="G594" s="30"/>
      <c r="H594" s="30">
        <v>642.6</v>
      </c>
      <c r="I594" s="28">
        <f>SUM(C594:H594)</f>
        <v>3274.4</v>
      </c>
      <c r="J594" s="28">
        <v>6563.2</v>
      </c>
      <c r="K594" s="27">
        <f>I594/J594</f>
        <v>0.49890297415894691</v>
      </c>
      <c r="M594" s="32">
        <v>4</v>
      </c>
      <c r="N594" s="31" t="s">
        <v>51</v>
      </c>
      <c r="O594" s="30"/>
      <c r="P594" s="37">
        <v>2758.1</v>
      </c>
      <c r="Q594" s="30">
        <v>3</v>
      </c>
      <c r="R594" s="30"/>
      <c r="S594" s="30"/>
      <c r="T594" s="30">
        <v>612.4</v>
      </c>
      <c r="U594" s="28">
        <f>SUM(O594:T594)</f>
        <v>3373.5</v>
      </c>
      <c r="V594" s="77">
        <v>6329.2</v>
      </c>
      <c r="W594" s="27">
        <f>U594/V594</f>
        <v>0.53300575112178472</v>
      </c>
    </row>
    <row r="595" spans="1:23" s="7" customFormat="1" ht="11.25" customHeight="1" x14ac:dyDescent="0.2">
      <c r="A595" s="36">
        <v>5</v>
      </c>
      <c r="B595" s="35" t="s">
        <v>49</v>
      </c>
      <c r="C595" s="22"/>
      <c r="D595" s="22">
        <v>314.60000000000002</v>
      </c>
      <c r="E595" s="22">
        <v>86.6</v>
      </c>
      <c r="F595" s="22">
        <v>3.2</v>
      </c>
      <c r="G595" s="22">
        <v>12.3</v>
      </c>
      <c r="H595" s="22">
        <v>121</v>
      </c>
      <c r="I595" s="34">
        <f>SUM(C595:H595)</f>
        <v>537.70000000000005</v>
      </c>
      <c r="J595" s="34">
        <v>1236.8</v>
      </c>
      <c r="K595" s="26">
        <f>I595/J595</f>
        <v>0.43475097024579568</v>
      </c>
      <c r="M595" s="36">
        <v>5</v>
      </c>
      <c r="N595" s="35" t="s">
        <v>49</v>
      </c>
      <c r="O595" s="22"/>
      <c r="P595" s="22">
        <v>323.60000000000002</v>
      </c>
      <c r="Q595" s="22">
        <v>76.5</v>
      </c>
      <c r="R595" s="22">
        <v>3.2</v>
      </c>
      <c r="S595" s="22">
        <v>12.2</v>
      </c>
      <c r="T595" s="22">
        <v>120.2</v>
      </c>
      <c r="U595" s="34">
        <f>SUM(O595:T595)</f>
        <v>535.70000000000005</v>
      </c>
      <c r="V595" s="78">
        <v>1254.5999999999999</v>
      </c>
      <c r="W595" s="26">
        <f>U595/V595</f>
        <v>0.42698868165152248</v>
      </c>
    </row>
    <row r="596" spans="1:23" s="7" customFormat="1" ht="11.25" customHeight="1" x14ac:dyDescent="0.2">
      <c r="A596" s="32">
        <v>6</v>
      </c>
      <c r="B596" s="31" t="s">
        <v>50</v>
      </c>
      <c r="C596" s="30"/>
      <c r="D596" s="37">
        <v>716.8</v>
      </c>
      <c r="E596" s="30">
        <v>678.6</v>
      </c>
      <c r="F596" s="30">
        <v>50.1</v>
      </c>
      <c r="G596" s="30"/>
      <c r="H596" s="30">
        <v>430.6</v>
      </c>
      <c r="I596" s="28">
        <f>SUM(C596:H596)</f>
        <v>1876.1</v>
      </c>
      <c r="J596" s="28">
        <v>4800.1000000000004</v>
      </c>
      <c r="K596" s="27">
        <f>I596/J596</f>
        <v>0.39084602404116575</v>
      </c>
      <c r="M596" s="32">
        <v>6</v>
      </c>
      <c r="N596" s="31" t="s">
        <v>50</v>
      </c>
      <c r="O596" s="30"/>
      <c r="P596" s="37">
        <v>726.7</v>
      </c>
      <c r="Q596" s="30">
        <v>611</v>
      </c>
      <c r="R596" s="30">
        <v>41.3</v>
      </c>
      <c r="S596" s="30"/>
      <c r="T596" s="30">
        <v>430.6</v>
      </c>
      <c r="U596" s="28">
        <f>SUM(O596:T596)</f>
        <v>1809.6</v>
      </c>
      <c r="V596" s="77">
        <v>4498.8999999999996</v>
      </c>
      <c r="W596" s="27">
        <f>U596/V596</f>
        <v>0.40223165662717553</v>
      </c>
    </row>
    <row r="597" spans="1:23" s="7" customFormat="1" ht="11.25" customHeight="1" x14ac:dyDescent="0.2">
      <c r="A597" s="36">
        <v>7</v>
      </c>
      <c r="B597" s="35" t="s">
        <v>52</v>
      </c>
      <c r="C597" s="22"/>
      <c r="D597" s="22">
        <v>1602.1</v>
      </c>
      <c r="E597" s="22"/>
      <c r="F597" s="22"/>
      <c r="G597" s="22"/>
      <c r="H597" s="22"/>
      <c r="I597" s="34">
        <f>SUM(C597:H597)</f>
        <v>1602.1</v>
      </c>
      <c r="J597" s="34">
        <v>4381.5</v>
      </c>
      <c r="K597" s="26">
        <f>I597/J597</f>
        <v>0.36565103275134087</v>
      </c>
      <c r="M597" s="36">
        <v>7</v>
      </c>
      <c r="N597" s="35" t="s">
        <v>52</v>
      </c>
      <c r="O597" s="22"/>
      <c r="P597" s="22">
        <v>1598</v>
      </c>
      <c r="Q597" s="22"/>
      <c r="R597" s="22"/>
      <c r="S597" s="22"/>
      <c r="T597" s="22"/>
      <c r="U597" s="34">
        <f>SUM(O597:T597)</f>
        <v>1598</v>
      </c>
      <c r="V597" s="78">
        <v>4108.8</v>
      </c>
      <c r="W597" s="26">
        <f>U597/V597</f>
        <v>0.38892133956386293</v>
      </c>
    </row>
    <row r="598" spans="1:23" s="7" customFormat="1" ht="11.25" customHeight="1" x14ac:dyDescent="0.2">
      <c r="A598" s="32">
        <v>8</v>
      </c>
      <c r="B598" s="31" t="s">
        <v>48</v>
      </c>
      <c r="C598" s="30"/>
      <c r="D598" s="37">
        <v>614</v>
      </c>
      <c r="E598" s="30"/>
      <c r="F598" s="30">
        <v>9.8000000000000007</v>
      </c>
      <c r="G598" s="30"/>
      <c r="H598" s="30">
        <v>1802.4</v>
      </c>
      <c r="I598" s="28">
        <f>SUM(C598:H598)</f>
        <v>2426.1999999999998</v>
      </c>
      <c r="J598" s="28">
        <v>6872.4</v>
      </c>
      <c r="K598" s="27">
        <f>I598/J598</f>
        <v>0.35303532972469587</v>
      </c>
      <c r="M598" s="32">
        <v>8</v>
      </c>
      <c r="N598" s="31" t="s">
        <v>48</v>
      </c>
      <c r="O598" s="30"/>
      <c r="P598" s="37">
        <v>510</v>
      </c>
      <c r="Q598" s="30"/>
      <c r="R598" s="30">
        <v>9.8000000000000007</v>
      </c>
      <c r="S598" s="30"/>
      <c r="T598" s="30">
        <v>1759.2</v>
      </c>
      <c r="U598" s="28">
        <f>SUM(O598:T598)</f>
        <v>2279</v>
      </c>
      <c r="V598" s="77">
        <v>6565.7</v>
      </c>
      <c r="W598" s="27">
        <f>U598/V598</f>
        <v>0.34710693452335623</v>
      </c>
    </row>
    <row r="599" spans="1:23" s="7" customFormat="1" ht="11.25" customHeight="1" x14ac:dyDescent="0.2">
      <c r="A599" s="36">
        <v>9</v>
      </c>
      <c r="B599" s="39" t="s">
        <v>46</v>
      </c>
      <c r="C599" s="22"/>
      <c r="D599" s="38">
        <v>129.19999999999999</v>
      </c>
      <c r="E599" s="22"/>
      <c r="F599" s="22">
        <v>15.6</v>
      </c>
      <c r="G599" s="22"/>
      <c r="H599" s="22">
        <v>5154.1000000000004</v>
      </c>
      <c r="I599" s="34">
        <f>SUM(C599:H599)</f>
        <v>5298.9000000000005</v>
      </c>
      <c r="J599" s="34">
        <v>17170.3</v>
      </c>
      <c r="K599" s="26">
        <f>I599/J599</f>
        <v>0.30860846927543495</v>
      </c>
      <c r="M599" s="36">
        <v>9</v>
      </c>
      <c r="N599" s="35" t="s">
        <v>46</v>
      </c>
      <c r="O599" s="22"/>
      <c r="P599" s="38">
        <v>144.9</v>
      </c>
      <c r="Q599" s="22"/>
      <c r="R599" s="22">
        <v>15.6</v>
      </c>
      <c r="S599" s="22"/>
      <c r="T599" s="22">
        <v>5047</v>
      </c>
      <c r="U599" s="34">
        <f>SUM(O599:T599)</f>
        <v>5207.5</v>
      </c>
      <c r="V599" s="78">
        <v>15929</v>
      </c>
      <c r="W599" s="26">
        <f>U599/V599</f>
        <v>0.32691945508192605</v>
      </c>
    </row>
    <row r="600" spans="1:23" s="7" customFormat="1" ht="11.25" customHeight="1" x14ac:dyDescent="0.2">
      <c r="A600" s="32">
        <v>10</v>
      </c>
      <c r="B600" s="31" t="s">
        <v>47</v>
      </c>
      <c r="C600" s="30">
        <v>2975.6</v>
      </c>
      <c r="D600" s="37">
        <v>10039.6</v>
      </c>
      <c r="E600" s="30">
        <v>848.9</v>
      </c>
      <c r="F600" s="30">
        <v>648.70000000000005</v>
      </c>
      <c r="G600" s="30">
        <v>3399.8</v>
      </c>
      <c r="H600" s="30">
        <v>5617.8</v>
      </c>
      <c r="I600" s="28">
        <f>SUM(C600:H600)</f>
        <v>23530.400000000001</v>
      </c>
      <c r="J600" s="28">
        <v>78999.100000000006</v>
      </c>
      <c r="K600" s="27">
        <f>I600/J600</f>
        <v>0.29785655785951992</v>
      </c>
      <c r="M600" s="32">
        <v>10</v>
      </c>
      <c r="N600" s="31" t="s">
        <v>47</v>
      </c>
      <c r="O600" s="30">
        <v>2059.4</v>
      </c>
      <c r="P600" s="37">
        <v>10173.4</v>
      </c>
      <c r="Q600" s="30">
        <v>739.8</v>
      </c>
      <c r="R600" s="30">
        <v>564.9</v>
      </c>
      <c r="S600" s="30">
        <v>3379.1</v>
      </c>
      <c r="T600" s="30">
        <v>5600</v>
      </c>
      <c r="U600" s="28">
        <f>SUM(O600:T600)</f>
        <v>22516.6</v>
      </c>
      <c r="V600" s="77">
        <v>73772</v>
      </c>
      <c r="W600" s="27">
        <f>U600/V600</f>
        <v>0.30521878219378623</v>
      </c>
    </row>
    <row r="601" spans="1:23" s="7" customFormat="1" ht="11.25" customHeight="1" x14ac:dyDescent="0.2">
      <c r="A601" s="36">
        <v>11</v>
      </c>
      <c r="B601" s="35" t="s">
        <v>41</v>
      </c>
      <c r="C601" s="22"/>
      <c r="D601" s="22">
        <v>205</v>
      </c>
      <c r="E601" s="22">
        <v>253.8</v>
      </c>
      <c r="F601" s="22">
        <v>276.39999999999998</v>
      </c>
      <c r="G601" s="22">
        <v>1.7</v>
      </c>
      <c r="H601" s="22">
        <v>2847.7</v>
      </c>
      <c r="I601" s="34">
        <f>SUM(C601:H601)</f>
        <v>3584.6</v>
      </c>
      <c r="J601" s="34">
        <v>17480.7</v>
      </c>
      <c r="K601" s="26">
        <f>I601/J601</f>
        <v>0.20506043808314312</v>
      </c>
      <c r="M601" s="36">
        <v>11</v>
      </c>
      <c r="N601" s="35" t="s">
        <v>41</v>
      </c>
      <c r="O601" s="22"/>
      <c r="P601" s="22">
        <v>184.2</v>
      </c>
      <c r="Q601" s="22">
        <v>218.7</v>
      </c>
      <c r="R601" s="22">
        <v>219.2</v>
      </c>
      <c r="S601" s="22">
        <v>1.7</v>
      </c>
      <c r="T601" s="22">
        <v>2843.7</v>
      </c>
      <c r="U601" s="34">
        <f>SUM(O601:T601)</f>
        <v>3467.5</v>
      </c>
      <c r="V601" s="78">
        <v>15758.2</v>
      </c>
      <c r="W601" s="26">
        <f>U601/V601</f>
        <v>0.22004416748105748</v>
      </c>
    </row>
    <row r="602" spans="1:23" s="7" customFormat="1" ht="11.25" customHeight="1" x14ac:dyDescent="0.2">
      <c r="A602" s="32">
        <v>12</v>
      </c>
      <c r="B602" s="31" t="s">
        <v>29</v>
      </c>
      <c r="C602" s="30"/>
      <c r="D602" s="37">
        <v>7</v>
      </c>
      <c r="E602" s="30"/>
      <c r="F602" s="30">
        <v>31.1</v>
      </c>
      <c r="G602" s="30"/>
      <c r="H602" s="30">
        <v>2968.7</v>
      </c>
      <c r="I602" s="28">
        <f>SUM(C602:H602)</f>
        <v>3006.7999999999997</v>
      </c>
      <c r="J602" s="28">
        <v>15349.9</v>
      </c>
      <c r="K602" s="27">
        <f>I602/J602</f>
        <v>0.19588401227369559</v>
      </c>
      <c r="M602" s="32">
        <v>12</v>
      </c>
      <c r="N602" s="31" t="s">
        <v>40</v>
      </c>
      <c r="O602" s="30"/>
      <c r="P602" s="37">
        <v>672.3</v>
      </c>
      <c r="Q602" s="30">
        <v>11.3</v>
      </c>
      <c r="R602" s="30">
        <v>16.100000000000001</v>
      </c>
      <c r="S602" s="30">
        <v>120.2</v>
      </c>
      <c r="T602" s="30">
        <v>2302.9</v>
      </c>
      <c r="U602" s="28">
        <f>SUM(O602:T602)</f>
        <v>3122.8</v>
      </c>
      <c r="V602" s="77">
        <v>14769.4</v>
      </c>
      <c r="W602" s="27">
        <f>U602/V602</f>
        <v>0.21143716061586795</v>
      </c>
    </row>
    <row r="603" spans="1:23" s="7" customFormat="1" ht="11.25" customHeight="1" x14ac:dyDescent="0.2">
      <c r="A603" s="36">
        <v>13</v>
      </c>
      <c r="B603" s="39" t="s">
        <v>44</v>
      </c>
      <c r="C603" s="22"/>
      <c r="D603" s="22">
        <v>303.39999999999998</v>
      </c>
      <c r="E603" s="22"/>
      <c r="F603" s="22"/>
      <c r="G603" s="22"/>
      <c r="H603" s="22">
        <v>1433</v>
      </c>
      <c r="I603" s="34">
        <f>SUM(C603:H603)</f>
        <v>1736.4</v>
      </c>
      <c r="J603" s="34">
        <v>8927.9</v>
      </c>
      <c r="K603" s="26">
        <f>I603/J603</f>
        <v>0.1944914257552168</v>
      </c>
      <c r="M603" s="36">
        <v>13</v>
      </c>
      <c r="N603" s="35" t="s">
        <v>43</v>
      </c>
      <c r="O603" s="22"/>
      <c r="P603" s="38">
        <v>514.4</v>
      </c>
      <c r="Q603" s="22">
        <v>209.9</v>
      </c>
      <c r="R603" s="22">
        <v>35.200000000000003</v>
      </c>
      <c r="S603" s="22"/>
      <c r="T603" s="22">
        <v>171</v>
      </c>
      <c r="U603" s="34">
        <f>SUM(O603:T603)</f>
        <v>930.5</v>
      </c>
      <c r="V603" s="78">
        <v>4413.3999999999996</v>
      </c>
      <c r="W603" s="26">
        <f>U603/V603</f>
        <v>0.21083518375855351</v>
      </c>
    </row>
    <row r="604" spans="1:23" s="7" customFormat="1" ht="11.25" customHeight="1" x14ac:dyDescent="0.2">
      <c r="A604" s="32">
        <v>14</v>
      </c>
      <c r="B604" s="40" t="s">
        <v>40</v>
      </c>
      <c r="C604" s="30"/>
      <c r="D604" s="37">
        <v>657.1</v>
      </c>
      <c r="E604" s="30">
        <v>11.3</v>
      </c>
      <c r="F604" s="30">
        <v>21.4</v>
      </c>
      <c r="G604" s="30">
        <v>121.8</v>
      </c>
      <c r="H604" s="30">
        <v>2330.9</v>
      </c>
      <c r="I604" s="28">
        <f>SUM(C604:H604)</f>
        <v>3142.5</v>
      </c>
      <c r="J604" s="28">
        <v>16504.8</v>
      </c>
      <c r="K604" s="27">
        <f>I604/J604</f>
        <v>0.19039915660898649</v>
      </c>
      <c r="M604" s="32">
        <v>14</v>
      </c>
      <c r="N604" s="31" t="s">
        <v>29</v>
      </c>
      <c r="O604" s="30"/>
      <c r="P604" s="37">
        <v>7</v>
      </c>
      <c r="Q604" s="30"/>
      <c r="R604" s="30">
        <v>15</v>
      </c>
      <c r="S604" s="30"/>
      <c r="T604" s="30">
        <v>2968.9</v>
      </c>
      <c r="U604" s="28">
        <f>SUM(O604:T604)</f>
        <v>2990.9</v>
      </c>
      <c r="V604" s="77">
        <v>14244</v>
      </c>
      <c r="W604" s="27">
        <f>U604/V604</f>
        <v>0.2099761303004774</v>
      </c>
    </row>
    <row r="605" spans="1:23" s="7" customFormat="1" ht="11.25" customHeight="1" x14ac:dyDescent="0.2">
      <c r="A605" s="36">
        <v>15</v>
      </c>
      <c r="B605" s="35" t="s">
        <v>43</v>
      </c>
      <c r="C605" s="22"/>
      <c r="D605" s="38">
        <v>448</v>
      </c>
      <c r="E605" s="22">
        <v>243.4</v>
      </c>
      <c r="F605" s="22">
        <v>38.6</v>
      </c>
      <c r="G605" s="22"/>
      <c r="H605" s="22">
        <v>171</v>
      </c>
      <c r="I605" s="34">
        <f>SUM(C605:H605)</f>
        <v>901</v>
      </c>
      <c r="J605" s="34">
        <v>4737.3999999999996</v>
      </c>
      <c r="K605" s="26">
        <f>I605/J605</f>
        <v>0.19018871110735849</v>
      </c>
      <c r="M605" s="36">
        <v>15</v>
      </c>
      <c r="N605" s="35" t="s">
        <v>44</v>
      </c>
      <c r="O605" s="22"/>
      <c r="P605" s="22">
        <v>307.10000000000002</v>
      </c>
      <c r="Q605" s="22"/>
      <c r="R605" s="22"/>
      <c r="S605" s="22"/>
      <c r="T605" s="22">
        <v>1408.5</v>
      </c>
      <c r="U605" s="34">
        <f>SUM(O605:T605)</f>
        <v>1715.6</v>
      </c>
      <c r="V605" s="78">
        <v>8381.2999999999993</v>
      </c>
      <c r="W605" s="26">
        <f>U605/V605</f>
        <v>0.20469378258742676</v>
      </c>
    </row>
    <row r="606" spans="1:23" s="7" customFormat="1" ht="11.25" customHeight="1" x14ac:dyDescent="0.2">
      <c r="A606" s="32">
        <v>16</v>
      </c>
      <c r="B606" s="31" t="s">
        <v>45</v>
      </c>
      <c r="C606" s="30"/>
      <c r="D606" s="37">
        <v>420.3</v>
      </c>
      <c r="E606" s="30"/>
      <c r="F606" s="30">
        <v>11.5</v>
      </c>
      <c r="G606" s="30"/>
      <c r="H606" s="30">
        <v>60</v>
      </c>
      <c r="I606" s="28">
        <f>SUM(C606:H606)</f>
        <v>491.8</v>
      </c>
      <c r="J606" s="28">
        <v>2589.8000000000002</v>
      </c>
      <c r="K606" s="27">
        <f>I606/J606</f>
        <v>0.18989883388678661</v>
      </c>
      <c r="M606" s="32">
        <v>16</v>
      </c>
      <c r="N606" s="31" t="s">
        <v>45</v>
      </c>
      <c r="O606" s="30"/>
      <c r="P606" s="37">
        <v>415.6</v>
      </c>
      <c r="Q606" s="30"/>
      <c r="R606" s="30">
        <v>7</v>
      </c>
      <c r="S606" s="30"/>
      <c r="T606" s="30">
        <v>60</v>
      </c>
      <c r="U606" s="28">
        <f>SUM(O606:T606)</f>
        <v>482.6</v>
      </c>
      <c r="V606" s="77">
        <v>2384</v>
      </c>
      <c r="W606" s="27">
        <f>U606/V606</f>
        <v>0.20243288590604028</v>
      </c>
    </row>
    <row r="607" spans="1:23" s="7" customFormat="1" ht="11.25" customHeight="1" x14ac:dyDescent="0.2">
      <c r="A607" s="36">
        <v>17</v>
      </c>
      <c r="B607" s="35" t="s">
        <v>39</v>
      </c>
      <c r="C607" s="22">
        <v>51</v>
      </c>
      <c r="D607" s="38">
        <v>26.2</v>
      </c>
      <c r="E607" s="22"/>
      <c r="F607" s="22">
        <v>260.39999999999998</v>
      </c>
      <c r="G607" s="22">
        <v>15.2</v>
      </c>
      <c r="H607" s="22">
        <v>205.6</v>
      </c>
      <c r="I607" s="34">
        <f>SUM(C607:H607)</f>
        <v>558.4</v>
      </c>
      <c r="J607" s="34">
        <v>3008.4</v>
      </c>
      <c r="K607" s="26">
        <f>I607/J607</f>
        <v>0.18561361521074324</v>
      </c>
      <c r="M607" s="36">
        <v>17</v>
      </c>
      <c r="N607" s="35" t="s">
        <v>39</v>
      </c>
      <c r="O607" s="22">
        <v>43</v>
      </c>
      <c r="P607" s="38">
        <v>25</v>
      </c>
      <c r="Q607" s="22"/>
      <c r="R607" s="22">
        <v>249.6</v>
      </c>
      <c r="S607" s="22">
        <v>15.2</v>
      </c>
      <c r="T607" s="22">
        <v>205.6</v>
      </c>
      <c r="U607" s="34">
        <f>SUM(O607:T607)</f>
        <v>538.4</v>
      </c>
      <c r="V607" s="78">
        <v>2757.3</v>
      </c>
      <c r="W607" s="26">
        <f>U607/V607</f>
        <v>0.19526348239219524</v>
      </c>
    </row>
    <row r="608" spans="1:23" s="7" customFormat="1" ht="11.25" customHeight="1" x14ac:dyDescent="0.2">
      <c r="A608" s="32">
        <v>18</v>
      </c>
      <c r="B608" s="31" t="s">
        <v>37</v>
      </c>
      <c r="C608" s="30">
        <v>606.29999999999995</v>
      </c>
      <c r="D608" s="37">
        <v>1052.2</v>
      </c>
      <c r="E608" s="30"/>
      <c r="F608" s="30">
        <v>3.2</v>
      </c>
      <c r="G608" s="30">
        <v>370</v>
      </c>
      <c r="H608" s="30">
        <v>150</v>
      </c>
      <c r="I608" s="28">
        <f>SUM(C608:H608)</f>
        <v>2181.6999999999998</v>
      </c>
      <c r="J608" s="28">
        <v>12383.7</v>
      </c>
      <c r="K608" s="27">
        <f>I608/J608</f>
        <v>0.17617513344154007</v>
      </c>
      <c r="M608" s="32">
        <v>18</v>
      </c>
      <c r="N608" s="31" t="s">
        <v>37</v>
      </c>
      <c r="O608" s="30">
        <v>402.3</v>
      </c>
      <c r="P608" s="37">
        <v>1051.4000000000001</v>
      </c>
      <c r="Q608" s="30"/>
      <c r="R608" s="30">
        <v>3.2</v>
      </c>
      <c r="S608" s="30">
        <v>360.6</v>
      </c>
      <c r="T608" s="30">
        <v>150</v>
      </c>
      <c r="U608" s="28">
        <f>SUM(O608:T608)</f>
        <v>1967.5</v>
      </c>
      <c r="V608" s="77">
        <v>10652.1</v>
      </c>
      <c r="W608" s="27">
        <f>U608/V608</f>
        <v>0.18470536326170425</v>
      </c>
    </row>
    <row r="609" spans="1:23" s="7" customFormat="1" ht="11.25" customHeight="1" x14ac:dyDescent="0.2">
      <c r="A609" s="36">
        <v>19</v>
      </c>
      <c r="B609" s="35" t="s">
        <v>42</v>
      </c>
      <c r="C609" s="22"/>
      <c r="D609" s="38">
        <v>4669.1000000000004</v>
      </c>
      <c r="E609" s="22">
        <v>181.3</v>
      </c>
      <c r="F609" s="22">
        <v>427.8</v>
      </c>
      <c r="G609" s="22">
        <v>46.2</v>
      </c>
      <c r="H609" s="22">
        <v>1734.9</v>
      </c>
      <c r="I609" s="34">
        <f>SUM(C609:H609)</f>
        <v>7059.3000000000011</v>
      </c>
      <c r="J609" s="34">
        <v>43374.7</v>
      </c>
      <c r="K609" s="26">
        <f>I609/J609</f>
        <v>0.16275155793584742</v>
      </c>
      <c r="M609" s="36">
        <v>19</v>
      </c>
      <c r="N609" s="35" t="s">
        <v>32</v>
      </c>
      <c r="O609" s="22"/>
      <c r="P609" s="38">
        <v>867.2</v>
      </c>
      <c r="Q609" s="22">
        <v>57.8</v>
      </c>
      <c r="R609" s="22">
        <v>18.399999999999999</v>
      </c>
      <c r="S609" s="22"/>
      <c r="T609" s="22">
        <v>3132.9</v>
      </c>
      <c r="U609" s="34">
        <f>SUM(O609:T609)</f>
        <v>4076.3</v>
      </c>
      <c r="V609" s="78">
        <v>23300.2</v>
      </c>
      <c r="W609" s="26">
        <f>U609/V609</f>
        <v>0.17494699616312306</v>
      </c>
    </row>
    <row r="610" spans="1:23" s="7" customFormat="1" ht="11.25" customHeight="1" x14ac:dyDescent="0.2">
      <c r="A610" s="32">
        <v>20</v>
      </c>
      <c r="B610" s="40" t="s">
        <v>32</v>
      </c>
      <c r="C610" s="30"/>
      <c r="D610" s="37">
        <v>807.2</v>
      </c>
      <c r="E610" s="30">
        <v>68</v>
      </c>
      <c r="F610" s="30">
        <v>20</v>
      </c>
      <c r="G610" s="30"/>
      <c r="H610" s="30">
        <v>3132.9</v>
      </c>
      <c r="I610" s="28">
        <f>SUM(C610:H610)</f>
        <v>4028.1000000000004</v>
      </c>
      <c r="J610" s="28">
        <v>25219.3</v>
      </c>
      <c r="K610" s="27">
        <f>I610/J610</f>
        <v>0.15972291062797145</v>
      </c>
      <c r="M610" s="32">
        <v>20</v>
      </c>
      <c r="N610" s="31" t="s">
        <v>42</v>
      </c>
      <c r="O610" s="30"/>
      <c r="P610" s="37">
        <v>4332.3</v>
      </c>
      <c r="Q610" s="30">
        <v>164.1</v>
      </c>
      <c r="R610" s="30">
        <v>375.8</v>
      </c>
      <c r="S610" s="30">
        <v>46.2</v>
      </c>
      <c r="T610" s="30">
        <v>1730.8</v>
      </c>
      <c r="U610" s="28">
        <f>SUM(O610:T610)</f>
        <v>6649.2000000000007</v>
      </c>
      <c r="V610" s="77">
        <v>39918.199999999997</v>
      </c>
      <c r="W610" s="27">
        <f>U610/V610</f>
        <v>0.16657063695256802</v>
      </c>
    </row>
    <row r="611" spans="1:23" s="7" customFormat="1" ht="11.25" customHeight="1" x14ac:dyDescent="0.2">
      <c r="A611" s="36">
        <v>21</v>
      </c>
      <c r="B611" s="35" t="s">
        <v>34</v>
      </c>
      <c r="C611" s="22"/>
      <c r="D611" s="38">
        <v>2718</v>
      </c>
      <c r="E611" s="22">
        <v>30.2</v>
      </c>
      <c r="F611" s="22">
        <v>11</v>
      </c>
      <c r="G611" s="22">
        <v>1164.4000000000001</v>
      </c>
      <c r="H611" s="22">
        <v>237.3</v>
      </c>
      <c r="I611" s="34">
        <f>SUM(C611:H611)</f>
        <v>4160.8999999999996</v>
      </c>
      <c r="J611" s="34">
        <v>31520.9</v>
      </c>
      <c r="K611" s="26">
        <f>I611/J611</f>
        <v>0.13200447956752503</v>
      </c>
      <c r="M611" s="36">
        <v>21</v>
      </c>
      <c r="N611" s="35" t="s">
        <v>34</v>
      </c>
      <c r="O611" s="22"/>
      <c r="P611" s="38">
        <v>2719.4</v>
      </c>
      <c r="Q611" s="22">
        <v>28.5</v>
      </c>
      <c r="R611" s="22">
        <v>10</v>
      </c>
      <c r="S611" s="22">
        <v>1162.3</v>
      </c>
      <c r="T611" s="22">
        <v>237.3</v>
      </c>
      <c r="U611" s="34">
        <f>SUM(O611:T611)</f>
        <v>4157.5</v>
      </c>
      <c r="V611" s="78">
        <v>27909.9</v>
      </c>
      <c r="W611" s="26">
        <f>U611/V611</f>
        <v>0.1489614796183433</v>
      </c>
    </row>
    <row r="612" spans="1:23" s="7" customFormat="1" ht="11.25" customHeight="1" x14ac:dyDescent="0.2">
      <c r="A612" s="32">
        <v>22</v>
      </c>
      <c r="B612" s="40" t="s">
        <v>31</v>
      </c>
      <c r="C612" s="30">
        <v>4</v>
      </c>
      <c r="D612" s="37">
        <v>81.7</v>
      </c>
      <c r="E612" s="30"/>
      <c r="F612" s="30">
        <v>6.6</v>
      </c>
      <c r="G612" s="30">
        <v>190.5</v>
      </c>
      <c r="H612" s="30">
        <v>777.5</v>
      </c>
      <c r="I612" s="28">
        <f>SUM(C612:H612)</f>
        <v>1060.3</v>
      </c>
      <c r="J612" s="28">
        <v>8711.2999999999993</v>
      </c>
      <c r="K612" s="27">
        <f>I612/J612</f>
        <v>0.12171547300632513</v>
      </c>
      <c r="M612" s="32">
        <v>22</v>
      </c>
      <c r="N612" s="31" t="s">
        <v>38</v>
      </c>
      <c r="O612" s="30"/>
      <c r="P612" s="37">
        <v>2616.1</v>
      </c>
      <c r="Q612" s="30">
        <v>185</v>
      </c>
      <c r="R612" s="30">
        <v>14.2</v>
      </c>
      <c r="S612" s="30">
        <v>13.6</v>
      </c>
      <c r="T612" s="30">
        <v>29.1</v>
      </c>
      <c r="U612" s="28">
        <f>SUM(O612:T612)</f>
        <v>2857.9999999999995</v>
      </c>
      <c r="V612" s="77">
        <v>21325.599999999999</v>
      </c>
      <c r="W612" s="27">
        <f>U612/V612</f>
        <v>0.13401733128258991</v>
      </c>
    </row>
    <row r="613" spans="1:23" s="7" customFormat="1" ht="11.25" customHeight="1" x14ac:dyDescent="0.2">
      <c r="A613" s="36">
        <v>23</v>
      </c>
      <c r="B613" s="35" t="s">
        <v>36</v>
      </c>
      <c r="C613" s="22"/>
      <c r="D613" s="38">
        <v>3319.3</v>
      </c>
      <c r="E613" s="22">
        <v>718</v>
      </c>
      <c r="F613" s="22">
        <v>1.6</v>
      </c>
      <c r="G613" s="22"/>
      <c r="H613" s="22"/>
      <c r="I613" s="34">
        <f>SUM(C613:H613)</f>
        <v>4038.9</v>
      </c>
      <c r="J613" s="34">
        <v>35101.699999999997</v>
      </c>
      <c r="K613" s="26">
        <f>I613/J613</f>
        <v>0.1150628032260546</v>
      </c>
      <c r="M613" s="36">
        <v>23</v>
      </c>
      <c r="N613" s="35" t="s">
        <v>31</v>
      </c>
      <c r="O613" s="22">
        <v>1.6</v>
      </c>
      <c r="P613" s="38">
        <v>82.9</v>
      </c>
      <c r="Q613" s="22"/>
      <c r="R613" s="22">
        <v>6.4</v>
      </c>
      <c r="S613" s="22">
        <v>192</v>
      </c>
      <c r="T613" s="22">
        <v>777.5</v>
      </c>
      <c r="U613" s="34">
        <f>SUM(O613:T613)</f>
        <v>1060.4000000000001</v>
      </c>
      <c r="V613" s="78">
        <v>7937.9</v>
      </c>
      <c r="W613" s="26">
        <f>U613/V613</f>
        <v>0.13358696884566448</v>
      </c>
    </row>
    <row r="614" spans="1:23" s="7" customFormat="1" ht="11.25" customHeight="1" x14ac:dyDescent="0.2">
      <c r="A614" s="43">
        <v>24</v>
      </c>
      <c r="B614" s="40" t="s">
        <v>33</v>
      </c>
      <c r="C614" s="30"/>
      <c r="D614" s="37">
        <v>698.4</v>
      </c>
      <c r="E614" s="30">
        <v>333.7</v>
      </c>
      <c r="F614" s="30">
        <v>134.69999999999999</v>
      </c>
      <c r="G614" s="30">
        <v>126.6</v>
      </c>
      <c r="H614" s="30">
        <v>12328</v>
      </c>
      <c r="I614" s="28">
        <f>SUM(C614:H614)</f>
        <v>13621.4</v>
      </c>
      <c r="J614" s="28">
        <v>119241.3</v>
      </c>
      <c r="K614" s="27">
        <f>I614/J614</f>
        <v>0.11423391056622159</v>
      </c>
      <c r="M614" s="43">
        <v>24</v>
      </c>
      <c r="N614" s="31" t="s">
        <v>33</v>
      </c>
      <c r="O614" s="30"/>
      <c r="P614" s="37">
        <v>688.8</v>
      </c>
      <c r="Q614" s="30">
        <v>320.3</v>
      </c>
      <c r="R614" s="30">
        <v>125.2</v>
      </c>
      <c r="S614" s="30">
        <v>125.9</v>
      </c>
      <c r="T614" s="30">
        <v>12321.9</v>
      </c>
      <c r="U614" s="28">
        <f>SUM(O614:T614)</f>
        <v>13582.1</v>
      </c>
      <c r="V614" s="77">
        <v>109583.6</v>
      </c>
      <c r="W614" s="27">
        <f>U614/V614</f>
        <v>0.12394281626082734</v>
      </c>
    </row>
    <row r="615" spans="1:23" s="7" customFormat="1" ht="11.25" customHeight="1" x14ac:dyDescent="0.2">
      <c r="A615" s="41">
        <v>25</v>
      </c>
      <c r="B615" s="35" t="s">
        <v>38</v>
      </c>
      <c r="C615" s="22"/>
      <c r="D615" s="38">
        <v>2499.4</v>
      </c>
      <c r="E615" s="22">
        <v>185.7</v>
      </c>
      <c r="F615" s="22">
        <v>14.6</v>
      </c>
      <c r="G615" s="22">
        <v>15.9</v>
      </c>
      <c r="H615" s="22">
        <v>28.8</v>
      </c>
      <c r="I615" s="34">
        <f>SUM(C615:H615)</f>
        <v>2744.4</v>
      </c>
      <c r="J615" s="34">
        <v>24218.400000000001</v>
      </c>
      <c r="K615" s="26">
        <f>I615/J615</f>
        <v>0.11331879892973937</v>
      </c>
      <c r="M615" s="41">
        <v>25</v>
      </c>
      <c r="N615" s="35" t="s">
        <v>36</v>
      </c>
      <c r="O615" s="22"/>
      <c r="P615" s="38">
        <v>3272.2</v>
      </c>
      <c r="Q615" s="22">
        <v>674.8</v>
      </c>
      <c r="R615" s="22">
        <v>1.6</v>
      </c>
      <c r="S615" s="22"/>
      <c r="T615" s="22"/>
      <c r="U615" s="34">
        <f>SUM(O615:T615)</f>
        <v>3948.6</v>
      </c>
      <c r="V615" s="78">
        <v>32353.1</v>
      </c>
      <c r="W615" s="26">
        <f>U615/V615</f>
        <v>0.12204703722363545</v>
      </c>
    </row>
    <row r="616" spans="1:23" s="7" customFormat="1" ht="11.25" customHeight="1" x14ac:dyDescent="0.2">
      <c r="A616" s="43">
        <v>26</v>
      </c>
      <c r="B616" s="40" t="s">
        <v>25</v>
      </c>
      <c r="C616" s="30"/>
      <c r="D616" s="37">
        <v>1364.1</v>
      </c>
      <c r="E616" s="30">
        <v>424.6</v>
      </c>
      <c r="F616" s="30">
        <v>46.5</v>
      </c>
      <c r="G616" s="30">
        <v>2.5</v>
      </c>
      <c r="H616" s="30">
        <v>790.5</v>
      </c>
      <c r="I616" s="28">
        <f>SUM(C616:H616)</f>
        <v>2628.2</v>
      </c>
      <c r="J616" s="28">
        <v>24938.799999999999</v>
      </c>
      <c r="K616" s="27">
        <f>I616/J616</f>
        <v>0.1053859848910132</v>
      </c>
      <c r="M616" s="43">
        <v>26</v>
      </c>
      <c r="N616" s="31" t="s">
        <v>25</v>
      </c>
      <c r="O616" s="30"/>
      <c r="P616" s="37">
        <v>1340.3</v>
      </c>
      <c r="Q616" s="30">
        <v>383</v>
      </c>
      <c r="R616" s="30">
        <v>43.7</v>
      </c>
      <c r="S616" s="30">
        <v>2.5</v>
      </c>
      <c r="T616" s="30">
        <v>790.5</v>
      </c>
      <c r="U616" s="28">
        <f>SUM(O616:T616)</f>
        <v>2560</v>
      </c>
      <c r="V616" s="77">
        <v>23016.6</v>
      </c>
      <c r="W616" s="27">
        <f>U616/V616</f>
        <v>0.111224073060313</v>
      </c>
    </row>
    <row r="617" spans="1:23" s="7" customFormat="1" ht="11.25" customHeight="1" x14ac:dyDescent="0.2">
      <c r="A617" s="36">
        <v>27</v>
      </c>
      <c r="B617" s="35" t="s">
        <v>35</v>
      </c>
      <c r="C617" s="22"/>
      <c r="D617" s="38">
        <v>1320.9</v>
      </c>
      <c r="E617" s="22">
        <v>350.1</v>
      </c>
      <c r="F617" s="22">
        <v>28.1</v>
      </c>
      <c r="G617" s="22"/>
      <c r="H617" s="22"/>
      <c r="I617" s="34">
        <f>SUM(C617:H617)</f>
        <v>1699.1</v>
      </c>
      <c r="J617" s="34">
        <v>16357.7</v>
      </c>
      <c r="K617" s="26">
        <f>I617/J617</f>
        <v>0.10387157118665825</v>
      </c>
      <c r="M617" s="41">
        <v>27</v>
      </c>
      <c r="N617" s="35" t="s">
        <v>35</v>
      </c>
      <c r="O617" s="22"/>
      <c r="P617" s="38">
        <v>1324.2</v>
      </c>
      <c r="Q617" s="22">
        <v>294.3</v>
      </c>
      <c r="R617" s="22">
        <v>14.1</v>
      </c>
      <c r="S617" s="22"/>
      <c r="T617" s="22"/>
      <c r="U617" s="34">
        <f>SUM(O617:T617)</f>
        <v>1632.6</v>
      </c>
      <c r="V617" s="78">
        <v>14785.9</v>
      </c>
      <c r="W617" s="26">
        <f>U617/V617</f>
        <v>0.11041600443665925</v>
      </c>
    </row>
    <row r="618" spans="1:23" s="7" customFormat="1" ht="11.25" customHeight="1" x14ac:dyDescent="0.2">
      <c r="A618" s="43">
        <v>28</v>
      </c>
      <c r="B618" s="40" t="s">
        <v>22</v>
      </c>
      <c r="C618" s="30"/>
      <c r="D618" s="30">
        <v>332.3</v>
      </c>
      <c r="E618" s="30"/>
      <c r="F618" s="30">
        <v>10.9</v>
      </c>
      <c r="G618" s="30"/>
      <c r="H618" s="30">
        <v>530.20000000000005</v>
      </c>
      <c r="I618" s="28">
        <f>SUM(C618:H618)</f>
        <v>873.40000000000009</v>
      </c>
      <c r="J618" s="28">
        <v>8926.4</v>
      </c>
      <c r="K618" s="27">
        <f>I618/J618</f>
        <v>9.7844595805699958E-2</v>
      </c>
      <c r="M618" s="32">
        <v>28</v>
      </c>
      <c r="N618" s="31" t="s">
        <v>22</v>
      </c>
      <c r="O618" s="30"/>
      <c r="P618" s="30">
        <v>277.8</v>
      </c>
      <c r="Q618" s="30"/>
      <c r="R618" s="30">
        <v>10.9</v>
      </c>
      <c r="S618" s="30"/>
      <c r="T618" s="30">
        <v>530.4</v>
      </c>
      <c r="U618" s="28">
        <f>SUM(O618:T618)</f>
        <v>819.09999999999991</v>
      </c>
      <c r="V618" s="77">
        <v>8448.6</v>
      </c>
      <c r="W618" s="27">
        <f>U618/V618</f>
        <v>9.6950974125890668E-2</v>
      </c>
    </row>
    <row r="619" spans="1:23" s="7" customFormat="1" ht="11.25" customHeight="1" x14ac:dyDescent="0.2">
      <c r="A619" s="36">
        <v>29</v>
      </c>
      <c r="B619" s="35" t="s">
        <v>30</v>
      </c>
      <c r="C619" s="22"/>
      <c r="D619" s="38">
        <v>1890.4</v>
      </c>
      <c r="E619" s="22">
        <v>571</v>
      </c>
      <c r="F619" s="22">
        <v>64.3</v>
      </c>
      <c r="G619" s="22">
        <v>336.4</v>
      </c>
      <c r="H619" s="22"/>
      <c r="I619" s="34">
        <f>SUM(C619:H619)</f>
        <v>2862.1000000000004</v>
      </c>
      <c r="J619" s="34">
        <v>32588.799999999999</v>
      </c>
      <c r="K619" s="26">
        <f>I619/J619</f>
        <v>8.7824651413982727E-2</v>
      </c>
      <c r="M619" s="41">
        <v>29</v>
      </c>
      <c r="N619" s="35" t="s">
        <v>30</v>
      </c>
      <c r="O619" s="22"/>
      <c r="P619" s="38">
        <v>1997</v>
      </c>
      <c r="Q619" s="22">
        <v>502.4</v>
      </c>
      <c r="R619" s="22">
        <v>59.5</v>
      </c>
      <c r="S619" s="22">
        <v>333.2</v>
      </c>
      <c r="T619" s="22"/>
      <c r="U619" s="34">
        <f>SUM(O619:T619)</f>
        <v>2892.1</v>
      </c>
      <c r="V619" s="78">
        <v>30047.7</v>
      </c>
      <c r="W619" s="26">
        <f>U619/V619</f>
        <v>9.6250295363705038E-2</v>
      </c>
    </row>
    <row r="620" spans="1:23" s="7" customFormat="1" ht="11.25" customHeight="1" x14ac:dyDescent="0.2">
      <c r="A620" s="80">
        <v>30</v>
      </c>
      <c r="B620" s="54" t="s">
        <v>28</v>
      </c>
      <c r="C620" s="52">
        <v>77.099999999999994</v>
      </c>
      <c r="D620" s="53">
        <v>262.10000000000002</v>
      </c>
      <c r="E620" s="52"/>
      <c r="F620" s="52">
        <v>12.8</v>
      </c>
      <c r="G620" s="52">
        <v>1.3</v>
      </c>
      <c r="H620" s="52">
        <v>324.39999999999998</v>
      </c>
      <c r="I620" s="51">
        <f>SUM(C620:H620)</f>
        <v>677.7</v>
      </c>
      <c r="J620" s="51">
        <v>8076.5</v>
      </c>
      <c r="K620" s="50">
        <f>I620/J620</f>
        <v>8.3910109577168338E-2</v>
      </c>
      <c r="M620" s="80">
        <v>30</v>
      </c>
      <c r="N620" s="54" t="s">
        <v>28</v>
      </c>
      <c r="O620" s="52">
        <v>73</v>
      </c>
      <c r="P620" s="53">
        <v>255.3</v>
      </c>
      <c r="Q620" s="52"/>
      <c r="R620" s="52">
        <v>12</v>
      </c>
      <c r="S620" s="52">
        <v>1.3</v>
      </c>
      <c r="T620" s="52">
        <v>324.39999999999998</v>
      </c>
      <c r="U620" s="51">
        <f>SUM(O620:T620)</f>
        <v>666</v>
      </c>
      <c r="V620" s="79">
        <v>7698.1</v>
      </c>
      <c r="W620" s="50">
        <f>U620/V620</f>
        <v>8.6514854314701031E-2</v>
      </c>
    </row>
    <row r="621" spans="1:23" s="7" customFormat="1" ht="11.25" customHeight="1" x14ac:dyDescent="0.2">
      <c r="A621" s="41">
        <v>31</v>
      </c>
      <c r="B621" s="39" t="s">
        <v>26</v>
      </c>
      <c r="C621" s="22"/>
      <c r="D621" s="22">
        <v>518.9</v>
      </c>
      <c r="E621" s="22">
        <v>324.60000000000002</v>
      </c>
      <c r="F621" s="22">
        <v>101.3</v>
      </c>
      <c r="G621" s="22"/>
      <c r="H621" s="22">
        <v>634.5</v>
      </c>
      <c r="I621" s="34">
        <f>SUM(C621:H621)</f>
        <v>1579.3</v>
      </c>
      <c r="J621" s="34">
        <v>19571.099999999999</v>
      </c>
      <c r="K621" s="26">
        <f>I621/J621</f>
        <v>8.0695515326169712E-2</v>
      </c>
      <c r="M621" s="41">
        <v>31</v>
      </c>
      <c r="N621" s="35" t="s">
        <v>15</v>
      </c>
      <c r="O621" s="22"/>
      <c r="P621" s="38">
        <v>34.1</v>
      </c>
      <c r="Q621" s="22"/>
      <c r="R621" s="22">
        <v>127.4</v>
      </c>
      <c r="S621" s="22">
        <v>31.6</v>
      </c>
      <c r="T621" s="22">
        <v>3525.1</v>
      </c>
      <c r="U621" s="34">
        <f>SUM(O621:T621)</f>
        <v>3718.2</v>
      </c>
      <c r="V621" s="78">
        <v>44950.3</v>
      </c>
      <c r="W621" s="26">
        <f>U621/V621</f>
        <v>8.2718024128871206E-2</v>
      </c>
    </row>
    <row r="622" spans="1:23" s="7" customFormat="1" ht="11.25" customHeight="1" x14ac:dyDescent="0.2">
      <c r="A622" s="43">
        <v>32</v>
      </c>
      <c r="B622" s="31" t="s">
        <v>15</v>
      </c>
      <c r="C622" s="30"/>
      <c r="D622" s="37">
        <v>39.700000000000003</v>
      </c>
      <c r="E622" s="30"/>
      <c r="F622" s="30">
        <v>144.1</v>
      </c>
      <c r="G622" s="30">
        <v>31.6</v>
      </c>
      <c r="H622" s="30">
        <v>3549.8</v>
      </c>
      <c r="I622" s="28">
        <f>SUM(C622:H622)</f>
        <v>3765.2000000000003</v>
      </c>
      <c r="J622" s="28">
        <v>50891.3</v>
      </c>
      <c r="K622" s="27">
        <f>I622/J622</f>
        <v>7.3985140878696357E-2</v>
      </c>
      <c r="M622" s="43">
        <v>32</v>
      </c>
      <c r="N622" s="31" t="s">
        <v>23</v>
      </c>
      <c r="O622" s="30"/>
      <c r="P622" s="37">
        <v>590</v>
      </c>
      <c r="Q622" s="30">
        <v>2.6</v>
      </c>
      <c r="R622" s="30">
        <v>142.5</v>
      </c>
      <c r="S622" s="30">
        <v>55.2</v>
      </c>
      <c r="T622" s="30">
        <v>120</v>
      </c>
      <c r="U622" s="28">
        <f>SUM(O622:T622)</f>
        <v>910.30000000000007</v>
      </c>
      <c r="V622" s="77">
        <v>12339.4</v>
      </c>
      <c r="W622" s="27">
        <f>U622/V622</f>
        <v>7.377182034782892E-2</v>
      </c>
    </row>
    <row r="623" spans="1:23" s="7" customFormat="1" ht="11.25" customHeight="1" x14ac:dyDescent="0.2">
      <c r="A623" s="36">
        <v>33</v>
      </c>
      <c r="B623" s="39" t="s">
        <v>24</v>
      </c>
      <c r="C623" s="22"/>
      <c r="D623" s="38">
        <v>822.4</v>
      </c>
      <c r="E623" s="22">
        <v>661.8</v>
      </c>
      <c r="F623" s="22">
        <v>345.8</v>
      </c>
      <c r="G623" s="22"/>
      <c r="H623" s="22"/>
      <c r="I623" s="34">
        <f>SUM(C623:H623)</f>
        <v>1829.9999999999998</v>
      </c>
      <c r="J623" s="34">
        <v>26570.1</v>
      </c>
      <c r="K623" s="26">
        <f>I623/J623</f>
        <v>6.8874411462508611E-2</v>
      </c>
      <c r="M623" s="36">
        <v>33</v>
      </c>
      <c r="N623" s="35" t="s">
        <v>27</v>
      </c>
      <c r="O623" s="22"/>
      <c r="P623" s="38">
        <v>2044.9</v>
      </c>
      <c r="Q623" s="22">
        <v>671.5</v>
      </c>
      <c r="R623" s="22">
        <v>36.1</v>
      </c>
      <c r="S623" s="22">
        <v>61.1</v>
      </c>
      <c r="T623" s="22"/>
      <c r="U623" s="34">
        <f>SUM(O623:T623)</f>
        <v>2813.6</v>
      </c>
      <c r="V623" s="78">
        <v>38210.300000000003</v>
      </c>
      <c r="W623" s="26">
        <f>U623/V623</f>
        <v>7.3634595907386219E-2</v>
      </c>
    </row>
    <row r="624" spans="1:23" s="7" customFormat="1" ht="11.25" customHeight="1" x14ac:dyDescent="0.2">
      <c r="A624" s="43">
        <v>34</v>
      </c>
      <c r="B624" s="40" t="s">
        <v>27</v>
      </c>
      <c r="C624" s="30"/>
      <c r="D624" s="37">
        <v>1926.8</v>
      </c>
      <c r="E624" s="30">
        <v>746.2</v>
      </c>
      <c r="F624" s="30">
        <v>36.1</v>
      </c>
      <c r="G624" s="30">
        <v>61.1</v>
      </c>
      <c r="H624" s="30"/>
      <c r="I624" s="28">
        <f>SUM(C624:H624)</f>
        <v>2770.2</v>
      </c>
      <c r="J624" s="28">
        <v>41265.300000000003</v>
      </c>
      <c r="K624" s="27">
        <f>I624/J624</f>
        <v>6.7131463966092569E-2</v>
      </c>
      <c r="M624" s="43">
        <v>34</v>
      </c>
      <c r="N624" s="31" t="s">
        <v>24</v>
      </c>
      <c r="O624" s="30"/>
      <c r="P624" s="37">
        <v>866</v>
      </c>
      <c r="Q624" s="30">
        <v>578.1</v>
      </c>
      <c r="R624" s="30">
        <v>303.39999999999998</v>
      </c>
      <c r="S624" s="30"/>
      <c r="T624" s="30"/>
      <c r="U624" s="28">
        <f>SUM(O624:T624)</f>
        <v>1747.5</v>
      </c>
      <c r="V624" s="77">
        <v>24827.8</v>
      </c>
      <c r="W624" s="27">
        <f>U624/V624</f>
        <v>7.0384810575242276E-2</v>
      </c>
    </row>
    <row r="625" spans="1:23" s="7" customFormat="1" ht="11.25" customHeight="1" x14ac:dyDescent="0.2">
      <c r="A625" s="41">
        <v>35</v>
      </c>
      <c r="B625" s="35" t="s">
        <v>23</v>
      </c>
      <c r="C625" s="22"/>
      <c r="D625" s="38">
        <v>550.79999999999995</v>
      </c>
      <c r="E625" s="22">
        <v>3.8</v>
      </c>
      <c r="F625" s="22">
        <v>159.6</v>
      </c>
      <c r="G625" s="22">
        <v>62.3</v>
      </c>
      <c r="H625" s="22">
        <v>120</v>
      </c>
      <c r="I625" s="34">
        <f>SUM(C625:H625)</f>
        <v>896.49999999999989</v>
      </c>
      <c r="J625" s="34">
        <v>13643.5</v>
      </c>
      <c r="K625" s="26">
        <f>I625/J625</f>
        <v>6.5708945651775569E-2</v>
      </c>
      <c r="M625" s="41">
        <v>35</v>
      </c>
      <c r="N625" s="35" t="s">
        <v>21</v>
      </c>
      <c r="O625" s="22"/>
      <c r="P625" s="38">
        <v>892.2</v>
      </c>
      <c r="Q625" s="22">
        <v>121.4</v>
      </c>
      <c r="R625" s="22">
        <v>465.6</v>
      </c>
      <c r="S625" s="22">
        <v>40.799999999999997</v>
      </c>
      <c r="T625" s="22">
        <v>1343.9</v>
      </c>
      <c r="U625" s="34">
        <f>SUM(O625:T625)</f>
        <v>2863.9</v>
      </c>
      <c r="V625" s="78">
        <v>43039.8</v>
      </c>
      <c r="W625" s="26">
        <f>U625/V625</f>
        <v>6.6540736713460558E-2</v>
      </c>
    </row>
    <row r="626" spans="1:23" s="7" customFormat="1" ht="11.25" customHeight="1" x14ac:dyDescent="0.2">
      <c r="A626" s="43">
        <v>36</v>
      </c>
      <c r="B626" s="40" t="s">
        <v>21</v>
      </c>
      <c r="C626" s="30"/>
      <c r="D626" s="37">
        <v>920.2</v>
      </c>
      <c r="E626" s="30">
        <v>144.1</v>
      </c>
      <c r="F626" s="30">
        <v>513.70000000000005</v>
      </c>
      <c r="G626" s="30">
        <v>47.2</v>
      </c>
      <c r="H626" s="30">
        <v>1344.1</v>
      </c>
      <c r="I626" s="28">
        <f>SUM(C626:H626)</f>
        <v>2969.3</v>
      </c>
      <c r="J626" s="28">
        <v>47484.6</v>
      </c>
      <c r="K626" s="27">
        <f>I626/J626</f>
        <v>6.2531852432156962E-2</v>
      </c>
      <c r="M626" s="43">
        <v>36</v>
      </c>
      <c r="N626" s="31" t="s">
        <v>26</v>
      </c>
      <c r="O626" s="30"/>
      <c r="P626" s="30">
        <v>384.5</v>
      </c>
      <c r="Q626" s="30">
        <v>282.5</v>
      </c>
      <c r="R626" s="30">
        <v>99.3</v>
      </c>
      <c r="S626" s="30"/>
      <c r="T626" s="30">
        <v>328.6</v>
      </c>
      <c r="U626" s="28">
        <f>SUM(O626:T626)</f>
        <v>1094.9000000000001</v>
      </c>
      <c r="V626" s="77">
        <v>17342.099999999999</v>
      </c>
      <c r="W626" s="27">
        <f>U626/V626</f>
        <v>6.3135375761874293E-2</v>
      </c>
    </row>
    <row r="627" spans="1:23" s="7" customFormat="1" ht="11.25" customHeight="1" x14ac:dyDescent="0.2">
      <c r="A627" s="41">
        <v>37</v>
      </c>
      <c r="B627" s="39" t="s">
        <v>13</v>
      </c>
      <c r="C627" s="22"/>
      <c r="D627" s="38">
        <v>366.1</v>
      </c>
      <c r="E627" s="22">
        <v>253.2</v>
      </c>
      <c r="F627" s="22">
        <v>215.8</v>
      </c>
      <c r="G627" s="22"/>
      <c r="H627" s="22">
        <v>1161.3</v>
      </c>
      <c r="I627" s="34">
        <f>SUM(C627:H627)</f>
        <v>1996.3999999999999</v>
      </c>
      <c r="J627" s="34">
        <v>33398.699999999997</v>
      </c>
      <c r="K627" s="26">
        <f>I627/J627</f>
        <v>5.9774781653178122E-2</v>
      </c>
      <c r="M627" s="41">
        <v>37</v>
      </c>
      <c r="N627" s="35" t="s">
        <v>18</v>
      </c>
      <c r="O627" s="22"/>
      <c r="P627" s="38">
        <v>60.4</v>
      </c>
      <c r="Q627" s="22"/>
      <c r="R627" s="22">
        <v>62.2</v>
      </c>
      <c r="S627" s="22">
        <v>49.3</v>
      </c>
      <c r="T627" s="22">
        <v>1539.7</v>
      </c>
      <c r="U627" s="34">
        <f>SUM(O627:T627)</f>
        <v>1711.6</v>
      </c>
      <c r="V627" s="78">
        <v>27196.2</v>
      </c>
      <c r="W627" s="26">
        <f>U627/V627</f>
        <v>6.2935263014685869E-2</v>
      </c>
    </row>
    <row r="628" spans="1:23" s="7" customFormat="1" ht="11.25" customHeight="1" x14ac:dyDescent="0.2">
      <c r="A628" s="32">
        <v>38</v>
      </c>
      <c r="B628" s="31" t="s">
        <v>18</v>
      </c>
      <c r="C628" s="30"/>
      <c r="D628" s="37">
        <v>92.1</v>
      </c>
      <c r="E628" s="30"/>
      <c r="F628" s="30">
        <v>66.8</v>
      </c>
      <c r="G628" s="30">
        <v>49.2</v>
      </c>
      <c r="H628" s="30">
        <v>1539.7</v>
      </c>
      <c r="I628" s="28">
        <f>SUM(C628:H628)</f>
        <v>1747.8</v>
      </c>
      <c r="J628" s="28">
        <v>30819.3</v>
      </c>
      <c r="K628" s="27">
        <f>I628/J628</f>
        <v>5.6711216672669401E-2</v>
      </c>
      <c r="M628" s="32">
        <v>38</v>
      </c>
      <c r="N628" s="31" t="s">
        <v>13</v>
      </c>
      <c r="O628" s="30"/>
      <c r="P628" s="37">
        <v>331.4</v>
      </c>
      <c r="Q628" s="30">
        <v>239</v>
      </c>
      <c r="R628" s="30">
        <v>198.8</v>
      </c>
      <c r="S628" s="30"/>
      <c r="T628" s="30">
        <v>1080.3</v>
      </c>
      <c r="U628" s="28">
        <f>SUM(O628:T628)</f>
        <v>1849.5</v>
      </c>
      <c r="V628" s="77">
        <v>30128.2</v>
      </c>
      <c r="W628" s="27">
        <f>U628/V628</f>
        <v>6.1387670023433191E-2</v>
      </c>
    </row>
    <row r="629" spans="1:23" s="7" customFormat="1" ht="11.25" customHeight="1" x14ac:dyDescent="0.2">
      <c r="A629" s="36">
        <v>39</v>
      </c>
      <c r="B629" s="35" t="s">
        <v>19</v>
      </c>
      <c r="C629" s="22"/>
      <c r="D629" s="38">
        <v>268.89999999999998</v>
      </c>
      <c r="E629" s="22">
        <v>18</v>
      </c>
      <c r="F629" s="22">
        <v>337.1</v>
      </c>
      <c r="G629" s="38">
        <v>132.80000000000001</v>
      </c>
      <c r="H629" s="22">
        <v>74.5</v>
      </c>
      <c r="I629" s="34">
        <f>SUM(C629:H629)</f>
        <v>831.3</v>
      </c>
      <c r="J629" s="34">
        <v>15197.1</v>
      </c>
      <c r="K629" s="26">
        <f>I629/J629</f>
        <v>5.4701225891781981E-2</v>
      </c>
      <c r="M629" s="36">
        <v>39</v>
      </c>
      <c r="N629" s="35" t="s">
        <v>19</v>
      </c>
      <c r="O629" s="22"/>
      <c r="P629" s="38">
        <v>263</v>
      </c>
      <c r="Q629" s="22">
        <v>16</v>
      </c>
      <c r="R629" s="22">
        <v>264.10000000000002</v>
      </c>
      <c r="S629" s="38">
        <v>130.69999999999999</v>
      </c>
      <c r="T629" s="22">
        <v>72.7</v>
      </c>
      <c r="U629" s="34">
        <f>SUM(O629:T629)</f>
        <v>746.5</v>
      </c>
      <c r="V629" s="78">
        <v>13677.6</v>
      </c>
      <c r="W629" s="26">
        <f>U629/V629</f>
        <v>5.4578288588641277E-2</v>
      </c>
    </row>
    <row r="630" spans="1:23" s="7" customFormat="1" ht="11.25" customHeight="1" x14ac:dyDescent="0.2">
      <c r="A630" s="32">
        <v>40</v>
      </c>
      <c r="B630" s="31" t="s">
        <v>16</v>
      </c>
      <c r="C630" s="30"/>
      <c r="D630" s="37">
        <v>326.60000000000002</v>
      </c>
      <c r="E630" s="30"/>
      <c r="F630" s="30">
        <v>2.2000000000000002</v>
      </c>
      <c r="G630" s="30"/>
      <c r="H630" s="30">
        <v>583.29999999999995</v>
      </c>
      <c r="I630" s="28">
        <f>SUM(C630:H630)</f>
        <v>912.09999999999991</v>
      </c>
      <c r="J630" s="28">
        <v>17142.599999999999</v>
      </c>
      <c r="K630" s="27">
        <f>I630/J630</f>
        <v>5.3206631432804824E-2</v>
      </c>
      <c r="M630" s="32">
        <v>40</v>
      </c>
      <c r="N630" s="31" t="s">
        <v>16</v>
      </c>
      <c r="O630" s="30"/>
      <c r="P630" s="37">
        <v>300.5</v>
      </c>
      <c r="Q630" s="30"/>
      <c r="R630" s="30">
        <v>2.2000000000000002</v>
      </c>
      <c r="S630" s="30"/>
      <c r="T630" s="30">
        <v>583.29999999999995</v>
      </c>
      <c r="U630" s="28">
        <f>SUM(O630:T630)</f>
        <v>886</v>
      </c>
      <c r="V630" s="77">
        <v>16282.1</v>
      </c>
      <c r="W630" s="27">
        <f>U630/V630</f>
        <v>5.4415585213209598E-2</v>
      </c>
    </row>
    <row r="631" spans="1:23" s="7" customFormat="1" ht="11.25" customHeight="1" x14ac:dyDescent="0.2">
      <c r="A631" s="36">
        <v>41</v>
      </c>
      <c r="B631" s="39" t="s">
        <v>17</v>
      </c>
      <c r="C631" s="22"/>
      <c r="D631" s="38">
        <v>499.2</v>
      </c>
      <c r="E631" s="22"/>
      <c r="F631" s="22">
        <v>10.8</v>
      </c>
      <c r="G631" s="22"/>
      <c r="H631" s="22">
        <v>458.5</v>
      </c>
      <c r="I631" s="34">
        <f>SUM(C631:H631)</f>
        <v>968.5</v>
      </c>
      <c r="J631" s="34">
        <v>23908.9</v>
      </c>
      <c r="K631" s="26">
        <f>I631/J631</f>
        <v>4.050792801007156E-2</v>
      </c>
      <c r="M631" s="36">
        <v>41</v>
      </c>
      <c r="N631" s="35" t="s">
        <v>17</v>
      </c>
      <c r="O631" s="22"/>
      <c r="P631" s="38">
        <v>570.29999999999995</v>
      </c>
      <c r="Q631" s="22"/>
      <c r="R631" s="22">
        <v>10.3</v>
      </c>
      <c r="S631" s="22"/>
      <c r="T631" s="22">
        <v>458.5</v>
      </c>
      <c r="U631" s="34">
        <f>SUM(O631:T631)</f>
        <v>1039.0999999999999</v>
      </c>
      <c r="V631" s="78">
        <v>21800.7</v>
      </c>
      <c r="W631" s="26">
        <f>U631/V631</f>
        <v>4.7663607131881079E-2</v>
      </c>
    </row>
    <row r="632" spans="1:23" s="7" customFormat="1" ht="11.25" customHeight="1" x14ac:dyDescent="0.2">
      <c r="A632" s="43">
        <v>42</v>
      </c>
      <c r="B632" s="31" t="s">
        <v>14</v>
      </c>
      <c r="C632" s="30"/>
      <c r="D632" s="37">
        <v>118.5</v>
      </c>
      <c r="E632" s="30">
        <v>43</v>
      </c>
      <c r="F632" s="30">
        <v>220.9</v>
      </c>
      <c r="G632" s="30">
        <v>5</v>
      </c>
      <c r="H632" s="30"/>
      <c r="I632" s="28">
        <f>SUM(C632:H632)</f>
        <v>387.4</v>
      </c>
      <c r="J632" s="28">
        <v>9787</v>
      </c>
      <c r="K632" s="27">
        <f>I632/J632</f>
        <v>3.9583120465924181E-2</v>
      </c>
      <c r="M632" s="43">
        <v>42</v>
      </c>
      <c r="N632" s="31" t="s">
        <v>20</v>
      </c>
      <c r="O632" s="30"/>
      <c r="P632" s="37">
        <v>831.1</v>
      </c>
      <c r="Q632" s="30">
        <v>52.3</v>
      </c>
      <c r="R632" s="30">
        <v>18</v>
      </c>
      <c r="S632" s="30"/>
      <c r="T632" s="30"/>
      <c r="U632" s="28">
        <f>SUM(O632:T632)</f>
        <v>901.4</v>
      </c>
      <c r="V632" s="77">
        <v>21003.599999999999</v>
      </c>
      <c r="W632" s="27">
        <f>U632/V632</f>
        <v>4.291645241768078E-2</v>
      </c>
    </row>
    <row r="633" spans="1:23" s="7" customFormat="1" ht="11.25" customHeight="1" x14ac:dyDescent="0.2">
      <c r="A633" s="36">
        <v>43</v>
      </c>
      <c r="B633" s="39" t="s">
        <v>20</v>
      </c>
      <c r="C633" s="22"/>
      <c r="D633" s="38">
        <v>804.1</v>
      </c>
      <c r="E633" s="22">
        <v>93</v>
      </c>
      <c r="F633" s="22">
        <v>18.8</v>
      </c>
      <c r="G633" s="22"/>
      <c r="H633" s="22"/>
      <c r="I633" s="34">
        <f>SUM(C633:H633)</f>
        <v>915.9</v>
      </c>
      <c r="J633" s="34">
        <v>24986.799999999999</v>
      </c>
      <c r="K633" s="26">
        <f>I633/J633</f>
        <v>3.6655354026926219E-2</v>
      </c>
      <c r="M633" s="36">
        <v>43</v>
      </c>
      <c r="N633" s="35" t="s">
        <v>14</v>
      </c>
      <c r="O633" s="22"/>
      <c r="P633" s="38">
        <v>122.2</v>
      </c>
      <c r="Q633" s="22">
        <v>37.5</v>
      </c>
      <c r="R633" s="22">
        <v>166.9</v>
      </c>
      <c r="S633" s="22">
        <v>5</v>
      </c>
      <c r="T633" s="22"/>
      <c r="U633" s="34">
        <f>SUM(O633:T633)</f>
        <v>331.6</v>
      </c>
      <c r="V633" s="78">
        <v>8768.5</v>
      </c>
      <c r="W633" s="26">
        <f>U633/V633</f>
        <v>3.7817186519929297E-2</v>
      </c>
    </row>
    <row r="634" spans="1:23" s="7" customFormat="1" ht="11.25" customHeight="1" x14ac:dyDescent="0.2">
      <c r="A634" s="32">
        <v>44</v>
      </c>
      <c r="B634" s="40" t="s">
        <v>9</v>
      </c>
      <c r="C634" s="30"/>
      <c r="D634" s="37">
        <v>13.2</v>
      </c>
      <c r="E634" s="30"/>
      <c r="F634" s="30">
        <v>264.2</v>
      </c>
      <c r="G634" s="30">
        <v>332.1</v>
      </c>
      <c r="H634" s="30">
        <v>7.5</v>
      </c>
      <c r="I634" s="28">
        <f>SUM(C634:H634)</f>
        <v>617</v>
      </c>
      <c r="J634" s="28">
        <v>20830.2</v>
      </c>
      <c r="K634" s="27">
        <f>I634/J634</f>
        <v>2.9620454916419427E-2</v>
      </c>
      <c r="M634" s="32">
        <v>44</v>
      </c>
      <c r="N634" s="31" t="s">
        <v>9</v>
      </c>
      <c r="O634" s="30"/>
      <c r="P634" s="37">
        <v>3.3</v>
      </c>
      <c r="Q634" s="30"/>
      <c r="R634" s="30">
        <v>226.8</v>
      </c>
      <c r="S634" s="30">
        <v>337.9</v>
      </c>
      <c r="T634" s="30">
        <v>7.5</v>
      </c>
      <c r="U634" s="28">
        <f>SUM(O634:T634)</f>
        <v>575.5</v>
      </c>
      <c r="V634" s="77">
        <v>18996.599999999999</v>
      </c>
      <c r="W634" s="27">
        <f>U634/V634</f>
        <v>3.0294894875925168E-2</v>
      </c>
    </row>
    <row r="635" spans="1:23" s="7" customFormat="1" ht="11.25" customHeight="1" x14ac:dyDescent="0.2">
      <c r="A635" s="41">
        <v>45</v>
      </c>
      <c r="B635" s="35" t="s">
        <v>10</v>
      </c>
      <c r="C635" s="22"/>
      <c r="D635" s="38">
        <v>2.8</v>
      </c>
      <c r="E635" s="22"/>
      <c r="F635" s="22">
        <v>40.4</v>
      </c>
      <c r="G635" s="22">
        <v>6.9</v>
      </c>
      <c r="H635" s="22">
        <v>3</v>
      </c>
      <c r="I635" s="34">
        <f>SUM(C635:H635)</f>
        <v>53.099999999999994</v>
      </c>
      <c r="J635" s="34">
        <v>2041.9</v>
      </c>
      <c r="K635" s="26">
        <f>I635/J635</f>
        <v>2.6005191243449723E-2</v>
      </c>
      <c r="M635" s="41">
        <v>45</v>
      </c>
      <c r="N635" s="35" t="s">
        <v>10</v>
      </c>
      <c r="O635" s="22"/>
      <c r="P635" s="38">
        <v>2.7</v>
      </c>
      <c r="Q635" s="22"/>
      <c r="R635" s="22">
        <v>36.9</v>
      </c>
      <c r="S635" s="22">
        <v>6.9</v>
      </c>
      <c r="T635" s="22">
        <v>3</v>
      </c>
      <c r="U635" s="34">
        <f>SUM(O635:T635)</f>
        <v>49.5</v>
      </c>
      <c r="V635" s="78">
        <v>1809.3</v>
      </c>
      <c r="W635" s="26">
        <f>U635/V635</f>
        <v>2.7358646990548831E-2</v>
      </c>
    </row>
    <row r="636" spans="1:23" s="7" customFormat="1" ht="11.25" customHeight="1" x14ac:dyDescent="0.2">
      <c r="A636" s="32">
        <v>46</v>
      </c>
      <c r="B636" s="31" t="s">
        <v>8</v>
      </c>
      <c r="C636" s="30"/>
      <c r="D636" s="37">
        <v>128.6</v>
      </c>
      <c r="E636" s="30">
        <v>97</v>
      </c>
      <c r="F636" s="30">
        <v>98.3</v>
      </c>
      <c r="G636" s="30">
        <v>32.5</v>
      </c>
      <c r="H636" s="30">
        <v>475.1</v>
      </c>
      <c r="I636" s="28">
        <f>SUM(C636:H636)</f>
        <v>831.5</v>
      </c>
      <c r="J636" s="28">
        <v>35657.800000000003</v>
      </c>
      <c r="K636" s="27">
        <f>I636/J636</f>
        <v>2.331888114241484E-2</v>
      </c>
      <c r="M636" s="32">
        <v>46</v>
      </c>
      <c r="N636" s="31" t="s">
        <v>12</v>
      </c>
      <c r="O636" s="30"/>
      <c r="P636" s="37">
        <v>192</v>
      </c>
      <c r="Q636" s="30">
        <v>437</v>
      </c>
      <c r="R636" s="30">
        <v>13.9</v>
      </c>
      <c r="S636" s="30"/>
      <c r="T636" s="30"/>
      <c r="U636" s="28">
        <f>SUM(O636:T636)</f>
        <v>642.9</v>
      </c>
      <c r="V636" s="77">
        <v>26227.9</v>
      </c>
      <c r="W636" s="27">
        <f>U636/V636</f>
        <v>2.4512065396009589E-2</v>
      </c>
    </row>
    <row r="637" spans="1:23" s="7" customFormat="1" ht="11.25" customHeight="1" x14ac:dyDescent="0.2">
      <c r="A637" s="36">
        <v>47</v>
      </c>
      <c r="B637" s="39" t="s">
        <v>12</v>
      </c>
      <c r="C637" s="22"/>
      <c r="D637" s="38">
        <v>192</v>
      </c>
      <c r="E637" s="22">
        <v>501.4</v>
      </c>
      <c r="F637" s="22">
        <v>15.1</v>
      </c>
      <c r="G637" s="22"/>
      <c r="H637" s="22"/>
      <c r="I637" s="34">
        <f>SUM(C637:H637)</f>
        <v>708.5</v>
      </c>
      <c r="J637" s="34">
        <v>30524.9</v>
      </c>
      <c r="K637" s="26">
        <f>I637/J637</f>
        <v>2.3210559248351345E-2</v>
      </c>
      <c r="M637" s="36">
        <v>47</v>
      </c>
      <c r="N637" s="35" t="s">
        <v>11</v>
      </c>
      <c r="O637" s="22"/>
      <c r="P637" s="38">
        <v>54.5</v>
      </c>
      <c r="Q637" s="22">
        <v>437.2</v>
      </c>
      <c r="R637" s="22">
        <v>745.1</v>
      </c>
      <c r="S637" s="22">
        <v>66.400000000000006</v>
      </c>
      <c r="T637" s="22"/>
      <c r="U637" s="34">
        <f>SUM(O637:T637)</f>
        <v>1303.2</v>
      </c>
      <c r="V637" s="78">
        <v>58780.7</v>
      </c>
      <c r="W637" s="26">
        <f>U637/V637</f>
        <v>2.2170542371900984E-2</v>
      </c>
    </row>
    <row r="638" spans="1:23" s="7" customFormat="1" ht="11.25" customHeight="1" x14ac:dyDescent="0.2">
      <c r="A638" s="32">
        <v>48</v>
      </c>
      <c r="B638" s="40" t="s">
        <v>11</v>
      </c>
      <c r="C638" s="30"/>
      <c r="D638" s="37">
        <v>55.7</v>
      </c>
      <c r="E638" s="30">
        <v>491.1</v>
      </c>
      <c r="F638" s="30">
        <v>929.2</v>
      </c>
      <c r="G638" s="30">
        <v>68.900000000000006</v>
      </c>
      <c r="H638" s="30"/>
      <c r="I638" s="28">
        <f>SUM(C638:H638)</f>
        <v>1544.9</v>
      </c>
      <c r="J638" s="28">
        <v>67605.100000000006</v>
      </c>
      <c r="K638" s="27">
        <f>I638/J638</f>
        <v>2.2851826267544905E-2</v>
      </c>
      <c r="M638" s="32">
        <v>48</v>
      </c>
      <c r="N638" s="31" t="s">
        <v>8</v>
      </c>
      <c r="O638" s="30"/>
      <c r="P638" s="37">
        <v>101.9</v>
      </c>
      <c r="Q638" s="30">
        <v>51.2</v>
      </c>
      <c r="R638" s="30">
        <v>94.3</v>
      </c>
      <c r="S638" s="30">
        <v>32.1</v>
      </c>
      <c r="T638" s="30">
        <v>424.1</v>
      </c>
      <c r="U638" s="28">
        <f>SUM(O638:T638)</f>
        <v>703.60000000000014</v>
      </c>
      <c r="V638" s="77">
        <v>32481.7</v>
      </c>
      <c r="W638" s="27">
        <f>U638/V638</f>
        <v>2.166142781935675E-2</v>
      </c>
    </row>
    <row r="639" spans="1:23" s="7" customFormat="1" ht="11.25" customHeight="1" x14ac:dyDescent="0.2">
      <c r="A639" s="36">
        <v>49</v>
      </c>
      <c r="B639" s="35" t="s">
        <v>5</v>
      </c>
      <c r="C639" s="22"/>
      <c r="D639" s="22"/>
      <c r="E639" s="22">
        <v>294.3</v>
      </c>
      <c r="F639" s="22">
        <v>1.6</v>
      </c>
      <c r="G639" s="22"/>
      <c r="H639" s="22"/>
      <c r="I639" s="34">
        <f>SUM(C639:H639)</f>
        <v>295.90000000000003</v>
      </c>
      <c r="J639" s="34">
        <v>17535.7</v>
      </c>
      <c r="K639" s="26">
        <f>I639/J639</f>
        <v>1.6874148166312154E-2</v>
      </c>
      <c r="M639" s="36">
        <v>49</v>
      </c>
      <c r="N639" s="35" t="s">
        <v>5</v>
      </c>
      <c r="O639" s="22"/>
      <c r="P639" s="22"/>
      <c r="Q639" s="22">
        <v>276.60000000000002</v>
      </c>
      <c r="R639" s="22">
        <v>1.6</v>
      </c>
      <c r="S639" s="22"/>
      <c r="T639" s="22"/>
      <c r="U639" s="34">
        <f>SUM(O639:T639)</f>
        <v>278.20000000000005</v>
      </c>
      <c r="V639" s="78">
        <v>15561.2</v>
      </c>
      <c r="W639" s="26">
        <f>U639/V639</f>
        <v>1.787779862735522E-2</v>
      </c>
    </row>
    <row r="640" spans="1:23" s="7" customFormat="1" ht="11.25" customHeight="1" x14ac:dyDescent="0.2">
      <c r="A640" s="32">
        <v>50</v>
      </c>
      <c r="B640" s="31" t="s">
        <v>7</v>
      </c>
      <c r="C640" s="30"/>
      <c r="D640" s="30"/>
      <c r="E640" s="30"/>
      <c r="F640" s="30">
        <v>8</v>
      </c>
      <c r="G640" s="30">
        <v>28.3</v>
      </c>
      <c r="H640" s="30">
        <v>2</v>
      </c>
      <c r="I640" s="28">
        <f>SUM(C640:H640)</f>
        <v>38.299999999999997</v>
      </c>
      <c r="J640" s="28">
        <v>3437.4</v>
      </c>
      <c r="K640" s="27">
        <f>I640/J640</f>
        <v>1.1142142316867399E-2</v>
      </c>
      <c r="M640" s="32">
        <v>50</v>
      </c>
      <c r="N640" s="31" t="s">
        <v>7</v>
      </c>
      <c r="O640" s="30"/>
      <c r="P640" s="30"/>
      <c r="Q640" s="30"/>
      <c r="R640" s="30">
        <v>8</v>
      </c>
      <c r="S640" s="30">
        <v>28.3</v>
      </c>
      <c r="T640" s="30">
        <v>2</v>
      </c>
      <c r="U640" s="28">
        <f>SUM(O640:T640)</f>
        <v>38.299999999999997</v>
      </c>
      <c r="V640" s="77">
        <v>3245.7</v>
      </c>
      <c r="W640" s="27">
        <f>U640/V640</f>
        <v>1.1800227993961241E-2</v>
      </c>
    </row>
    <row r="641" spans="1:23" s="7" customFormat="1" ht="11.25" customHeight="1" thickBot="1" x14ac:dyDescent="0.25">
      <c r="A641" s="24">
        <v>51</v>
      </c>
      <c r="B641" s="23" t="s">
        <v>6</v>
      </c>
      <c r="C641" s="22"/>
      <c r="D641" s="21"/>
      <c r="E641" s="21"/>
      <c r="F641" s="21"/>
      <c r="G641" s="21"/>
      <c r="H641" s="21"/>
      <c r="I641" s="20"/>
      <c r="J641" s="19">
        <v>10.8</v>
      </c>
      <c r="K641" s="18"/>
      <c r="M641" s="24">
        <v>51</v>
      </c>
      <c r="N641" s="23" t="s">
        <v>6</v>
      </c>
      <c r="O641" s="22"/>
      <c r="P641" s="21"/>
      <c r="Q641" s="21"/>
      <c r="R641" s="21"/>
      <c r="S641" s="21"/>
      <c r="T641" s="21"/>
      <c r="U641" s="83"/>
      <c r="V641" s="82">
        <v>9</v>
      </c>
      <c r="W641" s="18"/>
    </row>
    <row r="642" spans="1:23" s="7" customFormat="1" ht="11.25" customHeight="1" thickBot="1" x14ac:dyDescent="0.25">
      <c r="A642" s="16"/>
      <c r="B642" s="15" t="s">
        <v>4</v>
      </c>
      <c r="C642" s="14">
        <v>3765</v>
      </c>
      <c r="D642" s="14">
        <v>78580.800000000003</v>
      </c>
      <c r="E642" s="14">
        <v>9477.4</v>
      </c>
      <c r="F642" s="14">
        <v>5831.9</v>
      </c>
      <c r="G642" s="14">
        <v>6673.7</v>
      </c>
      <c r="H642" s="14">
        <v>60712.2</v>
      </c>
      <c r="I642" s="17">
        <f>SUM(C642:H642)</f>
        <v>165041</v>
      </c>
      <c r="J642" s="12">
        <v>1164022.3</v>
      </c>
      <c r="K642" s="76">
        <f>I642/J642</f>
        <v>0.14178508435791995</v>
      </c>
      <c r="M642" s="16"/>
      <c r="N642" s="15" t="s">
        <v>4</v>
      </c>
      <c r="O642" s="14">
        <v>2607</v>
      </c>
      <c r="P642" s="14">
        <v>79200</v>
      </c>
      <c r="Q642" s="14">
        <v>8354.2000000000007</v>
      </c>
      <c r="R642" s="14">
        <v>5043</v>
      </c>
      <c r="S642" s="14">
        <v>6622.5</v>
      </c>
      <c r="T642" s="14">
        <v>59973.4</v>
      </c>
      <c r="U642" s="12">
        <f>SUM(O642:T642)</f>
        <v>161800.1</v>
      </c>
      <c r="V642" s="13">
        <v>1060063.5</v>
      </c>
      <c r="W642" s="76">
        <f>U642/V642</f>
        <v>0.15263246022526009</v>
      </c>
    </row>
    <row r="643" spans="1:23" s="3" customFormat="1" ht="7.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/>
      <c r="K643"/>
      <c r="L643" s="2"/>
      <c r="M643" s="7"/>
      <c r="N643" s="7"/>
      <c r="O643" s="7"/>
      <c r="P643" s="7"/>
      <c r="Q643" s="7"/>
      <c r="R643" s="7"/>
      <c r="S643" s="7"/>
      <c r="T643" s="7"/>
      <c r="U643" s="7"/>
      <c r="V643"/>
      <c r="W643"/>
    </row>
    <row r="644" spans="1:23" s="3" customFormat="1" ht="11.25" customHeight="1" x14ac:dyDescent="0.2">
      <c r="A644" s="10" t="s">
        <v>3</v>
      </c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0" t="s">
        <v>3</v>
      </c>
      <c r="N644" s="8"/>
      <c r="O644" s="2"/>
      <c r="P644" s="2"/>
      <c r="Q644" s="2"/>
      <c r="R644" s="2"/>
      <c r="S644" s="2"/>
      <c r="T644" s="2"/>
      <c r="U644" s="2"/>
      <c r="V644" s="2"/>
      <c r="W644" s="2"/>
    </row>
    <row r="645" spans="1:23" s="7" customFormat="1" ht="11.25" customHeight="1" x14ac:dyDescent="0.2">
      <c r="A645" s="9" t="s">
        <v>2</v>
      </c>
      <c r="B645" s="8"/>
      <c r="C645" s="2"/>
      <c r="D645" s="2"/>
      <c r="E645" s="2"/>
      <c r="F645" s="2"/>
      <c r="G645" s="2"/>
      <c r="H645" s="2"/>
      <c r="I645" s="2"/>
      <c r="J645" s="2"/>
      <c r="K645" s="2"/>
      <c r="M645" s="9" t="s">
        <v>2</v>
      </c>
      <c r="N645" s="8"/>
      <c r="O645" s="2"/>
      <c r="P645" s="2"/>
      <c r="Q645" s="2"/>
      <c r="R645" s="2"/>
      <c r="S645" s="2"/>
      <c r="T645" s="2"/>
      <c r="U645" s="2"/>
      <c r="V645" s="2"/>
      <c r="W645" s="2"/>
    </row>
    <row r="646" spans="1:23" s="3" customFormat="1" ht="7.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/>
      <c r="K646"/>
      <c r="L646" s="75"/>
      <c r="M646" s="7"/>
      <c r="N646" s="7"/>
      <c r="O646" s="7"/>
      <c r="P646" s="7"/>
      <c r="Q646" s="7"/>
      <c r="R646" s="7"/>
      <c r="S646" s="7"/>
      <c r="T646" s="7"/>
      <c r="U646" s="7"/>
      <c r="V646"/>
      <c r="W646"/>
    </row>
    <row r="647" spans="1:23" x14ac:dyDescent="0.2">
      <c r="A647" s="6" t="s">
        <v>1</v>
      </c>
      <c r="B647" s="5" t="s">
        <v>0</v>
      </c>
      <c r="C647" s="4"/>
      <c r="D647" s="4"/>
      <c r="E647" s="4"/>
      <c r="F647" s="4"/>
      <c r="G647" s="2"/>
      <c r="H647" s="2"/>
      <c r="I647" s="3"/>
      <c r="J647" s="2"/>
      <c r="K647" s="2"/>
      <c r="M647" s="6" t="s">
        <v>1</v>
      </c>
      <c r="N647" s="5" t="s">
        <v>0</v>
      </c>
      <c r="O647" s="4"/>
      <c r="P647" s="4"/>
      <c r="Q647" s="4"/>
      <c r="R647" s="4"/>
      <c r="S647" s="2"/>
      <c r="T647" s="2"/>
      <c r="U647" s="3"/>
      <c r="V647" s="2"/>
      <c r="W647" s="2"/>
    </row>
    <row r="650" spans="1:23" s="7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s="7" customFormat="1" ht="15.75" x14ac:dyDescent="0.2">
      <c r="A651" s="74" t="s">
        <v>70</v>
      </c>
      <c r="B651" s="73" t="s">
        <v>77</v>
      </c>
      <c r="J651" s="72"/>
      <c r="K651" s="72"/>
      <c r="M651" s="74" t="s">
        <v>70</v>
      </c>
      <c r="N651" s="73" t="s">
        <v>76</v>
      </c>
      <c r="V651" s="72"/>
      <c r="W651" s="72"/>
    </row>
    <row r="652" spans="1:23" s="7" customFormat="1" ht="12.75" customHeight="1" x14ac:dyDescent="0.2">
      <c r="B652" s="71" t="s">
        <v>68</v>
      </c>
      <c r="J652"/>
      <c r="K652"/>
      <c r="N652" s="71" t="s">
        <v>68</v>
      </c>
      <c r="V652"/>
      <c r="W652"/>
    </row>
    <row r="653" spans="1:23" s="7" customFormat="1" ht="7.5" customHeight="1" thickBot="1" x14ac:dyDescent="0.25">
      <c r="A653" s="69"/>
      <c r="B653" s="69"/>
      <c r="C653" s="69"/>
      <c r="D653" s="69"/>
      <c r="E653" s="69"/>
      <c r="F653" s="69"/>
      <c r="G653" s="69"/>
      <c r="H653" s="69"/>
      <c r="I653" s="69"/>
      <c r="J653" s="68"/>
      <c r="K653" s="68"/>
      <c r="M653" s="69"/>
      <c r="N653" s="69"/>
      <c r="O653" s="69"/>
      <c r="P653" s="69"/>
      <c r="Q653" s="69"/>
      <c r="R653" s="69"/>
      <c r="S653" s="69"/>
      <c r="T653" s="69"/>
      <c r="U653" s="69"/>
      <c r="V653" s="68"/>
      <c r="W653" s="68"/>
    </row>
    <row r="654" spans="1:23" s="59" customFormat="1" ht="42.75" thickBot="1" x14ac:dyDescent="0.25">
      <c r="A654" s="66" t="s">
        <v>67</v>
      </c>
      <c r="B654" s="65" t="s">
        <v>66</v>
      </c>
      <c r="C654" s="62" t="s">
        <v>65</v>
      </c>
      <c r="D654" s="62" t="s">
        <v>64</v>
      </c>
      <c r="E654" s="64" t="s">
        <v>63</v>
      </c>
      <c r="F654" s="63"/>
      <c r="G654" s="62" t="s">
        <v>62</v>
      </c>
      <c r="H654" s="62" t="s">
        <v>61</v>
      </c>
      <c r="I654" s="60" t="s">
        <v>60</v>
      </c>
      <c r="J654" s="61" t="s">
        <v>59</v>
      </c>
      <c r="K654" s="60" t="s">
        <v>58</v>
      </c>
      <c r="M654" s="66" t="s">
        <v>67</v>
      </c>
      <c r="N654" s="65" t="s">
        <v>66</v>
      </c>
      <c r="O654" s="62" t="s">
        <v>65</v>
      </c>
      <c r="P654" s="62" t="s">
        <v>64</v>
      </c>
      <c r="Q654" s="64" t="s">
        <v>63</v>
      </c>
      <c r="R654" s="63"/>
      <c r="S654" s="62" t="s">
        <v>62</v>
      </c>
      <c r="T654" s="62" t="s">
        <v>61</v>
      </c>
      <c r="U654" s="60" t="s">
        <v>60</v>
      </c>
      <c r="V654" s="61" t="s">
        <v>59</v>
      </c>
      <c r="W654" s="60" t="s">
        <v>58</v>
      </c>
    </row>
    <row r="655" spans="1:23" s="7" customFormat="1" ht="18" customHeight="1" thickBot="1" x14ac:dyDescent="0.25">
      <c r="A655" s="58"/>
      <c r="B655" s="58"/>
      <c r="C655" s="56"/>
      <c r="D655" s="56"/>
      <c r="E655" s="57" t="s">
        <v>57</v>
      </c>
      <c r="F655" s="57" t="s">
        <v>56</v>
      </c>
      <c r="G655" s="56"/>
      <c r="H655" s="56"/>
      <c r="I655" s="55"/>
      <c r="J655" s="55"/>
      <c r="K655" s="55"/>
      <c r="M655" s="58"/>
      <c r="N655" s="58"/>
      <c r="O655" s="56"/>
      <c r="P655" s="56"/>
      <c r="Q655" s="57" t="s">
        <v>57</v>
      </c>
      <c r="R655" s="57" t="s">
        <v>56</v>
      </c>
      <c r="S655" s="56"/>
      <c r="T655" s="56"/>
      <c r="U655" s="55"/>
      <c r="V655" s="84"/>
      <c r="W655" s="55"/>
    </row>
    <row r="656" spans="1:23" s="7" customFormat="1" ht="11.25" customHeight="1" x14ac:dyDescent="0.2">
      <c r="A656" s="36">
        <v>1</v>
      </c>
      <c r="B656" s="35" t="s">
        <v>55</v>
      </c>
      <c r="C656" s="22"/>
      <c r="D656" s="38">
        <v>20902.5</v>
      </c>
      <c r="E656" s="22">
        <v>330.8</v>
      </c>
      <c r="F656" s="22">
        <v>72.5</v>
      </c>
      <c r="G656" s="22">
        <v>0.5</v>
      </c>
      <c r="H656" s="22">
        <v>2810.9</v>
      </c>
      <c r="I656" s="34">
        <f>SUM(C656:H656)</f>
        <v>24117.200000000001</v>
      </c>
      <c r="J656" s="34">
        <v>31590.5</v>
      </c>
      <c r="K656" s="26">
        <f>I656/J656</f>
        <v>0.76343204444374102</v>
      </c>
      <c r="M656" s="36">
        <v>1</v>
      </c>
      <c r="N656" s="35" t="s">
        <v>55</v>
      </c>
      <c r="O656" s="22"/>
      <c r="P656" s="38">
        <v>21114.9</v>
      </c>
      <c r="Q656" s="22">
        <v>313.5</v>
      </c>
      <c r="R656" s="22">
        <v>69.2</v>
      </c>
      <c r="S656" s="22">
        <v>0.5</v>
      </c>
      <c r="T656" s="22">
        <v>2806.2</v>
      </c>
      <c r="U656" s="34">
        <f>SUM(O656:T656)</f>
        <v>24304.300000000003</v>
      </c>
      <c r="V656" s="78">
        <v>30910</v>
      </c>
      <c r="W656" s="26">
        <f>U656/V656</f>
        <v>0.78629246198641223</v>
      </c>
    </row>
    <row r="657" spans="1:23" s="7" customFormat="1" ht="11.25" customHeight="1" x14ac:dyDescent="0.2">
      <c r="A657" s="32">
        <v>2</v>
      </c>
      <c r="B657" s="31" t="s">
        <v>54</v>
      </c>
      <c r="C657" s="30">
        <v>18</v>
      </c>
      <c r="D657" s="37">
        <v>2536.1999999999998</v>
      </c>
      <c r="E657" s="30">
        <v>126.2</v>
      </c>
      <c r="F657" s="30">
        <v>21.9</v>
      </c>
      <c r="G657" s="30"/>
      <c r="H657" s="30">
        <v>966.6</v>
      </c>
      <c r="I657" s="28">
        <f>SUM(C657:H657)</f>
        <v>3668.8999999999996</v>
      </c>
      <c r="J657" s="28">
        <v>4961.5</v>
      </c>
      <c r="K657" s="27">
        <f>I657/J657</f>
        <v>0.73947394941046052</v>
      </c>
      <c r="M657" s="32">
        <v>2</v>
      </c>
      <c r="N657" s="31" t="s">
        <v>53</v>
      </c>
      <c r="O657" s="30">
        <v>17.7</v>
      </c>
      <c r="P657" s="37">
        <v>8454.7000000000007</v>
      </c>
      <c r="Q657" s="30">
        <v>273.3</v>
      </c>
      <c r="R657" s="30">
        <v>40.700000000000003</v>
      </c>
      <c r="S657" s="30">
        <v>10.7</v>
      </c>
      <c r="T657" s="30">
        <v>3151.9</v>
      </c>
      <c r="U657" s="28">
        <f>SUM(O657:T657)</f>
        <v>11949.000000000002</v>
      </c>
      <c r="V657" s="77">
        <v>15544.2</v>
      </c>
      <c r="W657" s="27">
        <f>U657/V657</f>
        <v>0.76871115914617683</v>
      </c>
    </row>
    <row r="658" spans="1:23" s="7" customFormat="1" ht="11.25" customHeight="1" x14ac:dyDescent="0.2">
      <c r="A658" s="36">
        <v>3</v>
      </c>
      <c r="B658" s="35" t="s">
        <v>53</v>
      </c>
      <c r="C658" s="22">
        <v>33</v>
      </c>
      <c r="D658" s="38">
        <v>8242.5</v>
      </c>
      <c r="E658" s="22">
        <v>359.9</v>
      </c>
      <c r="F658" s="22">
        <v>42.7</v>
      </c>
      <c r="G658" s="22">
        <v>10.7</v>
      </c>
      <c r="H658" s="22">
        <v>3161.4</v>
      </c>
      <c r="I658" s="34">
        <f>SUM(C658:H658)</f>
        <v>11850.2</v>
      </c>
      <c r="J658" s="34">
        <v>16097.5</v>
      </c>
      <c r="K658" s="26">
        <f>I658/J658</f>
        <v>0.73615157633172856</v>
      </c>
      <c r="M658" s="36">
        <v>3</v>
      </c>
      <c r="N658" s="35" t="s">
        <v>54</v>
      </c>
      <c r="O658" s="22">
        <v>10</v>
      </c>
      <c r="P658" s="38">
        <v>2703.4</v>
      </c>
      <c r="Q658" s="22">
        <v>65.099999999999994</v>
      </c>
      <c r="R658" s="22">
        <v>21.7</v>
      </c>
      <c r="S658" s="22"/>
      <c r="T658" s="22">
        <v>962.7</v>
      </c>
      <c r="U658" s="34">
        <f>SUM(O658:T658)</f>
        <v>3762.8999999999996</v>
      </c>
      <c r="V658" s="78">
        <v>4910.8</v>
      </c>
      <c r="W658" s="26">
        <f>U658/V658</f>
        <v>0.76624989818359523</v>
      </c>
    </row>
    <row r="659" spans="1:23" s="7" customFormat="1" ht="11.25" customHeight="1" x14ac:dyDescent="0.2">
      <c r="A659" s="32">
        <v>4</v>
      </c>
      <c r="B659" s="31" t="s">
        <v>52</v>
      </c>
      <c r="C659" s="30"/>
      <c r="D659" s="30">
        <v>1602.1</v>
      </c>
      <c r="E659" s="30"/>
      <c r="F659" s="30"/>
      <c r="G659" s="30"/>
      <c r="H659" s="30">
        <v>790.5</v>
      </c>
      <c r="I659" s="28">
        <f>SUM(C659:H659)</f>
        <v>2392.6</v>
      </c>
      <c r="J659" s="28">
        <v>4299.3</v>
      </c>
      <c r="K659" s="27">
        <f>I659/J659</f>
        <v>0.55650919917195818</v>
      </c>
      <c r="M659" s="32">
        <v>4</v>
      </c>
      <c r="N659" s="31" t="s">
        <v>52</v>
      </c>
      <c r="O659" s="30"/>
      <c r="P659" s="30">
        <v>1598</v>
      </c>
      <c r="Q659" s="30"/>
      <c r="R659" s="30"/>
      <c r="S659" s="30"/>
      <c r="T659" s="30">
        <v>790.5</v>
      </c>
      <c r="U659" s="28">
        <f>SUM(O659:T659)</f>
        <v>2388.5</v>
      </c>
      <c r="V659" s="77">
        <v>4057.2</v>
      </c>
      <c r="W659" s="27">
        <f>U659/V659</f>
        <v>0.58870649709159029</v>
      </c>
    </row>
    <row r="660" spans="1:23" s="7" customFormat="1" ht="11.25" customHeight="1" x14ac:dyDescent="0.2">
      <c r="A660" s="36">
        <v>5</v>
      </c>
      <c r="B660" s="35" t="s">
        <v>51</v>
      </c>
      <c r="C660" s="22"/>
      <c r="D660" s="38">
        <v>2603.6</v>
      </c>
      <c r="E660" s="22"/>
      <c r="F660" s="22"/>
      <c r="G660" s="22"/>
      <c r="H660" s="22">
        <v>642.6</v>
      </c>
      <c r="I660" s="34">
        <f>SUM(C660:H660)</f>
        <v>3246.2</v>
      </c>
      <c r="J660" s="34">
        <v>6483.7</v>
      </c>
      <c r="K660" s="26">
        <f>I660/J660</f>
        <v>0.50067091321313451</v>
      </c>
      <c r="M660" s="36">
        <v>5</v>
      </c>
      <c r="N660" s="35" t="s">
        <v>51</v>
      </c>
      <c r="O660" s="22"/>
      <c r="P660" s="38">
        <v>2731.6</v>
      </c>
      <c r="Q660" s="22"/>
      <c r="R660" s="22"/>
      <c r="S660" s="22"/>
      <c r="T660" s="22">
        <v>627.79999999999995</v>
      </c>
      <c r="U660" s="34">
        <f>SUM(O660:T660)</f>
        <v>3359.3999999999996</v>
      </c>
      <c r="V660" s="78">
        <v>6317.1</v>
      </c>
      <c r="W660" s="26">
        <f>U660/V660</f>
        <v>0.53179465260958347</v>
      </c>
    </row>
    <row r="661" spans="1:23" s="7" customFormat="1" ht="11.25" customHeight="1" x14ac:dyDescent="0.2">
      <c r="A661" s="32">
        <v>6</v>
      </c>
      <c r="B661" s="31" t="s">
        <v>49</v>
      </c>
      <c r="C661" s="30"/>
      <c r="D661" s="30">
        <v>314.60000000000002</v>
      </c>
      <c r="E661" s="30">
        <v>85</v>
      </c>
      <c r="F661" s="30">
        <v>3.2</v>
      </c>
      <c r="G661" s="30">
        <v>8</v>
      </c>
      <c r="H661" s="30">
        <v>121</v>
      </c>
      <c r="I661" s="28">
        <f>SUM(C661:H661)</f>
        <v>531.79999999999995</v>
      </c>
      <c r="J661" s="28">
        <v>1232.5</v>
      </c>
      <c r="K661" s="27">
        <f>I661/J661</f>
        <v>0.43148073022312372</v>
      </c>
      <c r="M661" s="32">
        <v>6</v>
      </c>
      <c r="N661" s="31" t="s">
        <v>49</v>
      </c>
      <c r="O661" s="30"/>
      <c r="P661" s="30">
        <v>323.60000000000002</v>
      </c>
      <c r="Q661" s="30">
        <v>75.7</v>
      </c>
      <c r="R661" s="30">
        <v>3.2</v>
      </c>
      <c r="S661" s="30">
        <v>8</v>
      </c>
      <c r="T661" s="30">
        <v>120.2</v>
      </c>
      <c r="U661" s="28">
        <f>SUM(O661:T661)</f>
        <v>530.70000000000005</v>
      </c>
      <c r="V661" s="77">
        <v>1234.8</v>
      </c>
      <c r="W661" s="27">
        <f>U661/V661</f>
        <v>0.42978620019436353</v>
      </c>
    </row>
    <row r="662" spans="1:23" s="7" customFormat="1" ht="11.25" customHeight="1" x14ac:dyDescent="0.2">
      <c r="A662" s="36">
        <v>7</v>
      </c>
      <c r="B662" s="35" t="s">
        <v>50</v>
      </c>
      <c r="C662" s="22"/>
      <c r="D662" s="38">
        <v>732.6</v>
      </c>
      <c r="E662" s="22">
        <v>522.1</v>
      </c>
      <c r="F662" s="22">
        <v>86.4</v>
      </c>
      <c r="G662" s="22"/>
      <c r="H662" s="22">
        <v>430.6</v>
      </c>
      <c r="I662" s="34">
        <f>SUM(C662:H662)</f>
        <v>1771.7000000000003</v>
      </c>
      <c r="J662" s="34">
        <v>4800.3999999999996</v>
      </c>
      <c r="K662" s="26">
        <f>I662/J662</f>
        <v>0.36907341054912102</v>
      </c>
      <c r="M662" s="36">
        <v>7</v>
      </c>
      <c r="N662" s="35" t="s">
        <v>50</v>
      </c>
      <c r="O662" s="22"/>
      <c r="P662" s="38">
        <v>742.3</v>
      </c>
      <c r="Q662" s="22">
        <v>460</v>
      </c>
      <c r="R662" s="22">
        <v>74.599999999999994</v>
      </c>
      <c r="S662" s="22"/>
      <c r="T662" s="22">
        <v>427.6</v>
      </c>
      <c r="U662" s="34">
        <f>SUM(O662:T662)</f>
        <v>1704.5</v>
      </c>
      <c r="V662" s="78">
        <v>4491.3999999999996</v>
      </c>
      <c r="W662" s="26">
        <f>U662/V662</f>
        <v>0.37950305027385672</v>
      </c>
    </row>
    <row r="663" spans="1:23" s="7" customFormat="1" ht="11.25" customHeight="1" x14ac:dyDescent="0.2">
      <c r="A663" s="32">
        <v>8</v>
      </c>
      <c r="B663" s="31" t="s">
        <v>48</v>
      </c>
      <c r="C663" s="30"/>
      <c r="D663" s="37">
        <v>614</v>
      </c>
      <c r="E663" s="30"/>
      <c r="F663" s="30">
        <v>9.8000000000000007</v>
      </c>
      <c r="G663" s="30"/>
      <c r="H663" s="30">
        <v>1802.4</v>
      </c>
      <c r="I663" s="28">
        <f>SUM(C663:H663)</f>
        <v>2426.1999999999998</v>
      </c>
      <c r="J663" s="28">
        <v>6745.6</v>
      </c>
      <c r="K663" s="27">
        <f>I663/J663</f>
        <v>0.35967148956356731</v>
      </c>
      <c r="M663" s="32">
        <v>8</v>
      </c>
      <c r="N663" s="31" t="s">
        <v>48</v>
      </c>
      <c r="O663" s="30"/>
      <c r="P663" s="37">
        <v>508</v>
      </c>
      <c r="Q663" s="30"/>
      <c r="R663" s="30">
        <v>9.8000000000000007</v>
      </c>
      <c r="S663" s="30"/>
      <c r="T663" s="30">
        <v>1759.2</v>
      </c>
      <c r="U663" s="28">
        <f>SUM(O663:T663)</f>
        <v>2277</v>
      </c>
      <c r="V663" s="77">
        <v>6490.4</v>
      </c>
      <c r="W663" s="27">
        <f>U663/V663</f>
        <v>0.35082583507950205</v>
      </c>
    </row>
    <row r="664" spans="1:23" s="7" customFormat="1" ht="11.25" customHeight="1" x14ac:dyDescent="0.2">
      <c r="A664" s="36">
        <v>9</v>
      </c>
      <c r="B664" s="39" t="s">
        <v>46</v>
      </c>
      <c r="C664" s="22"/>
      <c r="D664" s="38">
        <v>131.30000000000001</v>
      </c>
      <c r="E664" s="22"/>
      <c r="F664" s="22">
        <v>14.6</v>
      </c>
      <c r="G664" s="22"/>
      <c r="H664" s="22">
        <v>5103.8999999999996</v>
      </c>
      <c r="I664" s="34">
        <f>SUM(C664:H664)</f>
        <v>5249.7999999999993</v>
      </c>
      <c r="J664" s="34">
        <v>17271</v>
      </c>
      <c r="K664" s="26">
        <f>I664/J664</f>
        <v>0.30396618609229342</v>
      </c>
      <c r="M664" s="36">
        <v>9</v>
      </c>
      <c r="N664" s="39" t="s">
        <v>46</v>
      </c>
      <c r="O664" s="22"/>
      <c r="P664" s="38">
        <v>147.80000000000001</v>
      </c>
      <c r="Q664" s="22"/>
      <c r="R664" s="22">
        <v>14.6</v>
      </c>
      <c r="S664" s="22"/>
      <c r="T664" s="22">
        <v>5005</v>
      </c>
      <c r="U664" s="34">
        <f>SUM(O664:T664)</f>
        <v>5167.3999999999996</v>
      </c>
      <c r="V664" s="78">
        <v>16018.6</v>
      </c>
      <c r="W664" s="26">
        <f>U664/V664</f>
        <v>0.32258749204050291</v>
      </c>
    </row>
    <row r="665" spans="1:23" s="7" customFormat="1" ht="11.25" customHeight="1" x14ac:dyDescent="0.2">
      <c r="A665" s="32">
        <v>10</v>
      </c>
      <c r="B665" s="31" t="s">
        <v>47</v>
      </c>
      <c r="C665" s="30">
        <v>3011.6</v>
      </c>
      <c r="D665" s="37">
        <v>10053.6</v>
      </c>
      <c r="E665" s="30">
        <v>804</v>
      </c>
      <c r="F665" s="30">
        <v>635.29999999999995</v>
      </c>
      <c r="G665" s="30">
        <v>1185.5999999999999</v>
      </c>
      <c r="H665" s="30">
        <v>5521.1</v>
      </c>
      <c r="I665" s="28">
        <f>SUM(C665:H665)</f>
        <v>21211.200000000001</v>
      </c>
      <c r="J665" s="28">
        <v>76327</v>
      </c>
      <c r="K665" s="27">
        <f>I665/J665</f>
        <v>0.27789903965831225</v>
      </c>
      <c r="M665" s="32">
        <v>10</v>
      </c>
      <c r="N665" s="31" t="s">
        <v>47</v>
      </c>
      <c r="O665" s="30">
        <v>2092.3000000000002</v>
      </c>
      <c r="P665" s="37">
        <v>10145.700000000001</v>
      </c>
      <c r="Q665" s="30">
        <v>695.7</v>
      </c>
      <c r="R665" s="30">
        <v>548.20000000000005</v>
      </c>
      <c r="S665" s="30">
        <v>1176.9000000000001</v>
      </c>
      <c r="T665" s="30">
        <v>5506.3</v>
      </c>
      <c r="U665" s="28">
        <f>SUM(O665:T665)</f>
        <v>20165.100000000002</v>
      </c>
      <c r="V665" s="77">
        <v>71328.7</v>
      </c>
      <c r="W665" s="27">
        <f>U665/V665</f>
        <v>0.28270668048064806</v>
      </c>
    </row>
    <row r="666" spans="1:23" s="7" customFormat="1" ht="11.25" customHeight="1" x14ac:dyDescent="0.2">
      <c r="A666" s="36">
        <v>11</v>
      </c>
      <c r="B666" s="35" t="s">
        <v>41</v>
      </c>
      <c r="C666" s="22"/>
      <c r="D666" s="22">
        <v>204</v>
      </c>
      <c r="E666" s="22">
        <v>224.6</v>
      </c>
      <c r="F666" s="22">
        <v>266.39999999999998</v>
      </c>
      <c r="G666" s="22"/>
      <c r="H666" s="22">
        <v>2846.1</v>
      </c>
      <c r="I666" s="34">
        <f>SUM(C666:H666)</f>
        <v>3541.1</v>
      </c>
      <c r="J666" s="34">
        <v>17495.2</v>
      </c>
      <c r="K666" s="26">
        <f>I666/J666</f>
        <v>0.20240408797841691</v>
      </c>
      <c r="M666" s="36">
        <v>11</v>
      </c>
      <c r="N666" s="35" t="s">
        <v>41</v>
      </c>
      <c r="O666" s="22"/>
      <c r="P666" s="22">
        <v>175.7</v>
      </c>
      <c r="Q666" s="22">
        <v>168.3</v>
      </c>
      <c r="R666" s="22">
        <v>203.6</v>
      </c>
      <c r="S666" s="22"/>
      <c r="T666" s="22">
        <v>2842.3</v>
      </c>
      <c r="U666" s="34">
        <f>SUM(O666:T666)</f>
        <v>3389.9</v>
      </c>
      <c r="V666" s="78">
        <v>15447.1</v>
      </c>
      <c r="W666" s="26">
        <f>U666/V666</f>
        <v>0.21945219491037152</v>
      </c>
    </row>
    <row r="667" spans="1:23" s="7" customFormat="1" ht="11.25" customHeight="1" x14ac:dyDescent="0.2">
      <c r="A667" s="32">
        <v>12</v>
      </c>
      <c r="B667" s="31" t="s">
        <v>45</v>
      </c>
      <c r="C667" s="30"/>
      <c r="D667" s="37">
        <v>420.3</v>
      </c>
      <c r="E667" s="30"/>
      <c r="F667" s="30">
        <v>9.1999999999999993</v>
      </c>
      <c r="G667" s="30"/>
      <c r="H667" s="30">
        <v>32.700000000000003</v>
      </c>
      <c r="I667" s="28">
        <f>SUM(C667:H667)</f>
        <v>462.2</v>
      </c>
      <c r="J667" s="28">
        <v>2322.1</v>
      </c>
      <c r="K667" s="27">
        <f>I667/J667</f>
        <v>0.19904396882132552</v>
      </c>
      <c r="M667" s="32">
        <v>12</v>
      </c>
      <c r="N667" s="31" t="s">
        <v>45</v>
      </c>
      <c r="O667" s="30"/>
      <c r="P667" s="37">
        <v>415.6</v>
      </c>
      <c r="Q667" s="30"/>
      <c r="R667" s="30">
        <v>5.6</v>
      </c>
      <c r="S667" s="30"/>
      <c r="T667" s="30">
        <v>32.700000000000003</v>
      </c>
      <c r="U667" s="28">
        <f>SUM(O667:T667)</f>
        <v>453.90000000000003</v>
      </c>
      <c r="V667" s="77">
        <v>2118.5</v>
      </c>
      <c r="W667" s="27">
        <f>U667/V667</f>
        <v>0.21425536936511685</v>
      </c>
    </row>
    <row r="668" spans="1:23" s="7" customFormat="1" ht="11.25" customHeight="1" x14ac:dyDescent="0.2">
      <c r="A668" s="36">
        <v>13</v>
      </c>
      <c r="B668" s="39" t="s">
        <v>44</v>
      </c>
      <c r="C668" s="22"/>
      <c r="D668" s="22">
        <v>303.39999999999998</v>
      </c>
      <c r="E668" s="22"/>
      <c r="F668" s="22"/>
      <c r="G668" s="22"/>
      <c r="H668" s="22">
        <v>1433</v>
      </c>
      <c r="I668" s="34">
        <f>SUM(C668:H668)</f>
        <v>1736.4</v>
      </c>
      <c r="J668" s="34">
        <v>8834.2000000000007</v>
      </c>
      <c r="K668" s="26">
        <f>I668/J668</f>
        <v>0.19655430033279753</v>
      </c>
      <c r="M668" s="36">
        <v>13</v>
      </c>
      <c r="N668" s="39" t="s">
        <v>44</v>
      </c>
      <c r="O668" s="22"/>
      <c r="P668" s="22">
        <v>307.10000000000002</v>
      </c>
      <c r="Q668" s="22"/>
      <c r="R668" s="22"/>
      <c r="S668" s="22"/>
      <c r="T668" s="22">
        <v>1407.3</v>
      </c>
      <c r="U668" s="34">
        <f>SUM(O668:T668)</f>
        <v>1714.4</v>
      </c>
      <c r="V668" s="78">
        <v>8380.1</v>
      </c>
      <c r="W668" s="26">
        <f>U668/V668</f>
        <v>0.20457989761458695</v>
      </c>
    </row>
    <row r="669" spans="1:23" s="7" customFormat="1" ht="11.25" customHeight="1" x14ac:dyDescent="0.2">
      <c r="A669" s="32">
        <v>14</v>
      </c>
      <c r="B669" s="40" t="s">
        <v>40</v>
      </c>
      <c r="C669" s="30"/>
      <c r="D669" s="37">
        <v>639.9</v>
      </c>
      <c r="E669" s="30"/>
      <c r="F669" s="30">
        <v>18.2</v>
      </c>
      <c r="G669" s="30">
        <v>116.8</v>
      </c>
      <c r="H669" s="30">
        <v>2299.1</v>
      </c>
      <c r="I669" s="28">
        <f>SUM(C669:H669)</f>
        <v>3074</v>
      </c>
      <c r="J669" s="28">
        <v>16674.3</v>
      </c>
      <c r="K669" s="27">
        <f>I669/J669</f>
        <v>0.18435556515116078</v>
      </c>
      <c r="M669" s="32">
        <v>14</v>
      </c>
      <c r="N669" s="40" t="s">
        <v>40</v>
      </c>
      <c r="O669" s="30"/>
      <c r="P669" s="37">
        <v>655.6</v>
      </c>
      <c r="Q669" s="30"/>
      <c r="R669" s="30">
        <v>13</v>
      </c>
      <c r="S669" s="30">
        <v>115.4</v>
      </c>
      <c r="T669" s="30">
        <v>2271.1</v>
      </c>
      <c r="U669" s="28">
        <f>SUM(O669:T669)</f>
        <v>3055.1</v>
      </c>
      <c r="V669" s="77">
        <v>14946.8</v>
      </c>
      <c r="W669" s="27">
        <f>U669/V669</f>
        <v>0.2043982658495464</v>
      </c>
    </row>
    <row r="670" spans="1:23" s="7" customFormat="1" ht="11.25" customHeight="1" x14ac:dyDescent="0.2">
      <c r="A670" s="36">
        <v>15</v>
      </c>
      <c r="B670" s="35" t="s">
        <v>29</v>
      </c>
      <c r="C670" s="22"/>
      <c r="D670" s="38">
        <v>7</v>
      </c>
      <c r="E670" s="22"/>
      <c r="F670" s="22">
        <v>7.2</v>
      </c>
      <c r="G670" s="22"/>
      <c r="H670" s="22">
        <v>2718.9</v>
      </c>
      <c r="I670" s="34">
        <f>SUM(C670:H670)</f>
        <v>2733.1</v>
      </c>
      <c r="J670" s="34">
        <v>15112.4</v>
      </c>
      <c r="K670" s="26">
        <f>I670/J670</f>
        <v>0.18085148619676558</v>
      </c>
      <c r="M670" s="36">
        <v>15</v>
      </c>
      <c r="N670" s="35" t="s">
        <v>29</v>
      </c>
      <c r="O670" s="22"/>
      <c r="P670" s="38">
        <v>7</v>
      </c>
      <c r="Q670" s="22"/>
      <c r="R670" s="22">
        <v>7.1</v>
      </c>
      <c r="S670" s="22"/>
      <c r="T670" s="22">
        <v>2719.1</v>
      </c>
      <c r="U670" s="34">
        <f>SUM(O670:T670)</f>
        <v>2733.2</v>
      </c>
      <c r="V670" s="78">
        <v>14093.3</v>
      </c>
      <c r="W670" s="26">
        <f>U670/V670</f>
        <v>0.19393612567674001</v>
      </c>
    </row>
    <row r="671" spans="1:23" s="7" customFormat="1" ht="11.25" customHeight="1" x14ac:dyDescent="0.2">
      <c r="A671" s="32">
        <v>16</v>
      </c>
      <c r="B671" s="31" t="s">
        <v>43</v>
      </c>
      <c r="C671" s="30"/>
      <c r="D671" s="37">
        <v>446.1</v>
      </c>
      <c r="E671" s="30">
        <v>152.4</v>
      </c>
      <c r="F671" s="30">
        <v>38.6</v>
      </c>
      <c r="G671" s="30"/>
      <c r="H671" s="30">
        <v>171</v>
      </c>
      <c r="I671" s="28">
        <f>SUM(C671:H671)</f>
        <v>808.1</v>
      </c>
      <c r="J671" s="28">
        <v>4644.5</v>
      </c>
      <c r="K671" s="27">
        <f>I671/J671</f>
        <v>0.17399074173753903</v>
      </c>
      <c r="M671" s="32">
        <v>16</v>
      </c>
      <c r="N671" s="31" t="s">
        <v>43</v>
      </c>
      <c r="O671" s="30"/>
      <c r="P671" s="37">
        <v>505</v>
      </c>
      <c r="Q671" s="30">
        <v>127.2</v>
      </c>
      <c r="R671" s="30">
        <v>35.200000000000003</v>
      </c>
      <c r="S671" s="30"/>
      <c r="T671" s="30">
        <v>171</v>
      </c>
      <c r="U671" s="28">
        <f>SUM(O671:T671)</f>
        <v>838.40000000000009</v>
      </c>
      <c r="V671" s="77">
        <v>4323.3</v>
      </c>
      <c r="W671" s="27">
        <f>U671/V671</f>
        <v>0.19392593620613885</v>
      </c>
    </row>
    <row r="672" spans="1:23" s="7" customFormat="1" ht="11.25" customHeight="1" x14ac:dyDescent="0.2">
      <c r="A672" s="36">
        <v>17</v>
      </c>
      <c r="B672" s="35" t="s">
        <v>39</v>
      </c>
      <c r="C672" s="22">
        <v>51</v>
      </c>
      <c r="D672" s="38">
        <v>26.2</v>
      </c>
      <c r="E672" s="22"/>
      <c r="F672" s="22">
        <v>226.8</v>
      </c>
      <c r="G672" s="22">
        <v>7.2</v>
      </c>
      <c r="H672" s="22">
        <v>205.6</v>
      </c>
      <c r="I672" s="34">
        <f>SUM(C672:H672)</f>
        <v>516.79999999999995</v>
      </c>
      <c r="J672" s="34">
        <v>2981.8</v>
      </c>
      <c r="K672" s="26">
        <f>I672/J672</f>
        <v>0.17331812998859747</v>
      </c>
      <c r="M672" s="36">
        <v>17</v>
      </c>
      <c r="N672" s="35" t="s">
        <v>39</v>
      </c>
      <c r="O672" s="22">
        <v>43</v>
      </c>
      <c r="P672" s="38">
        <v>25</v>
      </c>
      <c r="Q672" s="22"/>
      <c r="R672" s="22">
        <v>221.6</v>
      </c>
      <c r="S672" s="22">
        <v>7.2</v>
      </c>
      <c r="T672" s="22">
        <v>205.6</v>
      </c>
      <c r="U672" s="34">
        <f>SUM(O672:T672)</f>
        <v>502.4</v>
      </c>
      <c r="V672" s="78">
        <v>2730.2</v>
      </c>
      <c r="W672" s="26">
        <f>U672/V672</f>
        <v>0.18401582301662883</v>
      </c>
    </row>
    <row r="673" spans="1:23" s="7" customFormat="1" ht="11.25" customHeight="1" x14ac:dyDescent="0.2">
      <c r="A673" s="32">
        <v>18</v>
      </c>
      <c r="B673" s="31" t="s">
        <v>37</v>
      </c>
      <c r="C673" s="30">
        <v>558.29999999999995</v>
      </c>
      <c r="D673" s="37">
        <v>1052.2</v>
      </c>
      <c r="E673" s="30"/>
      <c r="F673" s="30">
        <v>3.2</v>
      </c>
      <c r="G673" s="30">
        <v>336.7</v>
      </c>
      <c r="H673" s="30">
        <v>150</v>
      </c>
      <c r="I673" s="28">
        <f>SUM(C673:H673)</f>
        <v>2100.4</v>
      </c>
      <c r="J673" s="28">
        <v>12309.4</v>
      </c>
      <c r="K673" s="27">
        <f>I673/J673</f>
        <v>0.17063382455684276</v>
      </c>
      <c r="M673" s="32">
        <v>18</v>
      </c>
      <c r="N673" s="31" t="s">
        <v>37</v>
      </c>
      <c r="O673" s="30">
        <v>384.1</v>
      </c>
      <c r="P673" s="37">
        <v>1051.4000000000001</v>
      </c>
      <c r="Q673" s="30"/>
      <c r="R673" s="30">
        <v>3.2</v>
      </c>
      <c r="S673" s="30">
        <v>327.3</v>
      </c>
      <c r="T673" s="30">
        <v>150</v>
      </c>
      <c r="U673" s="28">
        <f>SUM(O673:T673)</f>
        <v>1916</v>
      </c>
      <c r="V673" s="77">
        <v>10475.700000000001</v>
      </c>
      <c r="W673" s="27">
        <f>U673/V673</f>
        <v>0.18289947211164886</v>
      </c>
    </row>
    <row r="674" spans="1:23" s="7" customFormat="1" ht="11.25" customHeight="1" x14ac:dyDescent="0.2">
      <c r="A674" s="36">
        <v>19</v>
      </c>
      <c r="B674" s="39" t="s">
        <v>32</v>
      </c>
      <c r="C674" s="22"/>
      <c r="D674" s="38">
        <v>805.1</v>
      </c>
      <c r="E674" s="22">
        <v>68</v>
      </c>
      <c r="F674" s="22">
        <v>16.8</v>
      </c>
      <c r="G674" s="22"/>
      <c r="H674" s="22">
        <v>3132.9</v>
      </c>
      <c r="I674" s="34">
        <f>SUM(C674:H674)</f>
        <v>4022.8</v>
      </c>
      <c r="J674" s="34">
        <v>25208.9</v>
      </c>
      <c r="K674" s="26">
        <f>I674/J674</f>
        <v>0.15957856153977365</v>
      </c>
      <c r="M674" s="36">
        <v>19</v>
      </c>
      <c r="N674" s="39" t="s">
        <v>32</v>
      </c>
      <c r="O674" s="22"/>
      <c r="P674" s="38">
        <v>858.2</v>
      </c>
      <c r="Q674" s="22">
        <v>57.8</v>
      </c>
      <c r="R674" s="22">
        <v>15.6</v>
      </c>
      <c r="S674" s="22"/>
      <c r="T674" s="22">
        <v>3132.9</v>
      </c>
      <c r="U674" s="34">
        <f>SUM(O674:T674)</f>
        <v>4064.5</v>
      </c>
      <c r="V674" s="78">
        <v>23485.1</v>
      </c>
      <c r="W674" s="26">
        <f>U674/V674</f>
        <v>0.17306717876440808</v>
      </c>
    </row>
    <row r="675" spans="1:23" s="7" customFormat="1" ht="11.25" customHeight="1" x14ac:dyDescent="0.2">
      <c r="A675" s="32">
        <v>20</v>
      </c>
      <c r="B675" s="31" t="s">
        <v>42</v>
      </c>
      <c r="C675" s="30"/>
      <c r="D675" s="37">
        <v>4656</v>
      </c>
      <c r="E675" s="30">
        <v>96.8</v>
      </c>
      <c r="F675" s="30">
        <v>422.5</v>
      </c>
      <c r="G675" s="30">
        <v>31.5</v>
      </c>
      <c r="H675" s="30">
        <v>1640.5</v>
      </c>
      <c r="I675" s="28">
        <f>SUM(C675:H675)</f>
        <v>6847.3</v>
      </c>
      <c r="J675" s="28">
        <v>43418.400000000001</v>
      </c>
      <c r="K675" s="27">
        <f>I675/J675</f>
        <v>0.15770502828293995</v>
      </c>
      <c r="M675" s="32">
        <v>20</v>
      </c>
      <c r="N675" s="31" t="s">
        <v>42</v>
      </c>
      <c r="O675" s="30"/>
      <c r="P675" s="37">
        <v>4311.8999999999996</v>
      </c>
      <c r="Q675" s="30">
        <v>86.1</v>
      </c>
      <c r="R675" s="30">
        <v>370.5</v>
      </c>
      <c r="S675" s="30">
        <v>31.5</v>
      </c>
      <c r="T675" s="30">
        <v>1636.4</v>
      </c>
      <c r="U675" s="28">
        <f>SUM(O675:T675)</f>
        <v>6436.4</v>
      </c>
      <c r="V675" s="77">
        <v>39519.9</v>
      </c>
      <c r="W675" s="27">
        <f>U675/V675</f>
        <v>0.16286478457688403</v>
      </c>
    </row>
    <row r="676" spans="1:23" s="7" customFormat="1" ht="11.25" customHeight="1" x14ac:dyDescent="0.2">
      <c r="A676" s="36">
        <v>21</v>
      </c>
      <c r="B676" s="35" t="s">
        <v>34</v>
      </c>
      <c r="C676" s="22"/>
      <c r="D676" s="38">
        <v>2718</v>
      </c>
      <c r="E676" s="22">
        <v>30.2</v>
      </c>
      <c r="F676" s="22">
        <v>11</v>
      </c>
      <c r="G676" s="22">
        <v>648.79999999999995</v>
      </c>
      <c r="H676" s="22">
        <v>237.3</v>
      </c>
      <c r="I676" s="34">
        <f>SUM(C676:H676)</f>
        <v>3645.3</v>
      </c>
      <c r="J676" s="34">
        <v>31233.200000000001</v>
      </c>
      <c r="K676" s="26">
        <f>I676/J676</f>
        <v>0.11671234455643355</v>
      </c>
      <c r="M676" s="36">
        <v>21</v>
      </c>
      <c r="N676" s="35" t="s">
        <v>38</v>
      </c>
      <c r="O676" s="22"/>
      <c r="P676" s="38">
        <v>2616.1</v>
      </c>
      <c r="Q676" s="22">
        <v>185</v>
      </c>
      <c r="R676" s="22">
        <v>11.4</v>
      </c>
      <c r="S676" s="22">
        <v>12.8</v>
      </c>
      <c r="T676" s="22">
        <v>29.1</v>
      </c>
      <c r="U676" s="34">
        <f>SUM(O676:T676)</f>
        <v>2854.4</v>
      </c>
      <c r="V676" s="78">
        <v>21322</v>
      </c>
      <c r="W676" s="26">
        <f>U676/V676</f>
        <v>0.13387111903198576</v>
      </c>
    </row>
    <row r="677" spans="1:23" s="7" customFormat="1" ht="11.25" customHeight="1" x14ac:dyDescent="0.2">
      <c r="A677" s="32">
        <v>22</v>
      </c>
      <c r="B677" s="31" t="s">
        <v>38</v>
      </c>
      <c r="C677" s="30"/>
      <c r="D677" s="37">
        <v>2499.4</v>
      </c>
      <c r="E677" s="30">
        <v>185.7</v>
      </c>
      <c r="F677" s="30">
        <v>11.6</v>
      </c>
      <c r="G677" s="30">
        <v>14.8</v>
      </c>
      <c r="H677" s="30">
        <v>28.8</v>
      </c>
      <c r="I677" s="28">
        <f>SUM(C677:H677)</f>
        <v>2740.3</v>
      </c>
      <c r="J677" s="28">
        <v>24214.3</v>
      </c>
      <c r="K677" s="27">
        <f>I677/J677</f>
        <v>0.11316866479724792</v>
      </c>
      <c r="M677" s="32">
        <v>22</v>
      </c>
      <c r="N677" s="31" t="s">
        <v>34</v>
      </c>
      <c r="O677" s="30"/>
      <c r="P677" s="37">
        <v>2720.4</v>
      </c>
      <c r="Q677" s="30">
        <v>28.5</v>
      </c>
      <c r="R677" s="30">
        <v>10</v>
      </c>
      <c r="S677" s="30">
        <v>632.70000000000005</v>
      </c>
      <c r="T677" s="30">
        <v>237.3</v>
      </c>
      <c r="U677" s="28">
        <f>SUM(O677:T677)</f>
        <v>3628.9000000000005</v>
      </c>
      <c r="V677" s="77">
        <v>27586.5</v>
      </c>
      <c r="W677" s="27">
        <f>U677/V677</f>
        <v>0.13154622732133472</v>
      </c>
    </row>
    <row r="678" spans="1:23" s="7" customFormat="1" ht="11.25" customHeight="1" x14ac:dyDescent="0.2">
      <c r="A678" s="36">
        <v>23</v>
      </c>
      <c r="B678" s="35" t="s">
        <v>36</v>
      </c>
      <c r="C678" s="22"/>
      <c r="D678" s="38">
        <v>3279.9</v>
      </c>
      <c r="E678" s="22">
        <v>718</v>
      </c>
      <c r="F678" s="22">
        <v>1.6</v>
      </c>
      <c r="G678" s="22"/>
      <c r="H678" s="22"/>
      <c r="I678" s="34">
        <f>SUM(C678:H678)</f>
        <v>3999.5</v>
      </c>
      <c r="J678" s="34">
        <v>35493.5</v>
      </c>
      <c r="K678" s="26">
        <f>I678/J678</f>
        <v>0.11268260385704425</v>
      </c>
      <c r="M678" s="36">
        <v>23</v>
      </c>
      <c r="N678" s="39" t="s">
        <v>31</v>
      </c>
      <c r="O678" s="22"/>
      <c r="P678" s="38">
        <v>82.9</v>
      </c>
      <c r="Q678" s="22"/>
      <c r="R678" s="22">
        <v>6.4</v>
      </c>
      <c r="S678" s="22">
        <v>160.6</v>
      </c>
      <c r="T678" s="22">
        <v>777.5</v>
      </c>
      <c r="U678" s="34">
        <f>SUM(O678:T678)</f>
        <v>1027.4000000000001</v>
      </c>
      <c r="V678" s="78">
        <v>8373.2000000000007</v>
      </c>
      <c r="W678" s="26">
        <f>U678/V678</f>
        <v>0.12270099842354178</v>
      </c>
    </row>
    <row r="679" spans="1:23" s="7" customFormat="1" ht="11.25" customHeight="1" x14ac:dyDescent="0.2">
      <c r="A679" s="43">
        <v>24</v>
      </c>
      <c r="B679" s="40" t="s">
        <v>33</v>
      </c>
      <c r="C679" s="30"/>
      <c r="D679" s="37">
        <v>698.4</v>
      </c>
      <c r="E679" s="30">
        <v>333.7</v>
      </c>
      <c r="F679" s="30">
        <v>129.69999999999999</v>
      </c>
      <c r="G679" s="30">
        <v>75.900000000000006</v>
      </c>
      <c r="H679" s="30">
        <v>12185</v>
      </c>
      <c r="I679" s="28">
        <f>SUM(C679:H679)</f>
        <v>13422.7</v>
      </c>
      <c r="J679" s="28">
        <v>119312</v>
      </c>
      <c r="K679" s="27">
        <f>I679/J679</f>
        <v>0.11250083813866167</v>
      </c>
      <c r="M679" s="43">
        <v>24</v>
      </c>
      <c r="N679" s="40" t="s">
        <v>33</v>
      </c>
      <c r="O679" s="30"/>
      <c r="P679" s="37">
        <v>689.3</v>
      </c>
      <c r="Q679" s="30">
        <v>320.3</v>
      </c>
      <c r="R679" s="30">
        <v>120.8</v>
      </c>
      <c r="S679" s="30">
        <v>75.2</v>
      </c>
      <c r="T679" s="30">
        <v>12178.9</v>
      </c>
      <c r="U679" s="28">
        <f>SUM(O679:T679)</f>
        <v>13384.5</v>
      </c>
      <c r="V679" s="77">
        <v>109568.4</v>
      </c>
      <c r="W679" s="27">
        <f>U679/V679</f>
        <v>0.12215657069008949</v>
      </c>
    </row>
    <row r="680" spans="1:23" s="7" customFormat="1" ht="11.25" customHeight="1" x14ac:dyDescent="0.2">
      <c r="A680" s="41">
        <v>25</v>
      </c>
      <c r="B680" s="39" t="s">
        <v>31</v>
      </c>
      <c r="C680" s="22"/>
      <c r="D680" s="38">
        <v>81.7</v>
      </c>
      <c r="E680" s="22"/>
      <c r="F680" s="22">
        <v>6.6</v>
      </c>
      <c r="G680" s="22">
        <v>160.80000000000001</v>
      </c>
      <c r="H680" s="22">
        <v>777.5</v>
      </c>
      <c r="I680" s="34">
        <f>SUM(C680:H680)</f>
        <v>1026.5999999999999</v>
      </c>
      <c r="J680" s="34">
        <v>9185.2000000000007</v>
      </c>
      <c r="K680" s="26">
        <f>I680/J680</f>
        <v>0.11176675521491093</v>
      </c>
      <c r="M680" s="41">
        <v>25</v>
      </c>
      <c r="N680" s="35" t="s">
        <v>36</v>
      </c>
      <c r="O680" s="22"/>
      <c r="P680" s="38">
        <v>3272.2</v>
      </c>
      <c r="Q680" s="22">
        <v>675.1</v>
      </c>
      <c r="R680" s="22">
        <v>1.6</v>
      </c>
      <c r="S680" s="22"/>
      <c r="T680" s="22"/>
      <c r="U680" s="34">
        <f>SUM(O680:T680)</f>
        <v>3948.8999999999996</v>
      </c>
      <c r="V680" s="78">
        <v>32547.4</v>
      </c>
      <c r="W680" s="26">
        <f>U680/V680</f>
        <v>0.12132766365362516</v>
      </c>
    </row>
    <row r="681" spans="1:23" s="7" customFormat="1" ht="11.25" customHeight="1" x14ac:dyDescent="0.2">
      <c r="A681" s="43">
        <v>26</v>
      </c>
      <c r="B681" s="31" t="s">
        <v>35</v>
      </c>
      <c r="C681" s="30"/>
      <c r="D681" s="37">
        <v>1320.9</v>
      </c>
      <c r="E681" s="30">
        <v>370.5</v>
      </c>
      <c r="F681" s="30">
        <v>28.1</v>
      </c>
      <c r="G681" s="30"/>
      <c r="H681" s="30"/>
      <c r="I681" s="28">
        <f>SUM(C681:H681)</f>
        <v>1719.5</v>
      </c>
      <c r="J681" s="28">
        <v>18022.900000000001</v>
      </c>
      <c r="K681" s="27">
        <f>I681/J681</f>
        <v>9.5406399636018616E-2</v>
      </c>
      <c r="M681" s="43">
        <v>26</v>
      </c>
      <c r="N681" s="31" t="s">
        <v>35</v>
      </c>
      <c r="O681" s="30"/>
      <c r="P681" s="37">
        <v>1340.7</v>
      </c>
      <c r="Q681" s="30">
        <v>311.7</v>
      </c>
      <c r="R681" s="30">
        <v>14.1</v>
      </c>
      <c r="S681" s="30"/>
      <c r="T681" s="30"/>
      <c r="U681" s="28">
        <f>SUM(O681:T681)</f>
        <v>1666.5</v>
      </c>
      <c r="V681" s="77">
        <v>16355.3</v>
      </c>
      <c r="W681" s="27">
        <f>U681/V681</f>
        <v>0.10189357578277379</v>
      </c>
    </row>
    <row r="682" spans="1:23" s="7" customFormat="1" ht="11.25" customHeight="1" x14ac:dyDescent="0.2">
      <c r="A682" s="36">
        <v>27</v>
      </c>
      <c r="B682" s="39" t="s">
        <v>22</v>
      </c>
      <c r="C682" s="22"/>
      <c r="D682" s="22">
        <v>332.3</v>
      </c>
      <c r="E682" s="22"/>
      <c r="F682" s="22">
        <v>10.9</v>
      </c>
      <c r="G682" s="22"/>
      <c r="H682" s="22">
        <v>455.4</v>
      </c>
      <c r="I682" s="34">
        <f>SUM(C682:H682)</f>
        <v>798.59999999999991</v>
      </c>
      <c r="J682" s="34">
        <v>8875.6</v>
      </c>
      <c r="K682" s="26">
        <f>I682/J682</f>
        <v>8.9977015638379357E-2</v>
      </c>
      <c r="M682" s="41">
        <v>27</v>
      </c>
      <c r="N682" s="39" t="s">
        <v>22</v>
      </c>
      <c r="O682" s="22"/>
      <c r="P682" s="22">
        <v>275.3</v>
      </c>
      <c r="Q682" s="22"/>
      <c r="R682" s="22">
        <v>10.9</v>
      </c>
      <c r="S682" s="22"/>
      <c r="T682" s="22">
        <v>455.4</v>
      </c>
      <c r="U682" s="34">
        <f>SUM(O682:T682)</f>
        <v>741.59999999999991</v>
      </c>
      <c r="V682" s="78">
        <v>8273.1</v>
      </c>
      <c r="W682" s="26">
        <f>U682/V682</f>
        <v>8.9639917322406337E-2</v>
      </c>
    </row>
    <row r="683" spans="1:23" s="7" customFormat="1" ht="11.25" customHeight="1" x14ac:dyDescent="0.2">
      <c r="A683" s="80">
        <v>28</v>
      </c>
      <c r="B683" s="54" t="s">
        <v>28</v>
      </c>
      <c r="C683" s="52">
        <v>52.1</v>
      </c>
      <c r="D683" s="53">
        <v>262.2</v>
      </c>
      <c r="E683" s="52"/>
      <c r="F683" s="52">
        <v>12.8</v>
      </c>
      <c r="G683" s="52">
        <v>1.3</v>
      </c>
      <c r="H683" s="52">
        <v>324.39999999999998</v>
      </c>
      <c r="I683" s="51">
        <f>SUM(C683:H683)</f>
        <v>652.79999999999995</v>
      </c>
      <c r="J683" s="51">
        <v>8037.9</v>
      </c>
      <c r="K683" s="50">
        <f>I683/J683</f>
        <v>8.121524278729518E-2</v>
      </c>
      <c r="M683" s="32">
        <v>28</v>
      </c>
      <c r="N683" s="31" t="s">
        <v>30</v>
      </c>
      <c r="O683" s="30"/>
      <c r="P683" s="37">
        <v>1964.2</v>
      </c>
      <c r="Q683" s="30">
        <v>481.4</v>
      </c>
      <c r="R683" s="30">
        <v>54</v>
      </c>
      <c r="S683" s="30">
        <v>114.6</v>
      </c>
      <c r="T683" s="30"/>
      <c r="U683" s="28">
        <f>SUM(O683:T683)</f>
        <v>2614.1999999999998</v>
      </c>
      <c r="V683" s="77">
        <v>30390.7</v>
      </c>
      <c r="W683" s="27">
        <f>U683/V683</f>
        <v>8.601973630090784E-2</v>
      </c>
    </row>
    <row r="684" spans="1:23" s="7" customFormat="1" ht="11.25" customHeight="1" x14ac:dyDescent="0.2">
      <c r="A684" s="36">
        <v>29</v>
      </c>
      <c r="B684" s="35" t="s">
        <v>30</v>
      </c>
      <c r="C684" s="22"/>
      <c r="D684" s="38">
        <v>1862.9</v>
      </c>
      <c r="E684" s="22">
        <v>542.70000000000005</v>
      </c>
      <c r="F684" s="22">
        <v>64.8</v>
      </c>
      <c r="G684" s="22">
        <v>116.5</v>
      </c>
      <c r="H684" s="22"/>
      <c r="I684" s="34">
        <f>SUM(C684:H684)</f>
        <v>2586.9000000000005</v>
      </c>
      <c r="J684" s="34">
        <v>33196.300000000003</v>
      </c>
      <c r="K684" s="26">
        <f>I684/J684</f>
        <v>7.7927359374388119E-2</v>
      </c>
      <c r="M684" s="49">
        <v>29</v>
      </c>
      <c r="N684" s="48" t="s">
        <v>28</v>
      </c>
      <c r="O684" s="46">
        <v>45</v>
      </c>
      <c r="P684" s="47">
        <v>255.4</v>
      </c>
      <c r="Q684" s="46"/>
      <c r="R684" s="46">
        <v>12</v>
      </c>
      <c r="S684" s="46">
        <v>1.3</v>
      </c>
      <c r="T684" s="46">
        <v>324.39999999999998</v>
      </c>
      <c r="U684" s="45">
        <f>SUM(O684:T684)</f>
        <v>638.09999999999991</v>
      </c>
      <c r="V684" s="85">
        <v>7630.6</v>
      </c>
      <c r="W684" s="44">
        <f>U684/V684</f>
        <v>8.3623830367205707E-2</v>
      </c>
    </row>
    <row r="685" spans="1:23" s="7" customFormat="1" ht="11.25" customHeight="1" x14ac:dyDescent="0.2">
      <c r="A685" s="43">
        <v>30</v>
      </c>
      <c r="B685" s="40" t="s">
        <v>26</v>
      </c>
      <c r="C685" s="30"/>
      <c r="D685" s="30">
        <v>525.20000000000005</v>
      </c>
      <c r="E685" s="30">
        <v>273.60000000000002</v>
      </c>
      <c r="F685" s="30">
        <v>84.5</v>
      </c>
      <c r="G685" s="30"/>
      <c r="H685" s="30">
        <v>635.70000000000005</v>
      </c>
      <c r="I685" s="28">
        <f>SUM(C685:H685)</f>
        <v>1519</v>
      </c>
      <c r="J685" s="28">
        <v>20137.400000000001</v>
      </c>
      <c r="K685" s="27">
        <f>I685/J685</f>
        <v>7.5431783646349573E-2</v>
      </c>
      <c r="M685" s="32">
        <v>30</v>
      </c>
      <c r="N685" s="31" t="s">
        <v>15</v>
      </c>
      <c r="O685" s="30"/>
      <c r="P685" s="37">
        <v>34.1</v>
      </c>
      <c r="Q685" s="30"/>
      <c r="R685" s="30">
        <v>131.9</v>
      </c>
      <c r="S685" s="30">
        <v>29</v>
      </c>
      <c r="T685" s="30">
        <v>3520.1</v>
      </c>
      <c r="U685" s="28">
        <f>SUM(O685:T685)</f>
        <v>3715.1</v>
      </c>
      <c r="V685" s="77">
        <v>45145.8</v>
      </c>
      <c r="W685" s="27">
        <f>U685/V685</f>
        <v>8.2291154437400593E-2</v>
      </c>
    </row>
    <row r="686" spans="1:23" s="7" customFormat="1" ht="11.25" customHeight="1" x14ac:dyDescent="0.2">
      <c r="A686" s="41">
        <v>31</v>
      </c>
      <c r="B686" s="35" t="s">
        <v>15</v>
      </c>
      <c r="C686" s="22"/>
      <c r="D686" s="38">
        <v>39.700000000000003</v>
      </c>
      <c r="E686" s="22"/>
      <c r="F686" s="22">
        <v>148.6</v>
      </c>
      <c r="G686" s="22">
        <v>29</v>
      </c>
      <c r="H686" s="22">
        <v>3544.8</v>
      </c>
      <c r="I686" s="34">
        <f>SUM(C686:H686)</f>
        <v>3762.1000000000004</v>
      </c>
      <c r="J686" s="34">
        <v>51141.5</v>
      </c>
      <c r="K686" s="26">
        <f>I686/J686</f>
        <v>7.3562566604421079E-2</v>
      </c>
      <c r="M686" s="41">
        <v>31</v>
      </c>
      <c r="N686" s="39" t="s">
        <v>25</v>
      </c>
      <c r="O686" s="22"/>
      <c r="P686" s="38">
        <v>1336</v>
      </c>
      <c r="Q686" s="22">
        <v>345.4</v>
      </c>
      <c r="R686" s="22">
        <v>43.7</v>
      </c>
      <c r="S686" s="22"/>
      <c r="T686" s="22"/>
      <c r="U686" s="34">
        <f>SUM(O686:T686)</f>
        <v>1725.1000000000001</v>
      </c>
      <c r="V686" s="78">
        <v>23082.799999999999</v>
      </c>
      <c r="W686" s="26">
        <f>U686/V686</f>
        <v>7.4735300743410685E-2</v>
      </c>
    </row>
    <row r="687" spans="1:23" s="7" customFormat="1" ht="11.25" customHeight="1" x14ac:dyDescent="0.2">
      <c r="A687" s="43">
        <v>32</v>
      </c>
      <c r="B687" s="40" t="s">
        <v>25</v>
      </c>
      <c r="C687" s="30"/>
      <c r="D687" s="37">
        <v>1363</v>
      </c>
      <c r="E687" s="30">
        <v>385</v>
      </c>
      <c r="F687" s="30">
        <v>46.5</v>
      </c>
      <c r="G687" s="30"/>
      <c r="H687" s="30"/>
      <c r="I687" s="28">
        <f>SUM(C687:H687)</f>
        <v>1794.5</v>
      </c>
      <c r="J687" s="28">
        <v>24872.5</v>
      </c>
      <c r="K687" s="27">
        <f>I687/J687</f>
        <v>7.2147954568298325E-2</v>
      </c>
      <c r="M687" s="43">
        <v>32</v>
      </c>
      <c r="N687" s="31" t="s">
        <v>23</v>
      </c>
      <c r="O687" s="30"/>
      <c r="P687" s="37">
        <v>590</v>
      </c>
      <c r="Q687" s="30">
        <v>2.6</v>
      </c>
      <c r="R687" s="30">
        <v>140.69999999999999</v>
      </c>
      <c r="S687" s="30">
        <v>27.6</v>
      </c>
      <c r="T687" s="30">
        <v>120</v>
      </c>
      <c r="U687" s="28">
        <f>SUM(O687:T687)</f>
        <v>880.9</v>
      </c>
      <c r="V687" s="77">
        <v>12215.3</v>
      </c>
      <c r="W687" s="27">
        <f>U687/V687</f>
        <v>7.211447938241386E-2</v>
      </c>
    </row>
    <row r="688" spans="1:23" s="7" customFormat="1" ht="11.25" customHeight="1" x14ac:dyDescent="0.2">
      <c r="A688" s="36">
        <v>33</v>
      </c>
      <c r="B688" s="35" t="s">
        <v>23</v>
      </c>
      <c r="C688" s="22"/>
      <c r="D688" s="38">
        <v>550.79999999999995</v>
      </c>
      <c r="E688" s="22">
        <v>3.8</v>
      </c>
      <c r="F688" s="22">
        <v>159.4</v>
      </c>
      <c r="G688" s="22">
        <v>27.6</v>
      </c>
      <c r="H688" s="22">
        <v>120</v>
      </c>
      <c r="I688" s="34">
        <f>SUM(C688:H688)</f>
        <v>861.59999999999991</v>
      </c>
      <c r="J688" s="34">
        <v>13521.2</v>
      </c>
      <c r="K688" s="26">
        <f>I688/J688</f>
        <v>6.3722154838327952E-2</v>
      </c>
      <c r="M688" s="36">
        <v>33</v>
      </c>
      <c r="N688" s="39" t="s">
        <v>27</v>
      </c>
      <c r="O688" s="22"/>
      <c r="P688" s="38">
        <v>2047.9</v>
      </c>
      <c r="Q688" s="22">
        <v>618</v>
      </c>
      <c r="R688" s="22">
        <v>30.8</v>
      </c>
      <c r="S688" s="22">
        <v>3.2</v>
      </c>
      <c r="T688" s="22"/>
      <c r="U688" s="34">
        <f>SUM(O688:T688)</f>
        <v>2699.9</v>
      </c>
      <c r="V688" s="78">
        <v>38488.1</v>
      </c>
      <c r="W688" s="26">
        <f>U688/V688</f>
        <v>7.014895513158613E-2</v>
      </c>
    </row>
    <row r="689" spans="1:23" s="7" customFormat="1" ht="11.25" customHeight="1" x14ac:dyDescent="0.2">
      <c r="A689" s="43">
        <v>34</v>
      </c>
      <c r="B689" s="40" t="s">
        <v>27</v>
      </c>
      <c r="C689" s="30"/>
      <c r="D689" s="37">
        <v>1926.8</v>
      </c>
      <c r="E689" s="30">
        <v>677.6</v>
      </c>
      <c r="F689" s="30">
        <v>30.8</v>
      </c>
      <c r="G689" s="30">
        <v>3.2</v>
      </c>
      <c r="H689" s="30"/>
      <c r="I689" s="28">
        <f>SUM(C689:H689)</f>
        <v>2638.4</v>
      </c>
      <c r="J689" s="28">
        <v>41554.1</v>
      </c>
      <c r="K689" s="27">
        <f>I689/J689</f>
        <v>6.3493133048243139E-2</v>
      </c>
      <c r="M689" s="43">
        <v>34</v>
      </c>
      <c r="N689" s="31" t="s">
        <v>18</v>
      </c>
      <c r="O689" s="30"/>
      <c r="P689" s="37">
        <v>59.5</v>
      </c>
      <c r="Q689" s="30"/>
      <c r="R689" s="30">
        <v>59</v>
      </c>
      <c r="S689" s="30">
        <v>3.5</v>
      </c>
      <c r="T689" s="30">
        <v>1539.7</v>
      </c>
      <c r="U689" s="28">
        <f>SUM(O689:T689)</f>
        <v>1661.7</v>
      </c>
      <c r="V689" s="77">
        <v>26837.3</v>
      </c>
      <c r="W689" s="27">
        <f>U689/V689</f>
        <v>6.1917555044657999E-2</v>
      </c>
    </row>
    <row r="690" spans="1:23" s="7" customFormat="1" ht="11.25" customHeight="1" x14ac:dyDescent="0.2">
      <c r="A690" s="41">
        <v>35</v>
      </c>
      <c r="B690" s="39" t="s">
        <v>24</v>
      </c>
      <c r="C690" s="22"/>
      <c r="D690" s="38">
        <v>832.4</v>
      </c>
      <c r="E690" s="22">
        <v>379.8</v>
      </c>
      <c r="F690" s="22">
        <v>345.8</v>
      </c>
      <c r="G690" s="22"/>
      <c r="H690" s="22"/>
      <c r="I690" s="34">
        <f>SUM(C690:H690)</f>
        <v>1558</v>
      </c>
      <c r="J690" s="34">
        <v>26544.400000000001</v>
      </c>
      <c r="K690" s="26">
        <f>I690/J690</f>
        <v>5.8694112505839273E-2</v>
      </c>
      <c r="M690" s="41">
        <v>35</v>
      </c>
      <c r="N690" s="39" t="s">
        <v>24</v>
      </c>
      <c r="O690" s="22"/>
      <c r="P690" s="38">
        <v>866.2</v>
      </c>
      <c r="Q690" s="22">
        <v>363.4</v>
      </c>
      <c r="R690" s="22">
        <v>303.39999999999998</v>
      </c>
      <c r="S690" s="22"/>
      <c r="T690" s="22"/>
      <c r="U690" s="34">
        <f>SUM(O690:T690)</f>
        <v>1533</v>
      </c>
      <c r="V690" s="78">
        <v>24848.6</v>
      </c>
      <c r="W690" s="26">
        <f>U690/V690</f>
        <v>6.1693616541777005E-2</v>
      </c>
    </row>
    <row r="691" spans="1:23" s="7" customFormat="1" ht="11.25" customHeight="1" x14ac:dyDescent="0.2">
      <c r="A691" s="43">
        <v>36</v>
      </c>
      <c r="B691" s="40" t="s">
        <v>21</v>
      </c>
      <c r="C691" s="30"/>
      <c r="D691" s="37">
        <v>783</v>
      </c>
      <c r="E691" s="30">
        <v>156.6</v>
      </c>
      <c r="F691" s="30">
        <v>492</v>
      </c>
      <c r="G691" s="30">
        <v>43.4</v>
      </c>
      <c r="H691" s="30">
        <v>1344.1</v>
      </c>
      <c r="I691" s="28">
        <f>SUM(C691:H691)</f>
        <v>2819.1</v>
      </c>
      <c r="J691" s="28">
        <v>49699.8</v>
      </c>
      <c r="K691" s="27">
        <f>I691/J691</f>
        <v>5.6722562263832044E-2</v>
      </c>
      <c r="M691" s="43">
        <v>36</v>
      </c>
      <c r="N691" s="40" t="s">
        <v>21</v>
      </c>
      <c r="O691" s="30"/>
      <c r="P691" s="37">
        <v>761.5</v>
      </c>
      <c r="Q691" s="30">
        <v>133.4</v>
      </c>
      <c r="R691" s="30">
        <v>444.7</v>
      </c>
      <c r="S691" s="30">
        <v>37</v>
      </c>
      <c r="T691" s="30">
        <v>1343.9</v>
      </c>
      <c r="U691" s="28">
        <f>SUM(O691:T691)</f>
        <v>2720.5</v>
      </c>
      <c r="V691" s="77">
        <v>45406.3</v>
      </c>
      <c r="W691" s="27">
        <f>U691/V691</f>
        <v>5.9914593349381026E-2</v>
      </c>
    </row>
    <row r="692" spans="1:23" s="7" customFormat="1" ht="11.25" customHeight="1" x14ac:dyDescent="0.2">
      <c r="A692" s="41">
        <v>37</v>
      </c>
      <c r="B692" s="35" t="s">
        <v>18</v>
      </c>
      <c r="C692" s="22"/>
      <c r="D692" s="38">
        <v>92.1</v>
      </c>
      <c r="E692" s="22"/>
      <c r="F692" s="22">
        <v>62.3</v>
      </c>
      <c r="G692" s="22">
        <v>3.5</v>
      </c>
      <c r="H692" s="22">
        <v>1539.7</v>
      </c>
      <c r="I692" s="34">
        <f>SUM(C692:H692)</f>
        <v>1697.6</v>
      </c>
      <c r="J692" s="34">
        <v>30095.3</v>
      </c>
      <c r="K692" s="26">
        <f>I692/J692</f>
        <v>5.6407478908666799E-2</v>
      </c>
      <c r="M692" s="41">
        <v>37</v>
      </c>
      <c r="N692" s="39" t="s">
        <v>26</v>
      </c>
      <c r="O692" s="22"/>
      <c r="P692" s="22">
        <v>384.8</v>
      </c>
      <c r="Q692" s="22">
        <v>239</v>
      </c>
      <c r="R692" s="22">
        <v>82.5</v>
      </c>
      <c r="S692" s="22"/>
      <c r="T692" s="22">
        <v>369.6</v>
      </c>
      <c r="U692" s="34">
        <f>SUM(O692:T692)</f>
        <v>1075.9000000000001</v>
      </c>
      <c r="V692" s="78">
        <v>18031.2</v>
      </c>
      <c r="W692" s="26">
        <f>U692/V692</f>
        <v>5.9668796308620618E-2</v>
      </c>
    </row>
    <row r="693" spans="1:23" s="7" customFormat="1" ht="11.25" customHeight="1" x14ac:dyDescent="0.2">
      <c r="A693" s="32">
        <v>38</v>
      </c>
      <c r="B693" s="31" t="s">
        <v>19</v>
      </c>
      <c r="C693" s="30"/>
      <c r="D693" s="37">
        <v>269.8</v>
      </c>
      <c r="E693" s="30">
        <v>134.9</v>
      </c>
      <c r="F693" s="30">
        <v>337.5</v>
      </c>
      <c r="G693" s="37">
        <v>41.8</v>
      </c>
      <c r="H693" s="30">
        <v>65.599999999999994</v>
      </c>
      <c r="I693" s="28">
        <f>SUM(C693:H693)</f>
        <v>849.6</v>
      </c>
      <c r="J693" s="28">
        <v>15438.8</v>
      </c>
      <c r="K693" s="27">
        <f>I693/J693</f>
        <v>5.5030183693033141E-2</v>
      </c>
      <c r="M693" s="32">
        <v>38</v>
      </c>
      <c r="N693" s="31" t="s">
        <v>16</v>
      </c>
      <c r="O693" s="30"/>
      <c r="P693" s="37">
        <v>286.7</v>
      </c>
      <c r="Q693" s="30"/>
      <c r="R693" s="30">
        <v>2.2000000000000002</v>
      </c>
      <c r="S693" s="30"/>
      <c r="T693" s="30">
        <v>583.29999999999995</v>
      </c>
      <c r="U693" s="28">
        <f>SUM(O693:T693)</f>
        <v>872.19999999999993</v>
      </c>
      <c r="V693" s="77">
        <v>16285.3</v>
      </c>
      <c r="W693" s="27">
        <f>U693/V693</f>
        <v>5.3557502778579451E-2</v>
      </c>
    </row>
    <row r="694" spans="1:23" s="7" customFormat="1" ht="11.25" customHeight="1" x14ac:dyDescent="0.2">
      <c r="A694" s="36">
        <v>39</v>
      </c>
      <c r="B694" s="35" t="s">
        <v>16</v>
      </c>
      <c r="C694" s="22"/>
      <c r="D694" s="38">
        <v>326.2</v>
      </c>
      <c r="E694" s="22"/>
      <c r="F694" s="22">
        <v>2.2000000000000002</v>
      </c>
      <c r="G694" s="22"/>
      <c r="H694" s="22">
        <v>583.29999999999995</v>
      </c>
      <c r="I694" s="34">
        <f>SUM(C694:H694)</f>
        <v>911.69999999999993</v>
      </c>
      <c r="J694" s="34">
        <v>17182.2</v>
      </c>
      <c r="K694" s="26">
        <f>I694/J694</f>
        <v>5.3060725634668432E-2</v>
      </c>
      <c r="M694" s="36">
        <v>39</v>
      </c>
      <c r="N694" s="35" t="s">
        <v>19</v>
      </c>
      <c r="O694" s="22"/>
      <c r="P694" s="38">
        <v>261.10000000000002</v>
      </c>
      <c r="Q694" s="22">
        <v>131</v>
      </c>
      <c r="R694" s="22">
        <v>264.39999999999998</v>
      </c>
      <c r="S694" s="38">
        <v>41.2</v>
      </c>
      <c r="T694" s="22">
        <v>63.8</v>
      </c>
      <c r="U694" s="34">
        <f>SUM(O694:T694)</f>
        <v>761.5</v>
      </c>
      <c r="V694" s="78">
        <v>14321</v>
      </c>
      <c r="W694" s="26">
        <f>U694/V694</f>
        <v>5.3173661057188744E-2</v>
      </c>
    </row>
    <row r="695" spans="1:23" s="7" customFormat="1" ht="11.25" customHeight="1" x14ac:dyDescent="0.2">
      <c r="A695" s="32">
        <v>40</v>
      </c>
      <c r="B695" s="40" t="s">
        <v>13</v>
      </c>
      <c r="C695" s="30"/>
      <c r="D695" s="37">
        <v>369.6</v>
      </c>
      <c r="E695" s="30">
        <v>275.3</v>
      </c>
      <c r="F695" s="30">
        <v>213.1</v>
      </c>
      <c r="G695" s="30"/>
      <c r="H695" s="30">
        <v>875.8</v>
      </c>
      <c r="I695" s="28">
        <f>SUM(C695:H695)</f>
        <v>1733.8000000000002</v>
      </c>
      <c r="J695" s="28">
        <v>33564.5</v>
      </c>
      <c r="K695" s="27">
        <f>I695/J695</f>
        <v>5.165576725409287E-2</v>
      </c>
      <c r="M695" s="32">
        <v>40</v>
      </c>
      <c r="N695" s="40" t="s">
        <v>13</v>
      </c>
      <c r="O695" s="30"/>
      <c r="P695" s="37">
        <v>237</v>
      </c>
      <c r="Q695" s="30">
        <v>263.60000000000002</v>
      </c>
      <c r="R695" s="30">
        <v>195.7</v>
      </c>
      <c r="S695" s="30"/>
      <c r="T695" s="30">
        <v>874.8</v>
      </c>
      <c r="U695" s="28">
        <f>SUM(O695:T695)</f>
        <v>1571.1</v>
      </c>
      <c r="V695" s="77">
        <v>30331.8</v>
      </c>
      <c r="W695" s="27">
        <f>U695/V695</f>
        <v>5.1797123810654162E-2</v>
      </c>
    </row>
    <row r="696" spans="1:23" s="7" customFormat="1" ht="11.25" customHeight="1" x14ac:dyDescent="0.2">
      <c r="A696" s="36">
        <v>41</v>
      </c>
      <c r="B696" s="39" t="s">
        <v>17</v>
      </c>
      <c r="C696" s="22"/>
      <c r="D696" s="38">
        <v>499.2</v>
      </c>
      <c r="E696" s="22"/>
      <c r="F696" s="22">
        <v>9.8000000000000007</v>
      </c>
      <c r="G696" s="22"/>
      <c r="H696" s="22">
        <v>458.5</v>
      </c>
      <c r="I696" s="34">
        <f>SUM(C696:H696)</f>
        <v>967.5</v>
      </c>
      <c r="J696" s="34">
        <v>23949.3</v>
      </c>
      <c r="K696" s="26">
        <f>I696/J696</f>
        <v>4.0397840437925117E-2</v>
      </c>
      <c r="M696" s="36">
        <v>41</v>
      </c>
      <c r="N696" s="39" t="s">
        <v>17</v>
      </c>
      <c r="O696" s="22"/>
      <c r="P696" s="38">
        <v>570.29999999999995</v>
      </c>
      <c r="Q696" s="22"/>
      <c r="R696" s="22">
        <v>9.3000000000000007</v>
      </c>
      <c r="S696" s="22"/>
      <c r="T696" s="22">
        <v>458.5</v>
      </c>
      <c r="U696" s="34">
        <f>SUM(O696:T696)</f>
        <v>1038.0999999999999</v>
      </c>
      <c r="V696" s="78">
        <v>22003.7</v>
      </c>
      <c r="W696" s="26">
        <f>U696/V696</f>
        <v>4.7178429082381595E-2</v>
      </c>
    </row>
    <row r="697" spans="1:23" s="7" customFormat="1" ht="11.25" customHeight="1" x14ac:dyDescent="0.2">
      <c r="A697" s="43">
        <v>42</v>
      </c>
      <c r="B697" s="40" t="s">
        <v>20</v>
      </c>
      <c r="C697" s="30"/>
      <c r="D697" s="37">
        <v>803.8</v>
      </c>
      <c r="E697" s="30">
        <v>93</v>
      </c>
      <c r="F697" s="30">
        <v>17.2</v>
      </c>
      <c r="G697" s="30"/>
      <c r="H697" s="30"/>
      <c r="I697" s="28">
        <f>SUM(C697:H697)</f>
        <v>914</v>
      </c>
      <c r="J697" s="28">
        <v>25142.5</v>
      </c>
      <c r="K697" s="27">
        <f>I697/J697</f>
        <v>3.6352789102117929E-2</v>
      </c>
      <c r="M697" s="43">
        <v>42</v>
      </c>
      <c r="N697" s="40" t="s">
        <v>20</v>
      </c>
      <c r="O697" s="30"/>
      <c r="P697" s="37">
        <v>827.6</v>
      </c>
      <c r="Q697" s="30">
        <v>52.3</v>
      </c>
      <c r="R697" s="30">
        <v>16.8</v>
      </c>
      <c r="S697" s="30"/>
      <c r="T697" s="30"/>
      <c r="U697" s="28">
        <f>SUM(O697:T697)</f>
        <v>896.69999999999993</v>
      </c>
      <c r="V697" s="77">
        <v>21088.799999999999</v>
      </c>
      <c r="W697" s="27">
        <f>U697/V697</f>
        <v>4.2520200295891659E-2</v>
      </c>
    </row>
    <row r="698" spans="1:23" s="7" customFormat="1" ht="11.25" customHeight="1" x14ac:dyDescent="0.2">
      <c r="A698" s="36">
        <v>43</v>
      </c>
      <c r="B698" s="35" t="s">
        <v>14</v>
      </c>
      <c r="C698" s="22"/>
      <c r="D698" s="38">
        <v>118.5</v>
      </c>
      <c r="E698" s="22"/>
      <c r="F698" s="22">
        <v>220.9</v>
      </c>
      <c r="G698" s="22"/>
      <c r="H698" s="22"/>
      <c r="I698" s="34">
        <f>SUM(C698:H698)</f>
        <v>339.4</v>
      </c>
      <c r="J698" s="34">
        <v>10056.200000000001</v>
      </c>
      <c r="K698" s="26">
        <f>I698/J698</f>
        <v>3.3750323183707562E-2</v>
      </c>
      <c r="M698" s="36">
        <v>43</v>
      </c>
      <c r="N698" s="35" t="s">
        <v>14</v>
      </c>
      <c r="O698" s="22"/>
      <c r="P698" s="38">
        <v>122.2</v>
      </c>
      <c r="Q698" s="22"/>
      <c r="R698" s="22">
        <v>172.5</v>
      </c>
      <c r="S698" s="22"/>
      <c r="T698" s="22"/>
      <c r="U698" s="34">
        <f>SUM(O698:T698)</f>
        <v>294.7</v>
      </c>
      <c r="V698" s="78">
        <v>9060.2999999999993</v>
      </c>
      <c r="W698" s="26">
        <f>U698/V698</f>
        <v>3.2526516782005015E-2</v>
      </c>
    </row>
    <row r="699" spans="1:23" s="7" customFormat="1" ht="11.25" customHeight="1" x14ac:dyDescent="0.2">
      <c r="A699" s="32">
        <v>44</v>
      </c>
      <c r="B699" s="40" t="s">
        <v>9</v>
      </c>
      <c r="C699" s="30"/>
      <c r="D699" s="37">
        <v>13.2</v>
      </c>
      <c r="E699" s="30"/>
      <c r="F699" s="30">
        <v>254.4</v>
      </c>
      <c r="G699" s="30">
        <v>230.6</v>
      </c>
      <c r="H699" s="30">
        <v>7.5</v>
      </c>
      <c r="I699" s="28">
        <f>SUM(C699:H699)</f>
        <v>505.70000000000005</v>
      </c>
      <c r="J699" s="28">
        <v>20742.5</v>
      </c>
      <c r="K699" s="27">
        <f>I699/J699</f>
        <v>2.437989634807762E-2</v>
      </c>
      <c r="M699" s="32">
        <v>44</v>
      </c>
      <c r="N699" s="40" t="s">
        <v>9</v>
      </c>
      <c r="O699" s="30"/>
      <c r="P699" s="37">
        <v>3.3</v>
      </c>
      <c r="Q699" s="30"/>
      <c r="R699" s="30">
        <v>217.6</v>
      </c>
      <c r="S699" s="30">
        <v>236.1</v>
      </c>
      <c r="T699" s="30">
        <v>7.5</v>
      </c>
      <c r="U699" s="28">
        <f>SUM(O699:T699)</f>
        <v>464.5</v>
      </c>
      <c r="V699" s="77">
        <v>18924.099999999999</v>
      </c>
      <c r="W699" s="27">
        <f>U699/V699</f>
        <v>2.4545420918299948E-2</v>
      </c>
    </row>
    <row r="700" spans="1:23" s="7" customFormat="1" ht="11.25" customHeight="1" x14ac:dyDescent="0.2">
      <c r="A700" s="41">
        <v>45</v>
      </c>
      <c r="B700" s="35" t="s">
        <v>8</v>
      </c>
      <c r="C700" s="22"/>
      <c r="D700" s="38">
        <v>128.6</v>
      </c>
      <c r="E700" s="22">
        <v>97</v>
      </c>
      <c r="F700" s="22">
        <v>89.8</v>
      </c>
      <c r="G700" s="22">
        <v>28.7</v>
      </c>
      <c r="H700" s="22">
        <v>461.7</v>
      </c>
      <c r="I700" s="34">
        <f>SUM(C700:H700)</f>
        <v>805.8</v>
      </c>
      <c r="J700" s="34">
        <v>36026.5</v>
      </c>
      <c r="K700" s="26">
        <f>I700/J700</f>
        <v>2.2366868832664841E-2</v>
      </c>
      <c r="M700" s="41">
        <v>45</v>
      </c>
      <c r="N700" s="35" t="s">
        <v>8</v>
      </c>
      <c r="O700" s="22"/>
      <c r="P700" s="38">
        <v>101.6</v>
      </c>
      <c r="Q700" s="22">
        <v>60.4</v>
      </c>
      <c r="R700" s="22">
        <v>86</v>
      </c>
      <c r="S700" s="22">
        <v>28.3</v>
      </c>
      <c r="T700" s="22">
        <v>461.7</v>
      </c>
      <c r="U700" s="34">
        <f>SUM(O700:T700)</f>
        <v>738</v>
      </c>
      <c r="V700" s="78">
        <v>32854.300000000003</v>
      </c>
      <c r="W700" s="26">
        <f>U700/V700</f>
        <v>2.2462813086871428E-2</v>
      </c>
    </row>
    <row r="701" spans="1:23" s="7" customFormat="1" ht="11.25" customHeight="1" x14ac:dyDescent="0.2">
      <c r="A701" s="32">
        <v>46</v>
      </c>
      <c r="B701" s="40" t="s">
        <v>12</v>
      </c>
      <c r="C701" s="30"/>
      <c r="D701" s="37">
        <v>192</v>
      </c>
      <c r="E701" s="30">
        <v>430</v>
      </c>
      <c r="F701" s="30">
        <v>15.1</v>
      </c>
      <c r="G701" s="30"/>
      <c r="H701" s="30"/>
      <c r="I701" s="28">
        <f>SUM(C701:H701)</f>
        <v>637.1</v>
      </c>
      <c r="J701" s="28">
        <v>30566.2</v>
      </c>
      <c r="K701" s="27">
        <f>I701/J701</f>
        <v>2.0843284412193862E-2</v>
      </c>
      <c r="M701" s="32">
        <v>46</v>
      </c>
      <c r="N701" s="40" t="s">
        <v>12</v>
      </c>
      <c r="O701" s="30"/>
      <c r="P701" s="37">
        <v>192</v>
      </c>
      <c r="Q701" s="30">
        <v>365.6</v>
      </c>
      <c r="R701" s="30">
        <v>13.9</v>
      </c>
      <c r="S701" s="30"/>
      <c r="T701" s="30"/>
      <c r="U701" s="28">
        <f>SUM(O701:T701)</f>
        <v>571.5</v>
      </c>
      <c r="V701" s="77">
        <v>25547.9</v>
      </c>
      <c r="W701" s="27">
        <f>U701/V701</f>
        <v>2.2369744675687628E-2</v>
      </c>
    </row>
    <row r="702" spans="1:23" s="7" customFormat="1" ht="11.25" customHeight="1" x14ac:dyDescent="0.2">
      <c r="A702" s="36">
        <v>47</v>
      </c>
      <c r="B702" s="39" t="s">
        <v>11</v>
      </c>
      <c r="C702" s="22"/>
      <c r="D702" s="38">
        <v>55.7</v>
      </c>
      <c r="E702" s="22">
        <v>419</v>
      </c>
      <c r="F702" s="22">
        <v>788.5</v>
      </c>
      <c r="G702" s="22">
        <v>67.7</v>
      </c>
      <c r="H702" s="22"/>
      <c r="I702" s="34">
        <f>SUM(C702:H702)</f>
        <v>1330.9</v>
      </c>
      <c r="J702" s="34">
        <v>68232.3</v>
      </c>
      <c r="K702" s="26">
        <f>I702/J702</f>
        <v>1.9505424850107648E-2</v>
      </c>
      <c r="M702" s="36">
        <v>47</v>
      </c>
      <c r="N702" s="39" t="s">
        <v>11</v>
      </c>
      <c r="O702" s="22"/>
      <c r="P702" s="38">
        <v>54.5</v>
      </c>
      <c r="Q702" s="22">
        <v>373.1</v>
      </c>
      <c r="R702" s="22">
        <v>663.6</v>
      </c>
      <c r="S702" s="22">
        <v>65.2</v>
      </c>
      <c r="T702" s="22"/>
      <c r="U702" s="34">
        <f>SUM(O702:T702)</f>
        <v>1156.4000000000001</v>
      </c>
      <c r="V702" s="78">
        <v>59139.199999999997</v>
      </c>
      <c r="W702" s="26">
        <f>U702/V702</f>
        <v>1.9553866132785026E-2</v>
      </c>
    </row>
    <row r="703" spans="1:23" s="7" customFormat="1" ht="11.25" customHeight="1" x14ac:dyDescent="0.2">
      <c r="A703" s="32">
        <v>48</v>
      </c>
      <c r="B703" s="31" t="s">
        <v>10</v>
      </c>
      <c r="C703" s="30"/>
      <c r="D703" s="37">
        <v>2.8</v>
      </c>
      <c r="E703" s="30"/>
      <c r="F703" s="30">
        <v>26.1</v>
      </c>
      <c r="G703" s="30"/>
      <c r="H703" s="30">
        <v>1.5</v>
      </c>
      <c r="I703" s="28">
        <f>SUM(C703:H703)</f>
        <v>30.400000000000002</v>
      </c>
      <c r="J703" s="28">
        <v>2019.2</v>
      </c>
      <c r="K703" s="27">
        <f>I703/J703</f>
        <v>1.5055467511885896E-2</v>
      </c>
      <c r="M703" s="32">
        <v>48</v>
      </c>
      <c r="N703" s="31" t="s">
        <v>10</v>
      </c>
      <c r="O703" s="30"/>
      <c r="P703" s="37">
        <v>2.7</v>
      </c>
      <c r="Q703" s="30"/>
      <c r="R703" s="30">
        <v>23.7</v>
      </c>
      <c r="S703" s="30"/>
      <c r="T703" s="30">
        <v>1.5</v>
      </c>
      <c r="U703" s="28">
        <f>SUM(O703:T703)</f>
        <v>27.9</v>
      </c>
      <c r="V703" s="77">
        <v>1780.7</v>
      </c>
      <c r="W703" s="27">
        <f>U703/V703</f>
        <v>1.5667995732015497E-2</v>
      </c>
    </row>
    <row r="704" spans="1:23" s="7" customFormat="1" ht="11.25" customHeight="1" x14ac:dyDescent="0.2">
      <c r="A704" s="36">
        <v>49</v>
      </c>
      <c r="B704" s="35" t="s">
        <v>5</v>
      </c>
      <c r="C704" s="22"/>
      <c r="D704" s="22"/>
      <c r="E704" s="22">
        <v>243.9</v>
      </c>
      <c r="F704" s="22">
        <v>1.6</v>
      </c>
      <c r="G704" s="22"/>
      <c r="H704" s="22"/>
      <c r="I704" s="34">
        <f>SUM(C704:H704)</f>
        <v>245.5</v>
      </c>
      <c r="J704" s="34">
        <v>17541.7</v>
      </c>
      <c r="K704" s="26">
        <f>I704/J704</f>
        <v>1.3995222811928148E-2</v>
      </c>
      <c r="M704" s="36">
        <v>49</v>
      </c>
      <c r="N704" s="35" t="s">
        <v>5</v>
      </c>
      <c r="O704" s="22"/>
      <c r="P704" s="22"/>
      <c r="Q704" s="22">
        <v>235.1</v>
      </c>
      <c r="R704" s="22">
        <v>1.6</v>
      </c>
      <c r="S704" s="22"/>
      <c r="T704" s="22"/>
      <c r="U704" s="34">
        <f>SUM(O704:T704)</f>
        <v>236.7</v>
      </c>
      <c r="V704" s="78">
        <v>15403.6</v>
      </c>
      <c r="W704" s="26">
        <f>U704/V704</f>
        <v>1.536653769248747E-2</v>
      </c>
    </row>
    <row r="705" spans="1:23" s="7" customFormat="1" ht="11.25" customHeight="1" x14ac:dyDescent="0.2">
      <c r="A705" s="32">
        <v>50</v>
      </c>
      <c r="B705" s="31" t="s">
        <v>7</v>
      </c>
      <c r="C705" s="30"/>
      <c r="D705" s="30"/>
      <c r="E705" s="30"/>
      <c r="F705" s="30">
        <v>8</v>
      </c>
      <c r="G705" s="30">
        <v>24.3</v>
      </c>
      <c r="H705" s="30">
        <v>2</v>
      </c>
      <c r="I705" s="28">
        <f>SUM(C705:H705)</f>
        <v>34.299999999999997</v>
      </c>
      <c r="J705" s="28">
        <v>3575.4</v>
      </c>
      <c r="K705" s="27">
        <f>I705/J705</f>
        <v>9.5933322145773884E-3</v>
      </c>
      <c r="M705" s="32">
        <v>50</v>
      </c>
      <c r="N705" s="31" t="s">
        <v>7</v>
      </c>
      <c r="O705" s="30"/>
      <c r="P705" s="30"/>
      <c r="Q705" s="30"/>
      <c r="R705" s="30">
        <v>8</v>
      </c>
      <c r="S705" s="30">
        <v>24.3</v>
      </c>
      <c r="T705" s="30">
        <v>2</v>
      </c>
      <c r="U705" s="28">
        <f>SUM(O705:T705)</f>
        <v>34.299999999999997</v>
      </c>
      <c r="V705" s="77">
        <v>3356.5</v>
      </c>
      <c r="W705" s="27">
        <f>U705/V705</f>
        <v>1.0218978102189781E-2</v>
      </c>
    </row>
    <row r="706" spans="1:23" s="7" customFormat="1" ht="11.25" customHeight="1" thickBot="1" x14ac:dyDescent="0.25">
      <c r="A706" s="24">
        <v>51</v>
      </c>
      <c r="B706" s="23" t="s">
        <v>6</v>
      </c>
      <c r="C706" s="22"/>
      <c r="D706" s="21"/>
      <c r="E706" s="21"/>
      <c r="F706" s="21"/>
      <c r="G706" s="21"/>
      <c r="H706" s="21"/>
      <c r="I706" s="20"/>
      <c r="J706" s="19">
        <v>10.8</v>
      </c>
      <c r="K706" s="18"/>
      <c r="M706" s="24">
        <v>51</v>
      </c>
      <c r="N706" s="23" t="s">
        <v>6</v>
      </c>
      <c r="O706" s="22"/>
      <c r="P706" s="21"/>
      <c r="Q706" s="21"/>
      <c r="R706" s="21"/>
      <c r="S706" s="21"/>
      <c r="T706" s="21"/>
      <c r="U706" s="83"/>
      <c r="V706" s="82">
        <v>10</v>
      </c>
      <c r="W706" s="18"/>
    </row>
    <row r="707" spans="1:23" s="7" customFormat="1" ht="11.25" customHeight="1" thickBot="1" x14ac:dyDescent="0.25">
      <c r="A707" s="16"/>
      <c r="B707" s="15" t="s">
        <v>4</v>
      </c>
      <c r="C707" s="14">
        <v>3724</v>
      </c>
      <c r="D707" s="14">
        <v>78241.3</v>
      </c>
      <c r="E707" s="14">
        <v>8520.1</v>
      </c>
      <c r="F707" s="14">
        <v>5526.5</v>
      </c>
      <c r="G707" s="14">
        <v>3214.9</v>
      </c>
      <c r="H707" s="14">
        <v>59629.4</v>
      </c>
      <c r="I707" s="17">
        <f>SUM(C707:H707)</f>
        <v>158856.20000000001</v>
      </c>
      <c r="J707" s="12">
        <v>1167995.3999999999</v>
      </c>
      <c r="K707" s="76">
        <f>I707/J707</f>
        <v>0.13600755619414256</v>
      </c>
      <c r="M707" s="16"/>
      <c r="N707" s="15" t="s">
        <v>4</v>
      </c>
      <c r="O707" s="14">
        <v>2592.1</v>
      </c>
      <c r="P707" s="14">
        <v>78738</v>
      </c>
      <c r="Q707" s="14">
        <v>7507.6</v>
      </c>
      <c r="R707" s="14">
        <v>4810.6000000000004</v>
      </c>
      <c r="S707" s="14">
        <v>3170.1</v>
      </c>
      <c r="T707" s="14">
        <v>59074.8</v>
      </c>
      <c r="U707" s="12">
        <f>SUM(O707:T707)</f>
        <v>155893.20000000001</v>
      </c>
      <c r="V707" s="13">
        <v>1063033</v>
      </c>
      <c r="W707" s="76">
        <f>U707/V707</f>
        <v>0.14664944550169187</v>
      </c>
    </row>
    <row r="708" spans="1:23" s="3" customFormat="1" ht="7.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/>
      <c r="K708"/>
      <c r="L708" s="2"/>
      <c r="M708" s="7"/>
      <c r="N708" s="7"/>
      <c r="O708" s="7"/>
      <c r="P708" s="7"/>
      <c r="Q708" s="7"/>
      <c r="R708" s="7"/>
      <c r="S708" s="7"/>
      <c r="T708" s="7"/>
      <c r="U708" s="7"/>
      <c r="V708"/>
      <c r="W708"/>
    </row>
    <row r="709" spans="1:23" s="3" customFormat="1" ht="11.25" customHeight="1" x14ac:dyDescent="0.2">
      <c r="A709" s="10" t="s">
        <v>3</v>
      </c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0" t="s">
        <v>3</v>
      </c>
      <c r="N709" s="8"/>
      <c r="O709" s="2"/>
      <c r="P709" s="2"/>
      <c r="Q709" s="2"/>
      <c r="R709" s="2"/>
      <c r="S709" s="2"/>
      <c r="T709" s="2"/>
      <c r="U709" s="2"/>
      <c r="V709" s="2"/>
      <c r="W709" s="2"/>
    </row>
    <row r="710" spans="1:23" s="7" customFormat="1" ht="11.25" customHeight="1" x14ac:dyDescent="0.2">
      <c r="A710" s="9" t="s">
        <v>2</v>
      </c>
      <c r="B710" s="8"/>
      <c r="C710" s="2"/>
      <c r="D710" s="2"/>
      <c r="E710" s="2"/>
      <c r="F710" s="2"/>
      <c r="G710" s="2"/>
      <c r="H710" s="2"/>
      <c r="I710" s="2"/>
      <c r="J710" s="2"/>
      <c r="K710" s="2"/>
      <c r="M710" s="9" t="s">
        <v>2</v>
      </c>
      <c r="N710" s="8"/>
      <c r="O710" s="2"/>
      <c r="P710" s="2"/>
      <c r="Q710" s="2"/>
      <c r="R710" s="2"/>
      <c r="S710" s="2"/>
      <c r="T710" s="2"/>
      <c r="U710" s="2"/>
      <c r="V710" s="2"/>
      <c r="W710" s="2"/>
    </row>
    <row r="711" spans="1:23" s="3" customFormat="1" ht="7.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/>
      <c r="K711"/>
      <c r="L711" s="75"/>
      <c r="M711" s="7"/>
      <c r="N711" s="7"/>
      <c r="O711" s="7"/>
      <c r="P711" s="7"/>
      <c r="Q711" s="7"/>
      <c r="R711" s="7"/>
      <c r="S711" s="7"/>
      <c r="T711" s="7"/>
      <c r="U711" s="7"/>
      <c r="V711"/>
      <c r="W711"/>
    </row>
    <row r="712" spans="1:23" x14ac:dyDescent="0.2">
      <c r="A712" s="6" t="s">
        <v>1</v>
      </c>
      <c r="B712" s="5" t="s">
        <v>0</v>
      </c>
      <c r="C712" s="4"/>
      <c r="D712" s="4"/>
      <c r="E712" s="4"/>
      <c r="F712" s="4"/>
      <c r="G712" s="2"/>
      <c r="H712" s="2"/>
      <c r="I712" s="3"/>
      <c r="J712" s="2"/>
      <c r="K712" s="2"/>
      <c r="M712" s="6" t="s">
        <v>1</v>
      </c>
      <c r="N712" s="5" t="s">
        <v>0</v>
      </c>
      <c r="O712" s="4"/>
      <c r="P712" s="4"/>
      <c r="Q712" s="4"/>
      <c r="R712" s="4"/>
      <c r="S712" s="2"/>
      <c r="T712" s="2"/>
      <c r="U712" s="3"/>
      <c r="V712" s="2"/>
      <c r="W712" s="2"/>
    </row>
    <row r="715" spans="1:23" s="7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s="7" customFormat="1" ht="15.75" x14ac:dyDescent="0.2">
      <c r="A716" s="74" t="s">
        <v>70</v>
      </c>
      <c r="B716" s="73" t="s">
        <v>75</v>
      </c>
      <c r="J716" s="72"/>
      <c r="K716" s="72"/>
      <c r="M716" s="74" t="s">
        <v>70</v>
      </c>
      <c r="N716" s="73" t="s">
        <v>74</v>
      </c>
      <c r="V716" s="72"/>
      <c r="W716" s="72"/>
    </row>
    <row r="717" spans="1:23" s="7" customFormat="1" ht="12.75" customHeight="1" x14ac:dyDescent="0.2">
      <c r="B717" s="71" t="s">
        <v>68</v>
      </c>
      <c r="J717"/>
      <c r="K717"/>
      <c r="N717" s="71" t="s">
        <v>68</v>
      </c>
      <c r="V717"/>
      <c r="W717"/>
    </row>
    <row r="718" spans="1:23" s="7" customFormat="1" ht="7.5" customHeight="1" thickBot="1" x14ac:dyDescent="0.25">
      <c r="A718" s="69"/>
      <c r="B718" s="69"/>
      <c r="C718" s="69"/>
      <c r="D718" s="69"/>
      <c r="E718" s="69"/>
      <c r="F718" s="69"/>
      <c r="G718" s="69"/>
      <c r="H718" s="69"/>
      <c r="I718" s="69"/>
      <c r="J718" s="68"/>
      <c r="K718" s="68"/>
      <c r="M718" s="69"/>
      <c r="N718" s="69"/>
      <c r="O718" s="69"/>
      <c r="P718" s="69"/>
      <c r="Q718" s="69"/>
      <c r="R718" s="69"/>
      <c r="S718" s="69"/>
      <c r="T718" s="69"/>
      <c r="U718" s="69"/>
      <c r="V718" s="68"/>
      <c r="W718" s="68"/>
    </row>
    <row r="719" spans="1:23" s="59" customFormat="1" ht="42.75" thickBot="1" x14ac:dyDescent="0.25">
      <c r="A719" s="66" t="s">
        <v>67</v>
      </c>
      <c r="B719" s="65" t="s">
        <v>66</v>
      </c>
      <c r="C719" s="62" t="s">
        <v>65</v>
      </c>
      <c r="D719" s="62" t="s">
        <v>64</v>
      </c>
      <c r="E719" s="64" t="s">
        <v>63</v>
      </c>
      <c r="F719" s="63"/>
      <c r="G719" s="62" t="s">
        <v>62</v>
      </c>
      <c r="H719" s="62" t="s">
        <v>61</v>
      </c>
      <c r="I719" s="60" t="s">
        <v>60</v>
      </c>
      <c r="J719" s="61" t="s">
        <v>59</v>
      </c>
      <c r="K719" s="60" t="s">
        <v>58</v>
      </c>
      <c r="M719" s="66" t="s">
        <v>67</v>
      </c>
      <c r="N719" s="65" t="s">
        <v>66</v>
      </c>
      <c r="O719" s="62" t="s">
        <v>65</v>
      </c>
      <c r="P719" s="62" t="s">
        <v>64</v>
      </c>
      <c r="Q719" s="64" t="s">
        <v>63</v>
      </c>
      <c r="R719" s="63"/>
      <c r="S719" s="62" t="s">
        <v>62</v>
      </c>
      <c r="T719" s="62" t="s">
        <v>61</v>
      </c>
      <c r="U719" s="60" t="s">
        <v>60</v>
      </c>
      <c r="V719" s="61" t="s">
        <v>59</v>
      </c>
      <c r="W719" s="60" t="s">
        <v>58</v>
      </c>
    </row>
    <row r="720" spans="1:23" s="7" customFormat="1" ht="18" customHeight="1" thickBot="1" x14ac:dyDescent="0.25">
      <c r="A720" s="58"/>
      <c r="B720" s="58"/>
      <c r="C720" s="56"/>
      <c r="D720" s="56"/>
      <c r="E720" s="57" t="s">
        <v>57</v>
      </c>
      <c r="F720" s="57" t="s">
        <v>56</v>
      </c>
      <c r="G720" s="56"/>
      <c r="H720" s="56"/>
      <c r="I720" s="55"/>
      <c r="J720" s="55"/>
      <c r="K720" s="55"/>
      <c r="M720" s="58"/>
      <c r="N720" s="58"/>
      <c r="O720" s="56"/>
      <c r="P720" s="56"/>
      <c r="Q720" s="57" t="s">
        <v>57</v>
      </c>
      <c r="R720" s="57" t="s">
        <v>56</v>
      </c>
      <c r="S720" s="56"/>
      <c r="T720" s="56"/>
      <c r="U720" s="55"/>
      <c r="V720" s="84"/>
      <c r="W720" s="55"/>
    </row>
    <row r="721" spans="1:23" s="7" customFormat="1" ht="11.25" customHeight="1" x14ac:dyDescent="0.2">
      <c r="A721" s="36">
        <v>1</v>
      </c>
      <c r="B721" s="35" t="s">
        <v>54</v>
      </c>
      <c r="C721" s="22">
        <v>18</v>
      </c>
      <c r="D721" s="38">
        <v>2536.1999999999998</v>
      </c>
      <c r="E721" s="22">
        <v>126.2</v>
      </c>
      <c r="F721" s="22">
        <v>12.5</v>
      </c>
      <c r="G721" s="22"/>
      <c r="H721" s="22">
        <v>611.29999999999995</v>
      </c>
      <c r="I721" s="34">
        <f>SUM(C721:H721)</f>
        <v>3304.2</v>
      </c>
      <c r="J721" s="34">
        <v>4278.3</v>
      </c>
      <c r="K721" s="26">
        <f>I721/J721</f>
        <v>0.77231610686487617</v>
      </c>
      <c r="M721" s="36">
        <v>1</v>
      </c>
      <c r="N721" s="35" t="s">
        <v>54</v>
      </c>
      <c r="O721" s="22">
        <v>10</v>
      </c>
      <c r="P721" s="38">
        <v>2703.9</v>
      </c>
      <c r="Q721" s="22">
        <v>68.2</v>
      </c>
      <c r="R721" s="22">
        <v>12.3</v>
      </c>
      <c r="S721" s="22"/>
      <c r="T721" s="22">
        <v>611.29999999999995</v>
      </c>
      <c r="U721" s="34">
        <f>SUM(O721:T721)</f>
        <v>3405.7</v>
      </c>
      <c r="V721" s="78">
        <v>4254.8999999999996</v>
      </c>
      <c r="W721" s="26">
        <f>U721/V721</f>
        <v>0.80041834120660893</v>
      </c>
    </row>
    <row r="722" spans="1:23" s="7" customFormat="1" ht="11.25" customHeight="1" x14ac:dyDescent="0.2">
      <c r="A722" s="32">
        <v>2</v>
      </c>
      <c r="B722" s="31" t="s">
        <v>55</v>
      </c>
      <c r="C722" s="30"/>
      <c r="D722" s="37">
        <v>20864.3</v>
      </c>
      <c r="E722" s="30">
        <v>334.8</v>
      </c>
      <c r="F722" s="30">
        <v>67.900000000000006</v>
      </c>
      <c r="G722" s="30">
        <v>0.5</v>
      </c>
      <c r="H722" s="30">
        <v>2458.1999999999998</v>
      </c>
      <c r="I722" s="28">
        <f>SUM(C722:H722)</f>
        <v>23725.7</v>
      </c>
      <c r="J722" s="28">
        <v>31166.9</v>
      </c>
      <c r="K722" s="27">
        <f>I722/J722</f>
        <v>0.76124670724390298</v>
      </c>
      <c r="M722" s="32">
        <v>2</v>
      </c>
      <c r="N722" s="31" t="s">
        <v>55</v>
      </c>
      <c r="O722" s="30"/>
      <c r="P722" s="37">
        <v>21067.3</v>
      </c>
      <c r="Q722" s="30">
        <v>318</v>
      </c>
      <c r="R722" s="30">
        <v>64.599999999999994</v>
      </c>
      <c r="S722" s="30">
        <v>0.5</v>
      </c>
      <c r="T722" s="30">
        <v>2453.5</v>
      </c>
      <c r="U722" s="28">
        <f>SUM(O722:T722)</f>
        <v>23903.899999999998</v>
      </c>
      <c r="V722" s="77">
        <v>30507</v>
      </c>
      <c r="W722" s="27">
        <f>U722/V722</f>
        <v>0.78355459402760019</v>
      </c>
    </row>
    <row r="723" spans="1:23" s="7" customFormat="1" ht="11.25" customHeight="1" x14ac:dyDescent="0.2">
      <c r="A723" s="36">
        <v>3</v>
      </c>
      <c r="B723" s="35" t="s">
        <v>53</v>
      </c>
      <c r="C723" s="22"/>
      <c r="D723" s="38">
        <v>8241.4</v>
      </c>
      <c r="E723" s="22">
        <v>322.60000000000002</v>
      </c>
      <c r="F723" s="22">
        <v>37.9</v>
      </c>
      <c r="G723" s="22">
        <v>2.6</v>
      </c>
      <c r="H723" s="22">
        <v>2214.5</v>
      </c>
      <c r="I723" s="34">
        <f>SUM(C723:H723)</f>
        <v>10819</v>
      </c>
      <c r="J723" s="34">
        <v>15014.1</v>
      </c>
      <c r="K723" s="26">
        <f>I723/J723</f>
        <v>0.72058931271271665</v>
      </c>
      <c r="M723" s="36">
        <v>3</v>
      </c>
      <c r="N723" s="35" t="s">
        <v>53</v>
      </c>
      <c r="O723" s="22"/>
      <c r="P723" s="38">
        <v>8419.7999999999993</v>
      </c>
      <c r="Q723" s="22">
        <v>241.1</v>
      </c>
      <c r="R723" s="22">
        <v>35.9</v>
      </c>
      <c r="S723" s="22">
        <v>2.6</v>
      </c>
      <c r="T723" s="22">
        <v>2208</v>
      </c>
      <c r="U723" s="34">
        <f>SUM(O723:T723)</f>
        <v>10907.4</v>
      </c>
      <c r="V723" s="78">
        <v>14534.6</v>
      </c>
      <c r="W723" s="26">
        <f>U723/V723</f>
        <v>0.75044376866236429</v>
      </c>
    </row>
    <row r="724" spans="1:23" s="7" customFormat="1" ht="11.25" customHeight="1" x14ac:dyDescent="0.2">
      <c r="A724" s="32">
        <v>4</v>
      </c>
      <c r="B724" s="31" t="s">
        <v>52</v>
      </c>
      <c r="C724" s="30"/>
      <c r="D724" s="30">
        <v>1598.1</v>
      </c>
      <c r="E724" s="30"/>
      <c r="F724" s="30"/>
      <c r="G724" s="30"/>
      <c r="H724" s="30">
        <v>780</v>
      </c>
      <c r="I724" s="28">
        <f>SUM(C724:H724)</f>
        <v>2378.1</v>
      </c>
      <c r="J724" s="28">
        <v>3960.8</v>
      </c>
      <c r="K724" s="27">
        <f>I724/J724</f>
        <v>0.60040900828115529</v>
      </c>
      <c r="M724" s="32">
        <v>4</v>
      </c>
      <c r="N724" s="31" t="s">
        <v>52</v>
      </c>
      <c r="O724" s="30"/>
      <c r="P724" s="30">
        <v>1594</v>
      </c>
      <c r="Q724" s="30"/>
      <c r="R724" s="30"/>
      <c r="S724" s="30"/>
      <c r="T724" s="30">
        <v>780</v>
      </c>
      <c r="U724" s="28">
        <f>SUM(O724:T724)</f>
        <v>2374</v>
      </c>
      <c r="V724" s="77">
        <v>3759.5</v>
      </c>
      <c r="W724" s="27">
        <f>U724/V724</f>
        <v>0.63146695039233935</v>
      </c>
    </row>
    <row r="725" spans="1:23" s="7" customFormat="1" ht="11.25" customHeight="1" x14ac:dyDescent="0.2">
      <c r="A725" s="36">
        <v>5</v>
      </c>
      <c r="B725" s="35" t="s">
        <v>51</v>
      </c>
      <c r="C725" s="22"/>
      <c r="D725" s="38">
        <v>2584.5</v>
      </c>
      <c r="E725" s="22"/>
      <c r="F725" s="22"/>
      <c r="G725" s="22"/>
      <c r="H725" s="22">
        <v>384</v>
      </c>
      <c r="I725" s="34">
        <f>SUM(C725:H725)</f>
        <v>2968.5</v>
      </c>
      <c r="J725" s="34">
        <v>6160.4</v>
      </c>
      <c r="K725" s="26">
        <f>I725/J725</f>
        <v>0.48186806051555098</v>
      </c>
      <c r="M725" s="36">
        <v>5</v>
      </c>
      <c r="N725" s="35" t="s">
        <v>51</v>
      </c>
      <c r="O725" s="22"/>
      <c r="P725" s="38">
        <v>2724.6</v>
      </c>
      <c r="Q725" s="22"/>
      <c r="R725" s="22"/>
      <c r="S725" s="22"/>
      <c r="T725" s="22">
        <v>378.2</v>
      </c>
      <c r="U725" s="34">
        <f>SUM(O725:T725)</f>
        <v>3102.7999999999997</v>
      </c>
      <c r="V725" s="78">
        <v>6020</v>
      </c>
      <c r="W725" s="26">
        <f>U725/V725</f>
        <v>0.5154152823920265</v>
      </c>
    </row>
    <row r="726" spans="1:23" s="7" customFormat="1" ht="11.25" customHeight="1" x14ac:dyDescent="0.2">
      <c r="A726" s="32">
        <v>6</v>
      </c>
      <c r="B726" s="31" t="s">
        <v>49</v>
      </c>
      <c r="C726" s="30"/>
      <c r="D726" s="30">
        <v>314.60000000000002</v>
      </c>
      <c r="E726" s="30">
        <v>85</v>
      </c>
      <c r="F726" s="30">
        <v>3.2</v>
      </c>
      <c r="G726" s="30">
        <v>2.2000000000000002</v>
      </c>
      <c r="H726" s="30">
        <v>46</v>
      </c>
      <c r="I726" s="28">
        <f>SUM(C726:H726)</f>
        <v>451</v>
      </c>
      <c r="J726" s="28">
        <v>1151.7</v>
      </c>
      <c r="K726" s="27">
        <f>I726/J726</f>
        <v>0.39159503342884427</v>
      </c>
      <c r="M726" s="32">
        <v>6</v>
      </c>
      <c r="N726" s="31" t="s">
        <v>49</v>
      </c>
      <c r="O726" s="30"/>
      <c r="P726" s="30">
        <v>324.2</v>
      </c>
      <c r="Q726" s="30">
        <v>75.7</v>
      </c>
      <c r="R726" s="30">
        <v>3.2</v>
      </c>
      <c r="S726" s="30">
        <v>2.2000000000000002</v>
      </c>
      <c r="T726" s="30">
        <v>45.2</v>
      </c>
      <c r="U726" s="28">
        <f>SUM(O726:T726)</f>
        <v>450.49999999999994</v>
      </c>
      <c r="V726" s="77">
        <v>1171.4000000000001</v>
      </c>
      <c r="W726" s="27">
        <f>U726/V726</f>
        <v>0.38458255079392173</v>
      </c>
    </row>
    <row r="727" spans="1:23" s="7" customFormat="1" ht="11.25" customHeight="1" x14ac:dyDescent="0.2">
      <c r="A727" s="36">
        <v>7</v>
      </c>
      <c r="B727" s="35" t="s">
        <v>50</v>
      </c>
      <c r="C727" s="22"/>
      <c r="D727" s="38">
        <v>732.6</v>
      </c>
      <c r="E727" s="22">
        <v>543.1</v>
      </c>
      <c r="F727" s="22">
        <v>108.4</v>
      </c>
      <c r="G727" s="22"/>
      <c r="H727" s="22">
        <v>325.5</v>
      </c>
      <c r="I727" s="34">
        <f>SUM(C727:H727)</f>
        <v>1709.6000000000001</v>
      </c>
      <c r="J727" s="34">
        <v>4688.8999999999996</v>
      </c>
      <c r="K727" s="26">
        <f>I727/J727</f>
        <v>0.36460577107637193</v>
      </c>
      <c r="M727" s="36">
        <v>7</v>
      </c>
      <c r="N727" s="35" t="s">
        <v>50</v>
      </c>
      <c r="O727" s="22"/>
      <c r="P727" s="38">
        <v>742.3</v>
      </c>
      <c r="Q727" s="22">
        <v>484.7</v>
      </c>
      <c r="R727" s="22">
        <v>91.3</v>
      </c>
      <c r="S727" s="22"/>
      <c r="T727" s="22">
        <v>322.5</v>
      </c>
      <c r="U727" s="34">
        <f>SUM(O727:T727)</f>
        <v>1640.8</v>
      </c>
      <c r="V727" s="78">
        <v>4378.2</v>
      </c>
      <c r="W727" s="26">
        <f>U727/V727</f>
        <v>0.37476588552373125</v>
      </c>
    </row>
    <row r="728" spans="1:23" s="7" customFormat="1" ht="11.25" customHeight="1" x14ac:dyDescent="0.2">
      <c r="A728" s="32">
        <v>8</v>
      </c>
      <c r="B728" s="31" t="s">
        <v>48</v>
      </c>
      <c r="C728" s="30"/>
      <c r="D728" s="37">
        <v>614</v>
      </c>
      <c r="E728" s="30"/>
      <c r="F728" s="30">
        <v>9.8000000000000007</v>
      </c>
      <c r="G728" s="30"/>
      <c r="H728" s="30">
        <v>1549.7</v>
      </c>
      <c r="I728" s="28">
        <f>SUM(C728:H728)</f>
        <v>2173.5</v>
      </c>
      <c r="J728" s="28">
        <v>6518.7</v>
      </c>
      <c r="K728" s="27">
        <f>I728/J728</f>
        <v>0.33342537622532104</v>
      </c>
      <c r="M728" s="32">
        <v>8</v>
      </c>
      <c r="N728" s="31" t="s">
        <v>48</v>
      </c>
      <c r="O728" s="30"/>
      <c r="P728" s="37">
        <v>508</v>
      </c>
      <c r="Q728" s="30"/>
      <c r="R728" s="30">
        <v>9.8000000000000007</v>
      </c>
      <c r="S728" s="30"/>
      <c r="T728" s="30">
        <v>1422.9</v>
      </c>
      <c r="U728" s="28">
        <f>SUM(O728:T728)</f>
        <v>1940.7</v>
      </c>
      <c r="V728" s="77">
        <v>6183.7</v>
      </c>
      <c r="W728" s="27">
        <f>U728/V728</f>
        <v>0.31384122774390738</v>
      </c>
    </row>
    <row r="729" spans="1:23" s="7" customFormat="1" ht="11.25" customHeight="1" x14ac:dyDescent="0.2">
      <c r="A729" s="36">
        <v>9</v>
      </c>
      <c r="B729" s="35" t="s">
        <v>46</v>
      </c>
      <c r="C729" s="22"/>
      <c r="D729" s="38">
        <v>131.30000000000001</v>
      </c>
      <c r="E729" s="22"/>
      <c r="F729" s="22">
        <v>14.6</v>
      </c>
      <c r="G729" s="22"/>
      <c r="H729" s="22">
        <v>4301.6000000000004</v>
      </c>
      <c r="I729" s="34">
        <f>SUM(C729:H729)</f>
        <v>4447.5</v>
      </c>
      <c r="J729" s="34">
        <v>16470.099999999999</v>
      </c>
      <c r="K729" s="26">
        <f>I729/J729</f>
        <v>0.27003479031699873</v>
      </c>
      <c r="M729" s="36">
        <v>9</v>
      </c>
      <c r="N729" s="35" t="s">
        <v>46</v>
      </c>
      <c r="O729" s="22"/>
      <c r="P729" s="38">
        <v>144.19999999999999</v>
      </c>
      <c r="Q729" s="22"/>
      <c r="R729" s="22">
        <v>14.6</v>
      </c>
      <c r="S729" s="22"/>
      <c r="T729" s="22">
        <v>4203.2</v>
      </c>
      <c r="U729" s="34">
        <f>SUM(O729:T729)</f>
        <v>4362</v>
      </c>
      <c r="V729" s="78">
        <v>15287.6</v>
      </c>
      <c r="W729" s="26">
        <f>U729/V729</f>
        <v>0.28532928648054634</v>
      </c>
    </row>
    <row r="730" spans="1:23" s="7" customFormat="1" ht="11.25" customHeight="1" x14ac:dyDescent="0.2">
      <c r="A730" s="32">
        <v>10</v>
      </c>
      <c r="B730" s="31" t="s">
        <v>47</v>
      </c>
      <c r="C730" s="30">
        <v>2924.2</v>
      </c>
      <c r="D730" s="37">
        <v>10049.9</v>
      </c>
      <c r="E730" s="30">
        <v>732.7</v>
      </c>
      <c r="F730" s="30">
        <v>467.6</v>
      </c>
      <c r="G730" s="30">
        <v>625.9</v>
      </c>
      <c r="H730" s="30">
        <v>3770.7</v>
      </c>
      <c r="I730" s="28">
        <f>SUM(C730:H730)</f>
        <v>18571</v>
      </c>
      <c r="J730" s="28">
        <v>73378.399999999994</v>
      </c>
      <c r="K730" s="27">
        <f>I730/J730</f>
        <v>0.25308537662309344</v>
      </c>
      <c r="M730" s="32">
        <v>10</v>
      </c>
      <c r="N730" s="31" t="s">
        <v>47</v>
      </c>
      <c r="O730" s="30">
        <v>2003.5</v>
      </c>
      <c r="P730" s="37">
        <v>10136.1</v>
      </c>
      <c r="Q730" s="30">
        <v>639.1</v>
      </c>
      <c r="R730" s="30">
        <v>405.4</v>
      </c>
      <c r="S730" s="30">
        <v>618</v>
      </c>
      <c r="T730" s="30">
        <v>3770.1</v>
      </c>
      <c r="U730" s="28">
        <f>SUM(O730:T730)</f>
        <v>17572.2</v>
      </c>
      <c r="V730" s="77">
        <v>68295.399999999994</v>
      </c>
      <c r="W730" s="27">
        <f>U730/V730</f>
        <v>0.25729697754167929</v>
      </c>
    </row>
    <row r="731" spans="1:23" s="7" customFormat="1" ht="11.25" customHeight="1" x14ac:dyDescent="0.2">
      <c r="A731" s="36">
        <v>11</v>
      </c>
      <c r="B731" s="35" t="s">
        <v>44</v>
      </c>
      <c r="C731" s="22"/>
      <c r="D731" s="22">
        <v>303.39999999999998</v>
      </c>
      <c r="E731" s="22"/>
      <c r="F731" s="22"/>
      <c r="G731" s="22"/>
      <c r="H731" s="22">
        <v>1431.8</v>
      </c>
      <c r="I731" s="34">
        <f>SUM(C731:H731)</f>
        <v>1735.1999999999998</v>
      </c>
      <c r="J731" s="34">
        <v>8829.1</v>
      </c>
      <c r="K731" s="26">
        <f>I731/J731</f>
        <v>0.19653192284604318</v>
      </c>
      <c r="M731" s="36">
        <v>11</v>
      </c>
      <c r="N731" s="35" t="s">
        <v>41</v>
      </c>
      <c r="O731" s="22"/>
      <c r="P731" s="22">
        <v>196.8</v>
      </c>
      <c r="Q731" s="22">
        <v>163.30000000000001</v>
      </c>
      <c r="R731" s="22">
        <v>210.4</v>
      </c>
      <c r="S731" s="22"/>
      <c r="T731" s="22">
        <v>2576.3000000000002</v>
      </c>
      <c r="U731" s="34">
        <f>SUM(O731:T731)</f>
        <v>3146.8</v>
      </c>
      <c r="V731" s="78">
        <v>15161.8</v>
      </c>
      <c r="W731" s="26">
        <f>U731/V731</f>
        <v>0.20754791647429727</v>
      </c>
    </row>
    <row r="732" spans="1:23" s="7" customFormat="1" ht="11.25" customHeight="1" x14ac:dyDescent="0.2">
      <c r="A732" s="32">
        <v>12</v>
      </c>
      <c r="B732" s="31" t="s">
        <v>41</v>
      </c>
      <c r="C732" s="30"/>
      <c r="D732" s="30">
        <v>213.3</v>
      </c>
      <c r="E732" s="30">
        <v>224.6</v>
      </c>
      <c r="F732" s="30">
        <v>261.60000000000002</v>
      </c>
      <c r="G732" s="30"/>
      <c r="H732" s="30">
        <v>2580.1</v>
      </c>
      <c r="I732" s="28">
        <f>SUM(C732:H732)</f>
        <v>3279.6</v>
      </c>
      <c r="J732" s="28">
        <v>17169.3</v>
      </c>
      <c r="K732" s="27">
        <f>I732/J732</f>
        <v>0.19101535880903706</v>
      </c>
      <c r="M732" s="32">
        <v>12</v>
      </c>
      <c r="N732" s="31" t="s">
        <v>45</v>
      </c>
      <c r="O732" s="30"/>
      <c r="P732" s="37">
        <v>415.2</v>
      </c>
      <c r="Q732" s="30"/>
      <c r="R732" s="30"/>
      <c r="S732" s="30"/>
      <c r="T732" s="30">
        <v>7.4</v>
      </c>
      <c r="U732" s="28">
        <f>SUM(O732:T732)</f>
        <v>422.59999999999997</v>
      </c>
      <c r="V732" s="77">
        <v>2066.5</v>
      </c>
      <c r="W732" s="27">
        <f>U732/V732</f>
        <v>0.20450036293249454</v>
      </c>
    </row>
    <row r="733" spans="1:23" s="7" customFormat="1" ht="11.25" customHeight="1" x14ac:dyDescent="0.2">
      <c r="A733" s="36">
        <v>13</v>
      </c>
      <c r="B733" s="35" t="s">
        <v>45</v>
      </c>
      <c r="C733" s="22"/>
      <c r="D733" s="38">
        <v>421</v>
      </c>
      <c r="E733" s="22"/>
      <c r="F733" s="22"/>
      <c r="G733" s="22"/>
      <c r="H733" s="22">
        <v>7.4</v>
      </c>
      <c r="I733" s="34">
        <f>SUM(C733:H733)</f>
        <v>428.4</v>
      </c>
      <c r="J733" s="34">
        <v>2261.1999999999998</v>
      </c>
      <c r="K733" s="26">
        <f>I733/J733</f>
        <v>0.18945692552626925</v>
      </c>
      <c r="M733" s="36">
        <v>13</v>
      </c>
      <c r="N733" s="35" t="s">
        <v>44</v>
      </c>
      <c r="O733" s="22"/>
      <c r="P733" s="22">
        <v>307.10000000000002</v>
      </c>
      <c r="Q733" s="22"/>
      <c r="R733" s="22"/>
      <c r="S733" s="22"/>
      <c r="T733" s="22">
        <v>1412.4</v>
      </c>
      <c r="U733" s="34">
        <f>SUM(O733:T733)</f>
        <v>1719.5</v>
      </c>
      <c r="V733" s="78">
        <v>8431.2999999999993</v>
      </c>
      <c r="W733" s="26">
        <f>U733/V733</f>
        <v>0.20394245252807991</v>
      </c>
    </row>
    <row r="734" spans="1:23" s="7" customFormat="1" ht="11.25" customHeight="1" x14ac:dyDescent="0.2">
      <c r="A734" s="32">
        <v>14</v>
      </c>
      <c r="B734" s="31" t="s">
        <v>40</v>
      </c>
      <c r="C734" s="30"/>
      <c r="D734" s="37">
        <v>645.4</v>
      </c>
      <c r="E734" s="30"/>
      <c r="F734" s="30">
        <v>18.2</v>
      </c>
      <c r="G734" s="30">
        <v>87</v>
      </c>
      <c r="H734" s="30">
        <v>1802.9</v>
      </c>
      <c r="I734" s="28">
        <f>SUM(C734:H734)</f>
        <v>2553.5</v>
      </c>
      <c r="J734" s="28">
        <v>15876.2</v>
      </c>
      <c r="K734" s="27">
        <f>I734/J734</f>
        <v>0.16083823584988852</v>
      </c>
      <c r="M734" s="32">
        <v>14</v>
      </c>
      <c r="N734" s="31" t="s">
        <v>40</v>
      </c>
      <c r="O734" s="30"/>
      <c r="P734" s="37">
        <v>661.8</v>
      </c>
      <c r="Q734" s="30"/>
      <c r="R734" s="30">
        <v>13</v>
      </c>
      <c r="S734" s="30">
        <v>85.6</v>
      </c>
      <c r="T734" s="30">
        <v>1792.9</v>
      </c>
      <c r="U734" s="28">
        <f>SUM(O734:T734)</f>
        <v>2553.3000000000002</v>
      </c>
      <c r="V734" s="77">
        <v>14182.1</v>
      </c>
      <c r="W734" s="27">
        <f>U734/V734</f>
        <v>0.18003680696088734</v>
      </c>
    </row>
    <row r="735" spans="1:23" s="7" customFormat="1" ht="11.25" customHeight="1" x14ac:dyDescent="0.2">
      <c r="A735" s="36">
        <v>15</v>
      </c>
      <c r="B735" s="35" t="s">
        <v>42</v>
      </c>
      <c r="C735" s="22"/>
      <c r="D735" s="38">
        <v>4657</v>
      </c>
      <c r="E735" s="22">
        <v>96.8</v>
      </c>
      <c r="F735" s="22">
        <v>415.4</v>
      </c>
      <c r="G735" s="22">
        <v>31.5</v>
      </c>
      <c r="H735" s="22">
        <v>1398.9</v>
      </c>
      <c r="I735" s="34">
        <f>SUM(C735:H735)</f>
        <v>6599.6</v>
      </c>
      <c r="J735" s="34">
        <v>43656.4</v>
      </c>
      <c r="K735" s="26">
        <f>I735/J735</f>
        <v>0.15117142045610724</v>
      </c>
      <c r="M735" s="36">
        <v>15</v>
      </c>
      <c r="N735" s="35" t="s">
        <v>43</v>
      </c>
      <c r="O735" s="22"/>
      <c r="P735" s="38">
        <v>493.3</v>
      </c>
      <c r="Q735" s="22">
        <v>128.5</v>
      </c>
      <c r="R735" s="22">
        <v>29.4</v>
      </c>
      <c r="S735" s="22"/>
      <c r="T735" s="22">
        <v>24</v>
      </c>
      <c r="U735" s="34">
        <f>SUM(O735:T735)</f>
        <v>675.19999999999993</v>
      </c>
      <c r="V735" s="78">
        <v>4173.7</v>
      </c>
      <c r="W735" s="26">
        <f>U735/V735</f>
        <v>0.16177492392840884</v>
      </c>
    </row>
    <row r="736" spans="1:23" s="7" customFormat="1" ht="11.25" customHeight="1" x14ac:dyDescent="0.2">
      <c r="A736" s="32">
        <v>16</v>
      </c>
      <c r="B736" s="31" t="s">
        <v>43</v>
      </c>
      <c r="C736" s="30"/>
      <c r="D736" s="37">
        <v>446.3</v>
      </c>
      <c r="E736" s="30">
        <v>149.69999999999999</v>
      </c>
      <c r="F736" s="30">
        <v>32.1</v>
      </c>
      <c r="G736" s="30"/>
      <c r="H736" s="30">
        <v>24</v>
      </c>
      <c r="I736" s="28">
        <f>SUM(C736:H736)</f>
        <v>652.1</v>
      </c>
      <c r="J736" s="28">
        <v>4489.7</v>
      </c>
      <c r="K736" s="27">
        <f>I736/J736</f>
        <v>0.14524355747600062</v>
      </c>
      <c r="M736" s="32">
        <v>16</v>
      </c>
      <c r="N736" s="31" t="s">
        <v>42</v>
      </c>
      <c r="O736" s="30"/>
      <c r="P736" s="37">
        <v>4319.1000000000004</v>
      </c>
      <c r="Q736" s="30">
        <v>86.1</v>
      </c>
      <c r="R736" s="30">
        <v>363.3</v>
      </c>
      <c r="S736" s="30">
        <v>31.5</v>
      </c>
      <c r="T736" s="30">
        <v>1398.9</v>
      </c>
      <c r="U736" s="28">
        <f>SUM(O736:T736)</f>
        <v>6198.9000000000015</v>
      </c>
      <c r="V736" s="77">
        <v>39628.800000000003</v>
      </c>
      <c r="W736" s="27">
        <f>U736/V736</f>
        <v>0.15642411579457366</v>
      </c>
    </row>
    <row r="737" spans="1:23" s="7" customFormat="1" ht="11.25" customHeight="1" x14ac:dyDescent="0.2">
      <c r="A737" s="36">
        <v>17</v>
      </c>
      <c r="B737" s="35" t="s">
        <v>39</v>
      </c>
      <c r="C737" s="22">
        <v>35</v>
      </c>
      <c r="D737" s="38">
        <v>24.9</v>
      </c>
      <c r="E737" s="22"/>
      <c r="F737" s="22">
        <v>226.8</v>
      </c>
      <c r="G737" s="22">
        <v>2.2000000000000002</v>
      </c>
      <c r="H737" s="22">
        <v>91.6</v>
      </c>
      <c r="I737" s="34">
        <f>SUM(C737:H737)</f>
        <v>380.5</v>
      </c>
      <c r="J737" s="34">
        <v>2809.5</v>
      </c>
      <c r="K737" s="26">
        <f>I737/J737</f>
        <v>0.13543335113009433</v>
      </c>
      <c r="M737" s="36">
        <v>17</v>
      </c>
      <c r="N737" s="35" t="s">
        <v>39</v>
      </c>
      <c r="O737" s="22">
        <v>31</v>
      </c>
      <c r="P737" s="38">
        <v>23.7</v>
      </c>
      <c r="Q737" s="22"/>
      <c r="R737" s="22">
        <v>221.6</v>
      </c>
      <c r="S737" s="22">
        <v>2.2000000000000002</v>
      </c>
      <c r="T737" s="22">
        <v>91.6</v>
      </c>
      <c r="U737" s="34">
        <f>SUM(O737:T737)</f>
        <v>370.1</v>
      </c>
      <c r="V737" s="78">
        <v>2561.9</v>
      </c>
      <c r="W737" s="26">
        <f>U737/V737</f>
        <v>0.14446309379757211</v>
      </c>
    </row>
    <row r="738" spans="1:23" s="7" customFormat="1" ht="11.25" customHeight="1" x14ac:dyDescent="0.2">
      <c r="A738" s="32">
        <v>18</v>
      </c>
      <c r="B738" s="31" t="s">
        <v>37</v>
      </c>
      <c r="C738" s="30">
        <v>470.5</v>
      </c>
      <c r="D738" s="37">
        <v>1052.2</v>
      </c>
      <c r="E738" s="30"/>
      <c r="F738" s="30"/>
      <c r="G738" s="30">
        <v>148.69999999999999</v>
      </c>
      <c r="H738" s="30"/>
      <c r="I738" s="28">
        <f>SUM(C738:H738)</f>
        <v>1671.4</v>
      </c>
      <c r="J738" s="28">
        <v>13516.6</v>
      </c>
      <c r="K738" s="27">
        <f>I738/J738</f>
        <v>0.12365535711643461</v>
      </c>
      <c r="M738" s="32">
        <v>18</v>
      </c>
      <c r="N738" s="31" t="s">
        <v>38</v>
      </c>
      <c r="O738" s="30"/>
      <c r="P738" s="37">
        <v>2616.1</v>
      </c>
      <c r="Q738" s="30">
        <v>185</v>
      </c>
      <c r="R738" s="30">
        <v>6.8</v>
      </c>
      <c r="S738" s="30"/>
      <c r="T738" s="30">
        <v>29.1</v>
      </c>
      <c r="U738" s="28">
        <f>SUM(O738:T738)</f>
        <v>2837</v>
      </c>
      <c r="V738" s="77">
        <v>21128.400000000001</v>
      </c>
      <c r="W738" s="27">
        <f>U738/V738</f>
        <v>0.13427424698510063</v>
      </c>
    </row>
    <row r="739" spans="1:23" s="7" customFormat="1" ht="11.25" customHeight="1" x14ac:dyDescent="0.2">
      <c r="A739" s="36">
        <v>19</v>
      </c>
      <c r="B739" s="35" t="s">
        <v>38</v>
      </c>
      <c r="C739" s="22"/>
      <c r="D739" s="38">
        <v>2499.4</v>
      </c>
      <c r="E739" s="22">
        <v>185.7</v>
      </c>
      <c r="F739" s="22">
        <v>8.6</v>
      </c>
      <c r="G739" s="22"/>
      <c r="H739" s="22">
        <v>28.8</v>
      </c>
      <c r="I739" s="34">
        <f>SUM(C739:H739)</f>
        <v>2722.5</v>
      </c>
      <c r="J739" s="34">
        <v>23584.6</v>
      </c>
      <c r="K739" s="26">
        <f>I739/J739</f>
        <v>0.11543549604402874</v>
      </c>
      <c r="M739" s="36">
        <v>19</v>
      </c>
      <c r="N739" s="35" t="s">
        <v>37</v>
      </c>
      <c r="O739" s="22">
        <v>318.2</v>
      </c>
      <c r="P739" s="38">
        <v>1051.4000000000001</v>
      </c>
      <c r="Q739" s="22"/>
      <c r="R739" s="22"/>
      <c r="S739" s="22">
        <v>137</v>
      </c>
      <c r="T739" s="22"/>
      <c r="U739" s="34">
        <f>SUM(O739:T739)</f>
        <v>1506.6000000000001</v>
      </c>
      <c r="V739" s="78">
        <v>11646.3</v>
      </c>
      <c r="W739" s="26">
        <f>U739/V739</f>
        <v>0.12936297364828317</v>
      </c>
    </row>
    <row r="740" spans="1:23" s="7" customFormat="1" ht="11.25" customHeight="1" x14ac:dyDescent="0.2">
      <c r="A740" s="32">
        <v>20</v>
      </c>
      <c r="B740" s="31" t="s">
        <v>32</v>
      </c>
      <c r="C740" s="30"/>
      <c r="D740" s="37">
        <v>805.1</v>
      </c>
      <c r="E740" s="30">
        <v>68</v>
      </c>
      <c r="F740" s="30">
        <v>16.8</v>
      </c>
      <c r="G740" s="30"/>
      <c r="H740" s="30">
        <v>1810.8</v>
      </c>
      <c r="I740" s="28">
        <f>SUM(C740:H740)</f>
        <v>2700.7</v>
      </c>
      <c r="J740" s="28">
        <v>24050.6</v>
      </c>
      <c r="K740" s="27">
        <f>I740/J740</f>
        <v>0.11229241682120196</v>
      </c>
      <c r="M740" s="32">
        <v>20</v>
      </c>
      <c r="N740" s="31" t="s">
        <v>32</v>
      </c>
      <c r="O740" s="30"/>
      <c r="P740" s="37">
        <v>858.2</v>
      </c>
      <c r="Q740" s="30">
        <v>57.8</v>
      </c>
      <c r="R740" s="30">
        <v>15.6</v>
      </c>
      <c r="S740" s="30"/>
      <c r="T740" s="30">
        <v>1810.8</v>
      </c>
      <c r="U740" s="28">
        <f>SUM(O740:T740)</f>
        <v>2742.4</v>
      </c>
      <c r="V740" s="77">
        <v>21823.5</v>
      </c>
      <c r="W740" s="27">
        <f>U740/V740</f>
        <v>0.12566270304946503</v>
      </c>
    </row>
    <row r="741" spans="1:23" s="7" customFormat="1" ht="11.25" customHeight="1" x14ac:dyDescent="0.2">
      <c r="A741" s="36">
        <v>21</v>
      </c>
      <c r="B741" s="35" t="s">
        <v>36</v>
      </c>
      <c r="C741" s="22"/>
      <c r="D741" s="38">
        <v>3279.9</v>
      </c>
      <c r="E741" s="22">
        <v>635.79999999999995</v>
      </c>
      <c r="F741" s="22"/>
      <c r="G741" s="22"/>
      <c r="H741" s="22"/>
      <c r="I741" s="34">
        <f>SUM(C741:H741)</f>
        <v>3915.7</v>
      </c>
      <c r="J741" s="34">
        <v>35506.400000000001</v>
      </c>
      <c r="K741" s="26">
        <f>I741/J741</f>
        <v>0.11028152671067751</v>
      </c>
      <c r="M741" s="36">
        <v>21</v>
      </c>
      <c r="N741" s="35" t="s">
        <v>36</v>
      </c>
      <c r="O741" s="22"/>
      <c r="P741" s="38">
        <v>3272.2</v>
      </c>
      <c r="Q741" s="22">
        <v>589.6</v>
      </c>
      <c r="R741" s="22"/>
      <c r="S741" s="22"/>
      <c r="T741" s="22"/>
      <c r="U741" s="34">
        <f>SUM(O741:T741)</f>
        <v>3861.7999999999997</v>
      </c>
      <c r="V741" s="78">
        <v>32576.799999999999</v>
      </c>
      <c r="W741" s="26">
        <f>U741/V741</f>
        <v>0.11854448564622676</v>
      </c>
    </row>
    <row r="742" spans="1:23" s="7" customFormat="1" ht="11.25" customHeight="1" x14ac:dyDescent="0.2">
      <c r="A742" s="32">
        <v>22</v>
      </c>
      <c r="B742" s="31" t="s">
        <v>31</v>
      </c>
      <c r="C742" s="30"/>
      <c r="D742" s="37">
        <v>81.7</v>
      </c>
      <c r="E742" s="30"/>
      <c r="F742" s="30">
        <v>6.6</v>
      </c>
      <c r="G742" s="30">
        <v>129.5</v>
      </c>
      <c r="H742" s="30">
        <v>750.2</v>
      </c>
      <c r="I742" s="28">
        <f>SUM(C742:H742)</f>
        <v>968</v>
      </c>
      <c r="J742" s="28">
        <v>9145.4</v>
      </c>
      <c r="K742" s="27">
        <f>I742/J742</f>
        <v>0.10584556170315132</v>
      </c>
      <c r="M742" s="32">
        <v>22</v>
      </c>
      <c r="N742" s="31" t="s">
        <v>31</v>
      </c>
      <c r="O742" s="30"/>
      <c r="P742" s="37">
        <v>82.9</v>
      </c>
      <c r="Q742" s="30"/>
      <c r="R742" s="30">
        <v>6.4</v>
      </c>
      <c r="S742" s="30">
        <v>129.5</v>
      </c>
      <c r="T742" s="30">
        <v>750.2</v>
      </c>
      <c r="U742" s="28">
        <f>SUM(O742:T742)</f>
        <v>969</v>
      </c>
      <c r="V742" s="77">
        <v>8254.1</v>
      </c>
      <c r="W742" s="27">
        <f>U742/V742</f>
        <v>0.11739620309906591</v>
      </c>
    </row>
    <row r="743" spans="1:23" s="7" customFormat="1" ht="11.25" customHeight="1" x14ac:dyDescent="0.2">
      <c r="A743" s="36">
        <v>23</v>
      </c>
      <c r="B743" s="35" t="s">
        <v>35</v>
      </c>
      <c r="C743" s="22"/>
      <c r="D743" s="38">
        <v>1320.9</v>
      </c>
      <c r="E743" s="22">
        <v>370.5</v>
      </c>
      <c r="F743" s="22">
        <v>28.1</v>
      </c>
      <c r="G743" s="22"/>
      <c r="H743" s="22"/>
      <c r="I743" s="34">
        <f>SUM(C743:H743)</f>
        <v>1719.5</v>
      </c>
      <c r="J743" s="34">
        <v>17215.099999999999</v>
      </c>
      <c r="K743" s="26">
        <f>I743/J743</f>
        <v>9.9883242037513587E-2</v>
      </c>
      <c r="M743" s="36">
        <v>23</v>
      </c>
      <c r="N743" s="35" t="s">
        <v>34</v>
      </c>
      <c r="O743" s="22"/>
      <c r="P743" s="38">
        <v>2720.4</v>
      </c>
      <c r="Q743" s="22">
        <v>28.5</v>
      </c>
      <c r="R743" s="22">
        <v>6.8</v>
      </c>
      <c r="S743" s="22">
        <v>130.1</v>
      </c>
      <c r="T743" s="22">
        <v>138.1</v>
      </c>
      <c r="U743" s="34">
        <f>SUM(O743:T743)</f>
        <v>3023.9</v>
      </c>
      <c r="V743" s="78">
        <v>27042.5</v>
      </c>
      <c r="W743" s="26">
        <f>U743/V743</f>
        <v>0.1118202828880466</v>
      </c>
    </row>
    <row r="744" spans="1:23" s="7" customFormat="1" ht="11.25" customHeight="1" x14ac:dyDescent="0.2">
      <c r="A744" s="43">
        <v>24</v>
      </c>
      <c r="B744" s="31" t="s">
        <v>34</v>
      </c>
      <c r="C744" s="30"/>
      <c r="D744" s="37">
        <v>2718</v>
      </c>
      <c r="E744" s="30">
        <v>30.2</v>
      </c>
      <c r="F744" s="30">
        <v>7.8</v>
      </c>
      <c r="G744" s="30">
        <v>131.19999999999999</v>
      </c>
      <c r="H744" s="30">
        <v>138.1</v>
      </c>
      <c r="I744" s="28">
        <f>SUM(C744:H744)</f>
        <v>3025.2999999999997</v>
      </c>
      <c r="J744" s="28">
        <v>30472.6</v>
      </c>
      <c r="K744" s="27">
        <f>I744/J744</f>
        <v>9.9279352598728027E-2</v>
      </c>
      <c r="M744" s="32">
        <v>24</v>
      </c>
      <c r="N744" s="31" t="s">
        <v>33</v>
      </c>
      <c r="O744" s="30"/>
      <c r="P744" s="37">
        <v>689.3</v>
      </c>
      <c r="Q744" s="30">
        <v>216.2</v>
      </c>
      <c r="R744" s="30">
        <v>125.8</v>
      </c>
      <c r="S744" s="30">
        <v>43.5</v>
      </c>
      <c r="T744" s="30">
        <v>10361.299999999999</v>
      </c>
      <c r="U744" s="28">
        <f>SUM(O744:T744)</f>
        <v>11436.099999999999</v>
      </c>
      <c r="V744" s="77">
        <v>109178.5</v>
      </c>
      <c r="W744" s="27">
        <f>U744/V744</f>
        <v>0.10474681370416335</v>
      </c>
    </row>
    <row r="745" spans="1:23" s="7" customFormat="1" ht="11.25" customHeight="1" x14ac:dyDescent="0.2">
      <c r="A745" s="41">
        <v>25</v>
      </c>
      <c r="B745" s="35" t="s">
        <v>33</v>
      </c>
      <c r="C745" s="22"/>
      <c r="D745" s="38">
        <v>698.4</v>
      </c>
      <c r="E745" s="22">
        <v>219.7</v>
      </c>
      <c r="F745" s="22">
        <v>130.30000000000001</v>
      </c>
      <c r="G745" s="22">
        <v>43.9</v>
      </c>
      <c r="H745" s="22">
        <v>10367.4</v>
      </c>
      <c r="I745" s="34">
        <f>SUM(C745:H745)</f>
        <v>11459.699999999999</v>
      </c>
      <c r="J745" s="34">
        <v>118834.5</v>
      </c>
      <c r="K745" s="26">
        <f>I745/J745</f>
        <v>9.6434116355098895E-2</v>
      </c>
      <c r="M745" s="36">
        <v>25</v>
      </c>
      <c r="N745" s="35" t="s">
        <v>35</v>
      </c>
      <c r="O745" s="22"/>
      <c r="P745" s="38">
        <v>1340.7</v>
      </c>
      <c r="Q745" s="22">
        <v>311.7</v>
      </c>
      <c r="R745" s="22">
        <v>14.1</v>
      </c>
      <c r="S745" s="22"/>
      <c r="T745" s="22"/>
      <c r="U745" s="34">
        <f>SUM(O745:T745)</f>
        <v>1666.5</v>
      </c>
      <c r="V745" s="78">
        <v>15956.6</v>
      </c>
      <c r="W745" s="26">
        <f>U745/V745</f>
        <v>0.10443954225837584</v>
      </c>
    </row>
    <row r="746" spans="1:23" s="7" customFormat="1" ht="11.25" customHeight="1" x14ac:dyDescent="0.2">
      <c r="A746" s="43">
        <v>26</v>
      </c>
      <c r="B746" s="31" t="s">
        <v>29</v>
      </c>
      <c r="C746" s="30"/>
      <c r="D746" s="37">
        <v>2.6</v>
      </c>
      <c r="E746" s="30"/>
      <c r="F746" s="30">
        <v>7.2</v>
      </c>
      <c r="G746" s="30"/>
      <c r="H746" s="30">
        <v>1271.8</v>
      </c>
      <c r="I746" s="28">
        <f>SUM(C746:H746)</f>
        <v>1281.5999999999999</v>
      </c>
      <c r="J746" s="28">
        <v>13820.5</v>
      </c>
      <c r="K746" s="27">
        <f>I746/J746</f>
        <v>9.2731811439528231E-2</v>
      </c>
      <c r="M746" s="32">
        <v>26</v>
      </c>
      <c r="N746" s="31" t="s">
        <v>29</v>
      </c>
      <c r="O746" s="30"/>
      <c r="P746" s="37">
        <v>2.6</v>
      </c>
      <c r="Q746" s="30"/>
      <c r="R746" s="30">
        <v>7.1</v>
      </c>
      <c r="S746" s="30"/>
      <c r="T746" s="30">
        <v>1271.8</v>
      </c>
      <c r="U746" s="28">
        <f>SUM(O746:T746)</f>
        <v>1281.5</v>
      </c>
      <c r="V746" s="77">
        <v>12757.8</v>
      </c>
      <c r="W746" s="27">
        <f>U746/V746</f>
        <v>0.10044835316433869</v>
      </c>
    </row>
    <row r="747" spans="1:23" s="7" customFormat="1" ht="11.25" customHeight="1" x14ac:dyDescent="0.2">
      <c r="A747" s="49">
        <v>27</v>
      </c>
      <c r="B747" s="48" t="s">
        <v>28</v>
      </c>
      <c r="C747" s="46">
        <v>52.1</v>
      </c>
      <c r="D747" s="47">
        <v>262.2</v>
      </c>
      <c r="E747" s="46"/>
      <c r="F747" s="46">
        <v>9.6</v>
      </c>
      <c r="G747" s="46"/>
      <c r="H747" s="46">
        <v>324.39999999999998</v>
      </c>
      <c r="I747" s="45">
        <f>SUM(C747:H747)</f>
        <v>648.29999999999995</v>
      </c>
      <c r="J747" s="45">
        <v>7971.8</v>
      </c>
      <c r="K747" s="44">
        <f>I747/J747</f>
        <v>8.1324167691111157E-2</v>
      </c>
      <c r="M747" s="36">
        <v>27</v>
      </c>
      <c r="N747" s="35" t="s">
        <v>30</v>
      </c>
      <c r="O747" s="22"/>
      <c r="P747" s="38">
        <v>1964.3</v>
      </c>
      <c r="Q747" s="22">
        <v>481.4</v>
      </c>
      <c r="R747" s="22">
        <v>41.4</v>
      </c>
      <c r="S747" s="22">
        <v>44.7</v>
      </c>
      <c r="T747" s="22"/>
      <c r="U747" s="34">
        <f>SUM(O747:T747)</f>
        <v>2531.7999999999997</v>
      </c>
      <c r="V747" s="78">
        <v>28458.6</v>
      </c>
      <c r="W747" s="26">
        <f>U747/V747</f>
        <v>8.8964320100075198E-2</v>
      </c>
    </row>
    <row r="748" spans="1:23" s="7" customFormat="1" ht="11.25" customHeight="1" x14ac:dyDescent="0.2">
      <c r="A748" s="43">
        <v>28</v>
      </c>
      <c r="B748" s="31" t="s">
        <v>30</v>
      </c>
      <c r="C748" s="30"/>
      <c r="D748" s="37">
        <v>1856</v>
      </c>
      <c r="E748" s="30">
        <v>542.70000000000005</v>
      </c>
      <c r="F748" s="30">
        <v>50.2</v>
      </c>
      <c r="G748" s="30">
        <v>59.4</v>
      </c>
      <c r="H748" s="30"/>
      <c r="I748" s="28">
        <f>SUM(C748:H748)</f>
        <v>2508.2999999999997</v>
      </c>
      <c r="J748" s="28">
        <v>31202.1</v>
      </c>
      <c r="K748" s="27">
        <f>I748/J748</f>
        <v>8.0388819983270354E-2</v>
      </c>
      <c r="M748" s="80">
        <v>28</v>
      </c>
      <c r="N748" s="54" t="s">
        <v>28</v>
      </c>
      <c r="O748" s="52">
        <v>46.5</v>
      </c>
      <c r="P748" s="53">
        <v>255.4</v>
      </c>
      <c r="Q748" s="52"/>
      <c r="R748" s="52">
        <v>9</v>
      </c>
      <c r="S748" s="52"/>
      <c r="T748" s="52">
        <v>324.39999999999998</v>
      </c>
      <c r="U748" s="51">
        <f>SUM(O748:T748)</f>
        <v>635.29999999999995</v>
      </c>
      <c r="V748" s="79">
        <v>7613</v>
      </c>
      <c r="W748" s="50">
        <f>U748/V748</f>
        <v>8.3449362931827128E-2</v>
      </c>
    </row>
    <row r="749" spans="1:23" s="7" customFormat="1" ht="11.25" customHeight="1" x14ac:dyDescent="0.2">
      <c r="A749" s="36">
        <v>29</v>
      </c>
      <c r="B749" s="35" t="s">
        <v>22</v>
      </c>
      <c r="C749" s="22"/>
      <c r="D749" s="22">
        <v>332.3</v>
      </c>
      <c r="E749" s="22"/>
      <c r="F749" s="22">
        <v>10.9</v>
      </c>
      <c r="G749" s="22"/>
      <c r="H749" s="22">
        <v>332.5</v>
      </c>
      <c r="I749" s="34">
        <f>SUM(C749:H749)</f>
        <v>675.7</v>
      </c>
      <c r="J749" s="34">
        <v>8753.7000000000007</v>
      </c>
      <c r="K749" s="26">
        <f>I749/J749</f>
        <v>7.7190216708363318E-2</v>
      </c>
      <c r="M749" s="36">
        <v>29</v>
      </c>
      <c r="N749" s="35" t="s">
        <v>22</v>
      </c>
      <c r="O749" s="22"/>
      <c r="P749" s="22">
        <v>278.2</v>
      </c>
      <c r="Q749" s="22"/>
      <c r="R749" s="22">
        <v>10.9</v>
      </c>
      <c r="S749" s="22"/>
      <c r="T749" s="22">
        <v>332.5</v>
      </c>
      <c r="U749" s="34">
        <f>SUM(O749:T749)</f>
        <v>621.59999999999991</v>
      </c>
      <c r="V749" s="78">
        <v>8173.8</v>
      </c>
      <c r="W749" s="26">
        <f>U749/V749</f>
        <v>7.6047860236364964E-2</v>
      </c>
    </row>
    <row r="750" spans="1:23" s="7" customFormat="1" ht="11.25" customHeight="1" x14ac:dyDescent="0.2">
      <c r="A750" s="43">
        <v>30</v>
      </c>
      <c r="B750" s="31" t="s">
        <v>26</v>
      </c>
      <c r="C750" s="30"/>
      <c r="D750" s="30">
        <v>528.29999999999995</v>
      </c>
      <c r="E750" s="30">
        <v>267.10000000000002</v>
      </c>
      <c r="F750" s="30">
        <v>89.1</v>
      </c>
      <c r="G750" s="30"/>
      <c r="H750" s="30">
        <v>630.5</v>
      </c>
      <c r="I750" s="28">
        <f>SUM(C750:H750)</f>
        <v>1515</v>
      </c>
      <c r="J750" s="28">
        <v>20029.599999999999</v>
      </c>
      <c r="K750" s="27">
        <f>I750/J750</f>
        <v>7.5638055677597169E-2</v>
      </c>
      <c r="M750" s="32">
        <v>30</v>
      </c>
      <c r="N750" s="31" t="s">
        <v>27</v>
      </c>
      <c r="O750" s="30"/>
      <c r="P750" s="37">
        <v>2048.6999999999998</v>
      </c>
      <c r="Q750" s="30">
        <v>617</v>
      </c>
      <c r="R750" s="30">
        <v>24.2</v>
      </c>
      <c r="S750" s="30"/>
      <c r="T750" s="30"/>
      <c r="U750" s="28">
        <f>SUM(O750:T750)</f>
        <v>2689.8999999999996</v>
      </c>
      <c r="V750" s="77">
        <v>37114.199999999997</v>
      </c>
      <c r="W750" s="27">
        <f>U750/V750</f>
        <v>7.2476302870599391E-2</v>
      </c>
    </row>
    <row r="751" spans="1:23" s="7" customFormat="1" ht="11.25" customHeight="1" x14ac:dyDescent="0.2">
      <c r="A751" s="41">
        <v>31</v>
      </c>
      <c r="B751" s="35" t="s">
        <v>27</v>
      </c>
      <c r="C751" s="22"/>
      <c r="D751" s="38">
        <v>1929.6</v>
      </c>
      <c r="E751" s="22">
        <v>677.6</v>
      </c>
      <c r="F751" s="22">
        <v>24.2</v>
      </c>
      <c r="G751" s="22"/>
      <c r="H751" s="22"/>
      <c r="I751" s="34">
        <f>SUM(C751:H751)</f>
        <v>2631.3999999999996</v>
      </c>
      <c r="J751" s="34">
        <v>40208.1</v>
      </c>
      <c r="K751" s="26">
        <f>I751/J751</f>
        <v>6.5444524859418873E-2</v>
      </c>
      <c r="M751" s="36">
        <v>31</v>
      </c>
      <c r="N751" s="35" t="s">
        <v>26</v>
      </c>
      <c r="O751" s="22"/>
      <c r="P751" s="22">
        <v>387.7</v>
      </c>
      <c r="Q751" s="22">
        <v>232.5</v>
      </c>
      <c r="R751" s="22">
        <v>87.1</v>
      </c>
      <c r="S751" s="22"/>
      <c r="T751" s="22">
        <v>611.5</v>
      </c>
      <c r="U751" s="34">
        <f>SUM(O751:T751)</f>
        <v>1318.8000000000002</v>
      </c>
      <c r="V751" s="78">
        <v>18300.8</v>
      </c>
      <c r="W751" s="26">
        <f>U751/V751</f>
        <v>7.2062423500612011E-2</v>
      </c>
    </row>
    <row r="752" spans="1:23" s="7" customFormat="1" ht="11.25" customHeight="1" x14ac:dyDescent="0.2">
      <c r="A752" s="43">
        <v>32</v>
      </c>
      <c r="B752" s="31" t="s">
        <v>25</v>
      </c>
      <c r="C752" s="30"/>
      <c r="D752" s="37">
        <v>1363</v>
      </c>
      <c r="E752" s="30">
        <v>285.10000000000002</v>
      </c>
      <c r="F752" s="30">
        <v>35.5</v>
      </c>
      <c r="G752" s="30"/>
      <c r="H752" s="30"/>
      <c r="I752" s="28">
        <f>SUM(C752:H752)</f>
        <v>1683.6</v>
      </c>
      <c r="J752" s="28">
        <v>25955.4</v>
      </c>
      <c r="K752" s="27">
        <f>I752/J752</f>
        <v>6.4865114773804286E-2</v>
      </c>
      <c r="M752" s="32">
        <v>32</v>
      </c>
      <c r="N752" s="31" t="s">
        <v>23</v>
      </c>
      <c r="O752" s="30"/>
      <c r="P752" s="37">
        <v>590</v>
      </c>
      <c r="Q752" s="30">
        <v>2.6</v>
      </c>
      <c r="R752" s="30">
        <v>136.9</v>
      </c>
      <c r="S752" s="30">
        <v>4.4000000000000004</v>
      </c>
      <c r="T752" s="30">
        <v>120</v>
      </c>
      <c r="U752" s="28">
        <f>SUM(O752:T752)</f>
        <v>853.9</v>
      </c>
      <c r="V752" s="77">
        <v>12582.6</v>
      </c>
      <c r="W752" s="27">
        <f>U752/V752</f>
        <v>6.7863557611304498E-2</v>
      </c>
    </row>
    <row r="753" spans="1:23" s="7" customFormat="1" ht="11.25" customHeight="1" x14ac:dyDescent="0.2">
      <c r="A753" s="36">
        <v>33</v>
      </c>
      <c r="B753" s="35" t="s">
        <v>23</v>
      </c>
      <c r="C753" s="22"/>
      <c r="D753" s="38">
        <v>550.79999999999995</v>
      </c>
      <c r="E753" s="22">
        <v>3.8</v>
      </c>
      <c r="F753" s="22">
        <v>155.19999999999999</v>
      </c>
      <c r="G753" s="22">
        <v>4.4000000000000004</v>
      </c>
      <c r="H753" s="22">
        <v>120</v>
      </c>
      <c r="I753" s="34">
        <f>SUM(C753:H753)</f>
        <v>834.19999999999993</v>
      </c>
      <c r="J753" s="34">
        <v>13702.8</v>
      </c>
      <c r="K753" s="26">
        <f>I753/J753</f>
        <v>6.0878068715882881E-2</v>
      </c>
      <c r="M753" s="36">
        <v>33</v>
      </c>
      <c r="N753" s="35" t="s">
        <v>25</v>
      </c>
      <c r="O753" s="22"/>
      <c r="P753" s="38">
        <v>1337.2</v>
      </c>
      <c r="Q753" s="22">
        <v>254.6</v>
      </c>
      <c r="R753" s="22">
        <v>33.700000000000003</v>
      </c>
      <c r="S753" s="22"/>
      <c r="T753" s="22"/>
      <c r="U753" s="34">
        <f>SUM(O753:T753)</f>
        <v>1625.5</v>
      </c>
      <c r="V753" s="78">
        <v>24081</v>
      </c>
      <c r="W753" s="26">
        <f>U753/V753</f>
        <v>6.7501349611727088E-2</v>
      </c>
    </row>
    <row r="754" spans="1:23" s="7" customFormat="1" ht="11.25" customHeight="1" x14ac:dyDescent="0.2">
      <c r="A754" s="43">
        <v>34</v>
      </c>
      <c r="B754" s="31" t="s">
        <v>15</v>
      </c>
      <c r="C754" s="30"/>
      <c r="D754" s="37">
        <v>39.700000000000003</v>
      </c>
      <c r="E754" s="30"/>
      <c r="F754" s="30">
        <v>136.9</v>
      </c>
      <c r="G754" s="30">
        <v>9</v>
      </c>
      <c r="H754" s="30">
        <v>2737.3</v>
      </c>
      <c r="I754" s="28">
        <f>SUM(C754:H754)</f>
        <v>2922.9</v>
      </c>
      <c r="J754" s="28">
        <v>49739.4</v>
      </c>
      <c r="K754" s="27">
        <f>I754/J754</f>
        <v>5.8764279424359765E-2</v>
      </c>
      <c r="M754" s="32">
        <v>34</v>
      </c>
      <c r="N754" s="31" t="s">
        <v>15</v>
      </c>
      <c r="O754" s="30"/>
      <c r="P754" s="37">
        <v>34.1</v>
      </c>
      <c r="Q754" s="30"/>
      <c r="R754" s="30">
        <v>124.4</v>
      </c>
      <c r="S754" s="30">
        <v>9</v>
      </c>
      <c r="T754" s="30">
        <v>2737.3</v>
      </c>
      <c r="U754" s="28">
        <f>SUM(O754:T754)</f>
        <v>2904.8</v>
      </c>
      <c r="V754" s="77">
        <v>43829.8</v>
      </c>
      <c r="W754" s="27">
        <f>U754/V754</f>
        <v>6.6274543803530928E-2</v>
      </c>
    </row>
    <row r="755" spans="1:23" s="7" customFormat="1" ht="11.25" customHeight="1" x14ac:dyDescent="0.2">
      <c r="A755" s="41">
        <v>35</v>
      </c>
      <c r="B755" s="35" t="s">
        <v>24</v>
      </c>
      <c r="C755" s="22"/>
      <c r="D755" s="38">
        <v>832.4</v>
      </c>
      <c r="E755" s="22">
        <v>379.8</v>
      </c>
      <c r="F755" s="22">
        <v>336.9</v>
      </c>
      <c r="G755" s="22"/>
      <c r="H755" s="22"/>
      <c r="I755" s="34">
        <f>SUM(C755:H755)</f>
        <v>1549.1</v>
      </c>
      <c r="J755" s="34">
        <v>26381.5</v>
      </c>
      <c r="K755" s="26">
        <f>I755/J755</f>
        <v>5.8719178212004619E-2</v>
      </c>
      <c r="M755" s="36">
        <v>35</v>
      </c>
      <c r="N755" s="35" t="s">
        <v>24</v>
      </c>
      <c r="O755" s="22"/>
      <c r="P755" s="38">
        <v>866.2</v>
      </c>
      <c r="Q755" s="22">
        <v>363.4</v>
      </c>
      <c r="R755" s="22">
        <v>294.60000000000002</v>
      </c>
      <c r="S755" s="22"/>
      <c r="T755" s="22"/>
      <c r="U755" s="34">
        <f>SUM(O755:T755)</f>
        <v>1524.1999999999998</v>
      </c>
      <c r="V755" s="78">
        <v>24684.9</v>
      </c>
      <c r="W755" s="26">
        <f>U755/V755</f>
        <v>6.1746249731617291E-2</v>
      </c>
    </row>
    <row r="756" spans="1:23" s="7" customFormat="1" ht="11.25" customHeight="1" x14ac:dyDescent="0.2">
      <c r="A756" s="43">
        <v>36</v>
      </c>
      <c r="B756" s="31" t="s">
        <v>19</v>
      </c>
      <c r="C756" s="30"/>
      <c r="D756" s="37">
        <v>271.60000000000002</v>
      </c>
      <c r="E756" s="30">
        <v>144.19999999999999</v>
      </c>
      <c r="F756" s="30">
        <v>339.5</v>
      </c>
      <c r="G756" s="37">
        <v>12.3</v>
      </c>
      <c r="H756" s="30">
        <v>30.5</v>
      </c>
      <c r="I756" s="28">
        <f>SUM(C756:H756)</f>
        <v>798.09999999999991</v>
      </c>
      <c r="J756" s="28">
        <v>15384.3</v>
      </c>
      <c r="K756" s="27">
        <f>I756/J756</f>
        <v>5.1877563490051543E-2</v>
      </c>
      <c r="M756" s="32">
        <v>36</v>
      </c>
      <c r="N756" s="31" t="s">
        <v>18</v>
      </c>
      <c r="O756" s="30"/>
      <c r="P756" s="37">
        <v>59.5</v>
      </c>
      <c r="Q756" s="30"/>
      <c r="R756" s="30">
        <v>53.5</v>
      </c>
      <c r="S756" s="30"/>
      <c r="T756" s="30">
        <v>1339.7</v>
      </c>
      <c r="U756" s="28">
        <f>SUM(O756:T756)</f>
        <v>1452.7</v>
      </c>
      <c r="V756" s="77">
        <v>27404</v>
      </c>
      <c r="W756" s="27">
        <f>U756/V756</f>
        <v>5.3010509414683993E-2</v>
      </c>
    </row>
    <row r="757" spans="1:23" s="7" customFormat="1" ht="11.25" customHeight="1" x14ac:dyDescent="0.2">
      <c r="A757" s="41">
        <v>37</v>
      </c>
      <c r="B757" s="35" t="s">
        <v>18</v>
      </c>
      <c r="C757" s="22"/>
      <c r="D757" s="38">
        <v>92.1</v>
      </c>
      <c r="E757" s="22"/>
      <c r="F757" s="22">
        <v>56.2</v>
      </c>
      <c r="G757" s="22"/>
      <c r="H757" s="22">
        <v>1339.7</v>
      </c>
      <c r="I757" s="34">
        <f>SUM(C757:H757)</f>
        <v>1488</v>
      </c>
      <c r="J757" s="34">
        <v>30765.4</v>
      </c>
      <c r="K757" s="26">
        <f>I757/J757</f>
        <v>4.8366021569685426E-2</v>
      </c>
      <c r="M757" s="36">
        <v>37</v>
      </c>
      <c r="N757" s="35" t="s">
        <v>19</v>
      </c>
      <c r="O757" s="22"/>
      <c r="P757" s="38">
        <v>262.7</v>
      </c>
      <c r="Q757" s="22">
        <v>140.69999999999999</v>
      </c>
      <c r="R757" s="22">
        <v>266.2</v>
      </c>
      <c r="S757" s="38">
        <v>11.7</v>
      </c>
      <c r="T757" s="22">
        <v>29.6</v>
      </c>
      <c r="U757" s="34">
        <f>SUM(O757:T757)</f>
        <v>710.9</v>
      </c>
      <c r="V757" s="78">
        <v>13716.4</v>
      </c>
      <c r="W757" s="26">
        <f>U757/V757</f>
        <v>5.1828468111166197E-2</v>
      </c>
    </row>
    <row r="758" spans="1:23" s="7" customFormat="1" ht="11.25" customHeight="1" x14ac:dyDescent="0.2">
      <c r="A758" s="32">
        <v>38</v>
      </c>
      <c r="B758" s="31" t="s">
        <v>16</v>
      </c>
      <c r="C758" s="30"/>
      <c r="D758" s="37">
        <v>324.60000000000002</v>
      </c>
      <c r="E758" s="30"/>
      <c r="F758" s="30">
        <v>2.2000000000000002</v>
      </c>
      <c r="G758" s="30"/>
      <c r="H758" s="30">
        <v>528.1</v>
      </c>
      <c r="I758" s="28">
        <f>SUM(C758:H758)</f>
        <v>854.90000000000009</v>
      </c>
      <c r="J758" s="28">
        <v>18302</v>
      </c>
      <c r="K758" s="27">
        <f>I758/J758</f>
        <v>4.6710741995410344E-2</v>
      </c>
      <c r="M758" s="32">
        <v>38</v>
      </c>
      <c r="N758" s="31" t="s">
        <v>16</v>
      </c>
      <c r="O758" s="30"/>
      <c r="P758" s="37">
        <v>284.89999999999998</v>
      </c>
      <c r="Q758" s="30"/>
      <c r="R758" s="30">
        <v>2.2000000000000002</v>
      </c>
      <c r="S758" s="30"/>
      <c r="T758" s="30">
        <v>528.1</v>
      </c>
      <c r="U758" s="28">
        <f>SUM(O758:T758)</f>
        <v>815.2</v>
      </c>
      <c r="V758" s="77">
        <v>17342.400000000001</v>
      </c>
      <c r="W758" s="27">
        <f>U758/V758</f>
        <v>4.7006181382046312E-2</v>
      </c>
    </row>
    <row r="759" spans="1:23" s="7" customFormat="1" ht="11.25" customHeight="1" x14ac:dyDescent="0.2">
      <c r="A759" s="36">
        <v>39</v>
      </c>
      <c r="B759" s="35" t="s">
        <v>21</v>
      </c>
      <c r="C759" s="22"/>
      <c r="D759" s="38">
        <v>777.7</v>
      </c>
      <c r="E759" s="22">
        <v>123.6</v>
      </c>
      <c r="F759" s="22">
        <v>474.4</v>
      </c>
      <c r="G759" s="22">
        <v>25</v>
      </c>
      <c r="H759" s="22">
        <v>789.3</v>
      </c>
      <c r="I759" s="34">
        <f>SUM(C759:H759)</f>
        <v>2190</v>
      </c>
      <c r="J759" s="34">
        <v>49924.7</v>
      </c>
      <c r="K759" s="26">
        <f>I759/J759</f>
        <v>4.3866062289808452E-2</v>
      </c>
      <c r="M759" s="36">
        <v>39</v>
      </c>
      <c r="N759" s="35" t="s">
        <v>17</v>
      </c>
      <c r="O759" s="22"/>
      <c r="P759" s="38">
        <v>570.29999999999995</v>
      </c>
      <c r="Q759" s="22"/>
      <c r="R759" s="22">
        <v>7.7</v>
      </c>
      <c r="S759" s="22"/>
      <c r="T759" s="22">
        <v>458.5</v>
      </c>
      <c r="U759" s="34">
        <f>SUM(O759:T759)</f>
        <v>1036.5</v>
      </c>
      <c r="V759" s="78">
        <v>22061.200000000001</v>
      </c>
      <c r="W759" s="26">
        <f>U759/V759</f>
        <v>4.6982938371439451E-2</v>
      </c>
    </row>
    <row r="760" spans="1:23" s="7" customFormat="1" ht="11.25" customHeight="1" x14ac:dyDescent="0.2">
      <c r="A760" s="32">
        <v>40</v>
      </c>
      <c r="B760" s="31" t="s">
        <v>17</v>
      </c>
      <c r="C760" s="30"/>
      <c r="D760" s="37">
        <v>499.2</v>
      </c>
      <c r="E760" s="30"/>
      <c r="F760" s="30">
        <v>8.1999999999999993</v>
      </c>
      <c r="G760" s="30"/>
      <c r="H760" s="30">
        <v>458.5</v>
      </c>
      <c r="I760" s="28">
        <f>SUM(C760:H760)</f>
        <v>965.9</v>
      </c>
      <c r="J760" s="28">
        <v>23763.599999999999</v>
      </c>
      <c r="K760" s="27">
        <f>I760/J760</f>
        <v>4.0646198387449713E-2</v>
      </c>
      <c r="M760" s="32">
        <v>40</v>
      </c>
      <c r="N760" s="31" t="s">
        <v>21</v>
      </c>
      <c r="O760" s="30"/>
      <c r="P760" s="37">
        <v>760</v>
      </c>
      <c r="Q760" s="30">
        <v>108.4</v>
      </c>
      <c r="R760" s="30">
        <v>429.3</v>
      </c>
      <c r="S760" s="30">
        <v>18.8</v>
      </c>
      <c r="T760" s="30">
        <v>789.3</v>
      </c>
      <c r="U760" s="28">
        <f>SUM(O760:T760)</f>
        <v>2105.8000000000002</v>
      </c>
      <c r="V760" s="77">
        <v>45816.7</v>
      </c>
      <c r="W760" s="27">
        <f>U760/V760</f>
        <v>4.5961407085189469E-2</v>
      </c>
    </row>
    <row r="761" spans="1:23" s="7" customFormat="1" ht="11.25" customHeight="1" x14ac:dyDescent="0.2">
      <c r="A761" s="36">
        <v>41</v>
      </c>
      <c r="B761" s="35" t="s">
        <v>13</v>
      </c>
      <c r="C761" s="22"/>
      <c r="D761" s="38">
        <v>383.3</v>
      </c>
      <c r="E761" s="22">
        <v>275.3</v>
      </c>
      <c r="F761" s="22">
        <v>200.3</v>
      </c>
      <c r="G761" s="22"/>
      <c r="H761" s="22">
        <v>375.6</v>
      </c>
      <c r="I761" s="34">
        <f>SUM(C761:H761)</f>
        <v>1234.5</v>
      </c>
      <c r="J761" s="34">
        <v>33066.400000000001</v>
      </c>
      <c r="K761" s="26">
        <f>I761/J761</f>
        <v>3.7333970435245445E-2</v>
      </c>
      <c r="M761" s="36">
        <v>41</v>
      </c>
      <c r="N761" s="35" t="s">
        <v>20</v>
      </c>
      <c r="O761" s="22"/>
      <c r="P761" s="38">
        <v>821.6</v>
      </c>
      <c r="Q761" s="22">
        <v>52.3</v>
      </c>
      <c r="R761" s="22">
        <v>16.8</v>
      </c>
      <c r="S761" s="22"/>
      <c r="T761" s="22"/>
      <c r="U761" s="34">
        <f>SUM(O761:T761)</f>
        <v>890.69999999999993</v>
      </c>
      <c r="V761" s="78">
        <v>21113.9</v>
      </c>
      <c r="W761" s="26">
        <f>U761/V761</f>
        <v>4.2185479707680718E-2</v>
      </c>
    </row>
    <row r="762" spans="1:23" s="7" customFormat="1" ht="11.25" customHeight="1" x14ac:dyDescent="0.2">
      <c r="A762" s="43">
        <v>42</v>
      </c>
      <c r="B762" s="31" t="s">
        <v>20</v>
      </c>
      <c r="C762" s="30"/>
      <c r="D762" s="37">
        <v>803.8</v>
      </c>
      <c r="E762" s="30">
        <v>93</v>
      </c>
      <c r="F762" s="30">
        <v>17.2</v>
      </c>
      <c r="G762" s="30"/>
      <c r="H762" s="30"/>
      <c r="I762" s="28">
        <f>SUM(C762:H762)</f>
        <v>914</v>
      </c>
      <c r="J762" s="28">
        <v>25142.5</v>
      </c>
      <c r="K762" s="27">
        <f>I762/J762</f>
        <v>3.6352789102117929E-2</v>
      </c>
      <c r="M762" s="32">
        <v>42</v>
      </c>
      <c r="N762" s="31" t="s">
        <v>13</v>
      </c>
      <c r="O762" s="30"/>
      <c r="P762" s="37">
        <v>237.8</v>
      </c>
      <c r="Q762" s="30">
        <v>263.60000000000002</v>
      </c>
      <c r="R762" s="30">
        <v>182.9</v>
      </c>
      <c r="S762" s="30"/>
      <c r="T762" s="30">
        <v>374.6</v>
      </c>
      <c r="U762" s="28">
        <f>SUM(O762:T762)</f>
        <v>1058.9000000000001</v>
      </c>
      <c r="V762" s="77">
        <v>29901.9</v>
      </c>
      <c r="W762" s="27">
        <f>U762/V762</f>
        <v>3.5412465428618249E-2</v>
      </c>
    </row>
    <row r="763" spans="1:23" s="7" customFormat="1" ht="11.25" customHeight="1" x14ac:dyDescent="0.2">
      <c r="A763" s="36">
        <v>43</v>
      </c>
      <c r="B763" s="35" t="s">
        <v>14</v>
      </c>
      <c r="C763" s="22"/>
      <c r="D763" s="38">
        <v>118.5</v>
      </c>
      <c r="E763" s="22"/>
      <c r="F763" s="22">
        <v>220.9</v>
      </c>
      <c r="G763" s="22"/>
      <c r="H763" s="22"/>
      <c r="I763" s="34">
        <f>SUM(C763:H763)</f>
        <v>339.4</v>
      </c>
      <c r="J763" s="34">
        <v>9865.4</v>
      </c>
      <c r="K763" s="26">
        <f>I763/J763</f>
        <v>3.4403065258377767E-2</v>
      </c>
      <c r="M763" s="36">
        <v>43</v>
      </c>
      <c r="N763" s="35" t="s">
        <v>14</v>
      </c>
      <c r="O763" s="22"/>
      <c r="P763" s="38">
        <v>121.7</v>
      </c>
      <c r="Q763" s="22"/>
      <c r="R763" s="22">
        <v>178.2</v>
      </c>
      <c r="S763" s="22"/>
      <c r="T763" s="22"/>
      <c r="U763" s="34">
        <f>SUM(O763:T763)</f>
        <v>299.89999999999998</v>
      </c>
      <c r="V763" s="78">
        <v>9132.2999999999993</v>
      </c>
      <c r="W763" s="26">
        <f>U763/V763</f>
        <v>3.2839481839186183E-2</v>
      </c>
    </row>
    <row r="764" spans="1:23" s="7" customFormat="1" ht="11.25" customHeight="1" x14ac:dyDescent="0.2">
      <c r="A764" s="32">
        <v>44</v>
      </c>
      <c r="B764" s="31" t="s">
        <v>9</v>
      </c>
      <c r="C764" s="30"/>
      <c r="D764" s="37">
        <v>13.2</v>
      </c>
      <c r="E764" s="30"/>
      <c r="F764" s="30">
        <v>244.8</v>
      </c>
      <c r="G764" s="30">
        <v>146.6</v>
      </c>
      <c r="H764" s="30">
        <v>7.5</v>
      </c>
      <c r="I764" s="28">
        <f>SUM(C764:H764)</f>
        <v>412.1</v>
      </c>
      <c r="J764" s="28">
        <v>19693.2</v>
      </c>
      <c r="K764" s="27">
        <f>I764/J764</f>
        <v>2.0926004915402273E-2</v>
      </c>
      <c r="M764" s="32">
        <v>44</v>
      </c>
      <c r="N764" s="31" t="s">
        <v>9</v>
      </c>
      <c r="O764" s="30"/>
      <c r="P764" s="37">
        <v>5.4</v>
      </c>
      <c r="Q764" s="30"/>
      <c r="R764" s="30">
        <v>209.6</v>
      </c>
      <c r="S764" s="30">
        <v>152.69999999999999</v>
      </c>
      <c r="T764" s="30">
        <v>7.5</v>
      </c>
      <c r="U764" s="28">
        <f>SUM(O764:T764)</f>
        <v>375.2</v>
      </c>
      <c r="V764" s="77">
        <v>18373.900000000001</v>
      </c>
      <c r="W764" s="27">
        <f>U764/V764</f>
        <v>2.0420270056983002E-2</v>
      </c>
    </row>
    <row r="765" spans="1:23" s="7" customFormat="1" ht="11.25" customHeight="1" x14ac:dyDescent="0.2">
      <c r="A765" s="41">
        <v>45</v>
      </c>
      <c r="B765" s="35" t="s">
        <v>11</v>
      </c>
      <c r="C765" s="22"/>
      <c r="D765" s="38">
        <v>55.7</v>
      </c>
      <c r="E765" s="22">
        <v>404.5</v>
      </c>
      <c r="F765" s="22">
        <v>790.9</v>
      </c>
      <c r="G765" s="22">
        <v>67.099999999999994</v>
      </c>
      <c r="H765" s="22"/>
      <c r="I765" s="34">
        <f>SUM(C765:H765)</f>
        <v>1318.1999999999998</v>
      </c>
      <c r="J765" s="34">
        <v>68425.100000000006</v>
      </c>
      <c r="K765" s="26">
        <f>I765/J765</f>
        <v>1.9264860409411163E-2</v>
      </c>
      <c r="M765" s="36">
        <v>45</v>
      </c>
      <c r="N765" s="35" t="s">
        <v>12</v>
      </c>
      <c r="O765" s="22"/>
      <c r="P765" s="38">
        <v>192</v>
      </c>
      <c r="Q765" s="22">
        <v>310.60000000000002</v>
      </c>
      <c r="R765" s="22">
        <v>13.9</v>
      </c>
      <c r="S765" s="22"/>
      <c r="T765" s="22"/>
      <c r="U765" s="34">
        <f>SUM(O765:T765)</f>
        <v>516.5</v>
      </c>
      <c r="V765" s="78">
        <v>26198.3</v>
      </c>
      <c r="W765" s="26">
        <f>U765/V765</f>
        <v>1.9715019676849261E-2</v>
      </c>
    </row>
    <row r="766" spans="1:23" s="7" customFormat="1" ht="11.25" customHeight="1" x14ac:dyDescent="0.2">
      <c r="A766" s="32">
        <v>46</v>
      </c>
      <c r="B766" s="31" t="s">
        <v>12</v>
      </c>
      <c r="C766" s="30"/>
      <c r="D766" s="37">
        <v>192</v>
      </c>
      <c r="E766" s="30">
        <v>351.2</v>
      </c>
      <c r="F766" s="30">
        <v>15.1</v>
      </c>
      <c r="G766" s="30"/>
      <c r="H766" s="30"/>
      <c r="I766" s="28">
        <f>SUM(C766:H766)</f>
        <v>558.30000000000007</v>
      </c>
      <c r="J766" s="28">
        <v>30627.7</v>
      </c>
      <c r="K766" s="27">
        <f>I766/J766</f>
        <v>1.8228596989000156E-2</v>
      </c>
      <c r="M766" s="32">
        <v>46</v>
      </c>
      <c r="N766" s="31" t="s">
        <v>11</v>
      </c>
      <c r="O766" s="30"/>
      <c r="P766" s="37">
        <v>54.5</v>
      </c>
      <c r="Q766" s="30">
        <v>358.4</v>
      </c>
      <c r="R766" s="30">
        <v>666</v>
      </c>
      <c r="S766" s="30">
        <v>64.599999999999994</v>
      </c>
      <c r="T766" s="30"/>
      <c r="U766" s="28">
        <f>SUM(O766:T766)</f>
        <v>1143.5</v>
      </c>
      <c r="V766" s="77">
        <v>59626.7</v>
      </c>
      <c r="W766" s="27">
        <f>U766/V766</f>
        <v>1.9177650280830568E-2</v>
      </c>
    </row>
    <row r="767" spans="1:23" s="7" customFormat="1" ht="11.25" customHeight="1" x14ac:dyDescent="0.2">
      <c r="A767" s="36">
        <v>47</v>
      </c>
      <c r="B767" s="35" t="s">
        <v>10</v>
      </c>
      <c r="C767" s="22"/>
      <c r="D767" s="38">
        <v>2.8</v>
      </c>
      <c r="E767" s="22"/>
      <c r="F767" s="22">
        <v>26.1</v>
      </c>
      <c r="G767" s="22"/>
      <c r="H767" s="22">
        <v>1.5</v>
      </c>
      <c r="I767" s="34">
        <f>SUM(C767:H767)</f>
        <v>30.400000000000002</v>
      </c>
      <c r="J767" s="34">
        <v>2018.5</v>
      </c>
      <c r="K767" s="26">
        <f>I767/J767</f>
        <v>1.506068863017092E-2</v>
      </c>
      <c r="M767" s="36">
        <v>47</v>
      </c>
      <c r="N767" s="35" t="s">
        <v>10</v>
      </c>
      <c r="O767" s="22"/>
      <c r="P767" s="38">
        <v>2.7</v>
      </c>
      <c r="Q767" s="22"/>
      <c r="R767" s="22">
        <v>23.7</v>
      </c>
      <c r="S767" s="22"/>
      <c r="T767" s="22">
        <v>1.5</v>
      </c>
      <c r="U767" s="34">
        <f>SUM(O767:T767)</f>
        <v>27.9</v>
      </c>
      <c r="V767" s="78">
        <v>1778.9</v>
      </c>
      <c r="W767" s="26">
        <f>U767/V767</f>
        <v>1.5683849569958962E-2</v>
      </c>
    </row>
    <row r="768" spans="1:23" s="7" customFormat="1" ht="11.25" customHeight="1" x14ac:dyDescent="0.2">
      <c r="A768" s="32">
        <v>48</v>
      </c>
      <c r="B768" s="31" t="s">
        <v>5</v>
      </c>
      <c r="C768" s="30"/>
      <c r="D768" s="30"/>
      <c r="E768" s="30">
        <v>243.9</v>
      </c>
      <c r="F768" s="30"/>
      <c r="G768" s="30"/>
      <c r="H768" s="30"/>
      <c r="I768" s="28">
        <f>SUM(C768:H768)</f>
        <v>243.9</v>
      </c>
      <c r="J768" s="28">
        <v>17507.3</v>
      </c>
      <c r="K768" s="27">
        <f>I768/J768</f>
        <v>1.3931331501716427E-2</v>
      </c>
      <c r="M768" s="32">
        <v>48</v>
      </c>
      <c r="N768" s="31" t="s">
        <v>5</v>
      </c>
      <c r="O768" s="30"/>
      <c r="P768" s="30"/>
      <c r="Q768" s="30">
        <v>235.1</v>
      </c>
      <c r="R768" s="30"/>
      <c r="S768" s="30"/>
      <c r="T768" s="30"/>
      <c r="U768" s="28">
        <f>SUM(O768:T768)</f>
        <v>235.1</v>
      </c>
      <c r="V768" s="77">
        <v>15543.4</v>
      </c>
      <c r="W768" s="27">
        <f>U768/V768</f>
        <v>1.5125390841128711E-2</v>
      </c>
    </row>
    <row r="769" spans="1:23" s="7" customFormat="1" ht="11.25" customHeight="1" x14ac:dyDescent="0.2">
      <c r="A769" s="36">
        <v>49</v>
      </c>
      <c r="B769" s="35" t="s">
        <v>8</v>
      </c>
      <c r="C769" s="22"/>
      <c r="D769" s="38">
        <v>128.6</v>
      </c>
      <c r="E769" s="22">
        <v>97</v>
      </c>
      <c r="F769" s="22">
        <v>58.6</v>
      </c>
      <c r="G769" s="22">
        <v>22.9</v>
      </c>
      <c r="H769" s="22">
        <v>159.69999999999999</v>
      </c>
      <c r="I769" s="34">
        <f>SUM(C769:H769)</f>
        <v>466.79999999999995</v>
      </c>
      <c r="J769" s="34">
        <v>36305.199999999997</v>
      </c>
      <c r="K769" s="26">
        <f>I769/J769</f>
        <v>1.2857662263257054E-2</v>
      </c>
      <c r="M769" s="36">
        <v>49</v>
      </c>
      <c r="N769" s="35" t="s">
        <v>8</v>
      </c>
      <c r="O769" s="22"/>
      <c r="P769" s="38">
        <v>101.5</v>
      </c>
      <c r="Q769" s="22">
        <v>62.4</v>
      </c>
      <c r="R769" s="22">
        <v>58.3</v>
      </c>
      <c r="S769" s="22">
        <v>22.4</v>
      </c>
      <c r="T769" s="22">
        <v>159.69999999999999</v>
      </c>
      <c r="U769" s="34">
        <f>SUM(O769:T769)</f>
        <v>404.29999999999995</v>
      </c>
      <c r="V769" s="78">
        <v>33280.1</v>
      </c>
      <c r="W769" s="26">
        <f>U769/V769</f>
        <v>1.2148400996391235E-2</v>
      </c>
    </row>
    <row r="770" spans="1:23" s="7" customFormat="1" ht="11.25" customHeight="1" x14ac:dyDescent="0.2">
      <c r="A770" s="32">
        <v>50</v>
      </c>
      <c r="B770" s="31" t="s">
        <v>7</v>
      </c>
      <c r="C770" s="30"/>
      <c r="D770" s="30"/>
      <c r="E770" s="30"/>
      <c r="F770" s="30">
        <v>8</v>
      </c>
      <c r="G770" s="30">
        <v>12.5</v>
      </c>
      <c r="H770" s="30">
        <v>2</v>
      </c>
      <c r="I770" s="28">
        <f>SUM(C770:H770)</f>
        <v>22.5</v>
      </c>
      <c r="J770" s="28">
        <v>3526</v>
      </c>
      <c r="K770" s="27">
        <f>I770/J770</f>
        <v>6.3811684628474188E-3</v>
      </c>
      <c r="M770" s="32">
        <v>50</v>
      </c>
      <c r="N770" s="31" t="s">
        <v>7</v>
      </c>
      <c r="O770" s="30"/>
      <c r="P770" s="30"/>
      <c r="Q770" s="30"/>
      <c r="R770" s="30">
        <v>8</v>
      </c>
      <c r="S770" s="30">
        <v>12.5</v>
      </c>
      <c r="T770" s="30">
        <v>2</v>
      </c>
      <c r="U770" s="28">
        <f>SUM(O770:T770)</f>
        <v>22.5</v>
      </c>
      <c r="V770" s="77">
        <v>3359.3</v>
      </c>
      <c r="W770" s="27">
        <f>U770/V770</f>
        <v>6.6978239514184496E-3</v>
      </c>
    </row>
    <row r="771" spans="1:23" s="7" customFormat="1" ht="11.25" customHeight="1" thickBot="1" x14ac:dyDescent="0.25">
      <c r="A771" s="24">
        <v>51</v>
      </c>
      <c r="B771" s="23" t="s">
        <v>6</v>
      </c>
      <c r="C771" s="22"/>
      <c r="D771" s="21"/>
      <c r="E771" s="21"/>
      <c r="F771" s="21"/>
      <c r="G771" s="21"/>
      <c r="H771" s="21"/>
      <c r="I771" s="20"/>
      <c r="J771" s="19">
        <v>860.8</v>
      </c>
      <c r="K771" s="18"/>
      <c r="M771" s="24">
        <v>51</v>
      </c>
      <c r="N771" s="23" t="s">
        <v>6</v>
      </c>
      <c r="O771" s="22"/>
      <c r="P771" s="21"/>
      <c r="Q771" s="21"/>
      <c r="R771" s="21"/>
      <c r="S771" s="21"/>
      <c r="T771" s="21"/>
      <c r="U771" s="83"/>
      <c r="V771" s="82">
        <v>800</v>
      </c>
      <c r="W771" s="18"/>
    </row>
    <row r="772" spans="1:23" s="7" customFormat="1" ht="11.25" customHeight="1" thickBot="1" x14ac:dyDescent="0.25">
      <c r="A772" s="16"/>
      <c r="B772" s="15" t="s">
        <v>4</v>
      </c>
      <c r="C772" s="14">
        <v>3499.8</v>
      </c>
      <c r="D772" s="14">
        <v>78193.8</v>
      </c>
      <c r="E772" s="14">
        <v>8014.2</v>
      </c>
      <c r="F772" s="14">
        <v>5192.3</v>
      </c>
      <c r="G772" s="14">
        <v>1564.4</v>
      </c>
      <c r="H772" s="14">
        <v>45982.400000000001</v>
      </c>
      <c r="I772" s="17">
        <f>SUM(C772:H772)</f>
        <v>142446.9</v>
      </c>
      <c r="J772" s="12">
        <v>1153148.5</v>
      </c>
      <c r="K772" s="76">
        <f>I772/J772</f>
        <v>0.12352866955123298</v>
      </c>
      <c r="M772" s="16"/>
      <c r="N772" s="15" t="s">
        <v>4</v>
      </c>
      <c r="O772" s="14">
        <v>2409.1999999999998</v>
      </c>
      <c r="P772" s="14">
        <v>78651.600000000006</v>
      </c>
      <c r="Q772" s="14">
        <v>7076.5</v>
      </c>
      <c r="R772" s="14">
        <v>4535.8999999999996</v>
      </c>
      <c r="S772" s="14">
        <v>1523.5</v>
      </c>
      <c r="T772" s="14">
        <v>45675.9</v>
      </c>
      <c r="U772" s="12">
        <f>SUM(O772:T772)</f>
        <v>139872.6</v>
      </c>
      <c r="V772" s="13">
        <v>1051251</v>
      </c>
      <c r="W772" s="76">
        <f>U772/V772</f>
        <v>0.13305347628682399</v>
      </c>
    </row>
    <row r="773" spans="1:23" s="3" customFormat="1" ht="7.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/>
      <c r="K773"/>
      <c r="L773" s="2"/>
      <c r="M773" s="7"/>
      <c r="N773" s="7"/>
      <c r="O773" s="7"/>
      <c r="P773" s="7"/>
      <c r="Q773" s="7"/>
      <c r="R773" s="7"/>
      <c r="S773" s="7"/>
      <c r="T773" s="7"/>
      <c r="U773" s="7"/>
      <c r="V773"/>
      <c r="W773"/>
    </row>
    <row r="774" spans="1:23" s="3" customFormat="1" ht="11.25" customHeight="1" x14ac:dyDescent="0.2">
      <c r="A774" s="10" t="s">
        <v>3</v>
      </c>
      <c r="B774" s="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0" t="s">
        <v>3</v>
      </c>
      <c r="N774" s="8"/>
      <c r="O774" s="2"/>
      <c r="P774" s="2"/>
      <c r="Q774" s="2"/>
      <c r="R774" s="2"/>
      <c r="S774" s="2"/>
      <c r="T774" s="2"/>
      <c r="U774" s="2"/>
      <c r="V774" s="2"/>
      <c r="W774" s="2"/>
    </row>
    <row r="775" spans="1:23" s="7" customFormat="1" ht="11.25" customHeight="1" x14ac:dyDescent="0.2">
      <c r="A775" s="9" t="s">
        <v>2</v>
      </c>
      <c r="B775" s="8"/>
      <c r="C775" s="2"/>
      <c r="D775" s="2"/>
      <c r="E775" s="2"/>
      <c r="F775" s="2"/>
      <c r="G775" s="2"/>
      <c r="H775" s="2"/>
      <c r="I775" s="2"/>
      <c r="J775" s="2"/>
      <c r="K775" s="2"/>
      <c r="M775" s="9" t="s">
        <v>2</v>
      </c>
      <c r="N775" s="8"/>
      <c r="O775" s="2"/>
      <c r="P775" s="2"/>
      <c r="Q775" s="2"/>
      <c r="R775" s="2"/>
      <c r="S775" s="2"/>
      <c r="T775" s="2"/>
      <c r="U775" s="2"/>
      <c r="V775" s="2"/>
      <c r="W775" s="2"/>
    </row>
    <row r="776" spans="1:23" s="3" customFormat="1" ht="7.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/>
      <c r="K776"/>
      <c r="L776" s="75"/>
      <c r="M776" s="7"/>
      <c r="N776" s="7"/>
      <c r="O776" s="7"/>
      <c r="P776" s="7"/>
      <c r="Q776" s="7"/>
      <c r="R776" s="7"/>
      <c r="S776" s="7"/>
      <c r="T776" s="7"/>
      <c r="U776" s="7"/>
      <c r="V776"/>
      <c r="W776"/>
    </row>
    <row r="777" spans="1:23" x14ac:dyDescent="0.2">
      <c r="A777" s="6" t="s">
        <v>1</v>
      </c>
      <c r="B777" s="5" t="s">
        <v>0</v>
      </c>
      <c r="C777" s="4"/>
      <c r="D777" s="4"/>
      <c r="E777" s="4"/>
      <c r="F777" s="4"/>
      <c r="G777" s="2"/>
      <c r="H777" s="2"/>
      <c r="I777" s="3"/>
      <c r="J777" s="2"/>
      <c r="K777" s="2"/>
      <c r="M777" s="6" t="s">
        <v>1</v>
      </c>
      <c r="N777" s="5" t="s">
        <v>0</v>
      </c>
      <c r="O777" s="4"/>
      <c r="P777" s="4"/>
      <c r="Q777" s="4"/>
      <c r="R777" s="4"/>
      <c r="S777" s="2"/>
      <c r="T777" s="2"/>
      <c r="U777" s="3"/>
      <c r="V777" s="2"/>
      <c r="W777" s="2"/>
    </row>
    <row r="780" spans="1:23" s="7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s="7" customFormat="1" ht="15.75" x14ac:dyDescent="0.2">
      <c r="A781" s="74" t="s">
        <v>70</v>
      </c>
      <c r="B781" s="73" t="s">
        <v>73</v>
      </c>
      <c r="J781" s="72"/>
      <c r="K781" s="72"/>
      <c r="M781" s="74" t="s">
        <v>70</v>
      </c>
      <c r="N781" s="73" t="s">
        <v>72</v>
      </c>
      <c r="V781" s="72"/>
      <c r="W781" s="72"/>
    </row>
    <row r="782" spans="1:23" s="7" customFormat="1" ht="12.75" customHeight="1" x14ac:dyDescent="0.2">
      <c r="B782" s="71" t="s">
        <v>68</v>
      </c>
      <c r="J782"/>
      <c r="K782"/>
      <c r="N782" s="71" t="s">
        <v>68</v>
      </c>
      <c r="V782"/>
      <c r="W782"/>
    </row>
    <row r="783" spans="1:23" s="7" customFormat="1" ht="7.5" customHeight="1" thickBot="1" x14ac:dyDescent="0.25">
      <c r="A783" s="69"/>
      <c r="B783" s="69"/>
      <c r="C783" s="69"/>
      <c r="D783" s="69"/>
      <c r="E783" s="69"/>
      <c r="F783" s="69"/>
      <c r="G783" s="69"/>
      <c r="H783" s="69"/>
      <c r="I783" s="69"/>
      <c r="J783" s="68"/>
      <c r="K783" s="68"/>
      <c r="M783" s="69"/>
      <c r="N783" s="69"/>
      <c r="O783" s="69"/>
      <c r="P783" s="69"/>
      <c r="Q783" s="69"/>
      <c r="R783" s="69"/>
      <c r="S783" s="69"/>
      <c r="T783" s="69"/>
      <c r="U783" s="69"/>
      <c r="V783" s="68"/>
      <c r="W783" s="68"/>
    </row>
    <row r="784" spans="1:23" s="59" customFormat="1" ht="42.75" thickBot="1" x14ac:dyDescent="0.25">
      <c r="A784" s="66" t="s">
        <v>67</v>
      </c>
      <c r="B784" s="65" t="s">
        <v>66</v>
      </c>
      <c r="C784" s="62" t="s">
        <v>65</v>
      </c>
      <c r="D784" s="62" t="s">
        <v>64</v>
      </c>
      <c r="E784" s="64" t="s">
        <v>63</v>
      </c>
      <c r="F784" s="63"/>
      <c r="G784" s="62" t="s">
        <v>62</v>
      </c>
      <c r="H784" s="62" t="s">
        <v>61</v>
      </c>
      <c r="I784" s="60" t="s">
        <v>60</v>
      </c>
      <c r="J784" s="61" t="s">
        <v>59</v>
      </c>
      <c r="K784" s="60" t="s">
        <v>58</v>
      </c>
      <c r="M784" s="66" t="s">
        <v>67</v>
      </c>
      <c r="N784" s="65" t="s">
        <v>66</v>
      </c>
      <c r="O784" s="62" t="s">
        <v>65</v>
      </c>
      <c r="P784" s="62" t="s">
        <v>64</v>
      </c>
      <c r="Q784" s="64" t="s">
        <v>63</v>
      </c>
      <c r="R784" s="63"/>
      <c r="S784" s="62" t="s">
        <v>62</v>
      </c>
      <c r="T784" s="62" t="s">
        <v>61</v>
      </c>
      <c r="U784" s="60" t="s">
        <v>60</v>
      </c>
      <c r="V784" s="61" t="s">
        <v>59</v>
      </c>
      <c r="W784" s="60" t="s">
        <v>58</v>
      </c>
    </row>
    <row r="785" spans="1:23" s="7" customFormat="1" ht="18" customHeight="1" thickBot="1" x14ac:dyDescent="0.25">
      <c r="A785" s="58"/>
      <c r="B785" s="58"/>
      <c r="C785" s="56"/>
      <c r="D785" s="56"/>
      <c r="E785" s="57" t="s">
        <v>57</v>
      </c>
      <c r="F785" s="57" t="s">
        <v>56</v>
      </c>
      <c r="G785" s="56"/>
      <c r="H785" s="56"/>
      <c r="I785" s="55"/>
      <c r="J785" s="55"/>
      <c r="K785" s="55"/>
      <c r="M785" s="58"/>
      <c r="N785" s="58"/>
      <c r="O785" s="56"/>
      <c r="P785" s="56"/>
      <c r="Q785" s="57" t="s">
        <v>57</v>
      </c>
      <c r="R785" s="57" t="s">
        <v>56</v>
      </c>
      <c r="S785" s="56"/>
      <c r="T785" s="56"/>
      <c r="U785" s="55"/>
      <c r="V785" s="55"/>
      <c r="W785" s="55"/>
    </row>
    <row r="786" spans="1:23" s="7" customFormat="1" ht="11.25" customHeight="1" x14ac:dyDescent="0.2">
      <c r="A786" s="36">
        <v>1</v>
      </c>
      <c r="B786" s="35" t="s">
        <v>55</v>
      </c>
      <c r="C786" s="22"/>
      <c r="D786" s="38">
        <v>20954</v>
      </c>
      <c r="E786" s="22">
        <v>389</v>
      </c>
      <c r="F786" s="22">
        <v>42</v>
      </c>
      <c r="G786" s="22">
        <v>1</v>
      </c>
      <c r="H786" s="22">
        <v>2297</v>
      </c>
      <c r="I786" s="34">
        <f>SUM(C786:H786)</f>
        <v>23683</v>
      </c>
      <c r="J786" s="34">
        <v>31063</v>
      </c>
      <c r="K786" s="26">
        <f>I786/J786</f>
        <v>0.76241831117406555</v>
      </c>
      <c r="M786" s="36">
        <v>1</v>
      </c>
      <c r="N786" s="35" t="s">
        <v>54</v>
      </c>
      <c r="O786" s="22">
        <v>10</v>
      </c>
      <c r="P786" s="38">
        <v>2704</v>
      </c>
      <c r="Q786" s="22">
        <v>68</v>
      </c>
      <c r="R786" s="22">
        <v>6</v>
      </c>
      <c r="S786" s="22"/>
      <c r="T786" s="22">
        <v>352</v>
      </c>
      <c r="U786" s="81">
        <f>SUM(O786:T786)</f>
        <v>3140</v>
      </c>
      <c r="V786" s="34">
        <v>3990</v>
      </c>
      <c r="W786" s="26">
        <f>U786/V786</f>
        <v>0.78696741854636587</v>
      </c>
    </row>
    <row r="787" spans="1:23" s="7" customFormat="1" ht="11.25" customHeight="1" x14ac:dyDescent="0.2">
      <c r="A787" s="32">
        <v>2</v>
      </c>
      <c r="B787" s="31" t="s">
        <v>54</v>
      </c>
      <c r="C787" s="30">
        <v>18</v>
      </c>
      <c r="D787" s="37">
        <v>2536</v>
      </c>
      <c r="E787" s="30">
        <v>126</v>
      </c>
      <c r="F787" s="30">
        <v>6</v>
      </c>
      <c r="G787" s="30"/>
      <c r="H787" s="30">
        <v>352</v>
      </c>
      <c r="I787" s="28">
        <f>SUM(C787:H787)</f>
        <v>3038</v>
      </c>
      <c r="J787" s="28">
        <v>4013</v>
      </c>
      <c r="K787" s="27">
        <f>I787/J787</f>
        <v>0.75703962123099922</v>
      </c>
      <c r="M787" s="32">
        <v>2</v>
      </c>
      <c r="N787" s="31" t="s">
        <v>55</v>
      </c>
      <c r="O787" s="30"/>
      <c r="P787" s="37">
        <v>21181</v>
      </c>
      <c r="Q787" s="30">
        <v>368</v>
      </c>
      <c r="R787" s="30">
        <v>39</v>
      </c>
      <c r="S787" s="30">
        <v>1</v>
      </c>
      <c r="T787" s="30">
        <v>2296</v>
      </c>
      <c r="U787" s="77">
        <f>SUM(O787:T787)</f>
        <v>23885</v>
      </c>
      <c r="V787" s="28">
        <v>30478</v>
      </c>
      <c r="W787" s="27">
        <f>U787/V787</f>
        <v>0.78368003149812981</v>
      </c>
    </row>
    <row r="788" spans="1:23" s="7" customFormat="1" ht="11.25" customHeight="1" x14ac:dyDescent="0.2">
      <c r="A788" s="36">
        <v>3</v>
      </c>
      <c r="B788" s="35" t="s">
        <v>53</v>
      </c>
      <c r="C788" s="22"/>
      <c r="D788" s="38">
        <v>8245</v>
      </c>
      <c r="E788" s="22">
        <v>303</v>
      </c>
      <c r="F788" s="22">
        <v>36</v>
      </c>
      <c r="G788" s="22"/>
      <c r="H788" s="22">
        <v>2011</v>
      </c>
      <c r="I788" s="34">
        <f>SUM(C788:H788)</f>
        <v>10595</v>
      </c>
      <c r="J788" s="34">
        <v>14790</v>
      </c>
      <c r="K788" s="26">
        <f>I788/J788</f>
        <v>0.71636240703177823</v>
      </c>
      <c r="M788" s="36">
        <v>3</v>
      </c>
      <c r="N788" s="35" t="s">
        <v>53</v>
      </c>
      <c r="O788" s="22"/>
      <c r="P788" s="38">
        <v>8425</v>
      </c>
      <c r="Q788" s="22">
        <v>221</v>
      </c>
      <c r="R788" s="22">
        <v>34</v>
      </c>
      <c r="S788" s="22"/>
      <c r="T788" s="22">
        <v>2004</v>
      </c>
      <c r="U788" s="78">
        <f>SUM(O788:T788)</f>
        <v>10684</v>
      </c>
      <c r="V788" s="34">
        <v>14261</v>
      </c>
      <c r="W788" s="26">
        <f>U788/V788</f>
        <v>0.74917607460907365</v>
      </c>
    </row>
    <row r="789" spans="1:23" s="7" customFormat="1" ht="11.25" customHeight="1" x14ac:dyDescent="0.2">
      <c r="A789" s="32">
        <v>4</v>
      </c>
      <c r="B789" s="31" t="s">
        <v>52</v>
      </c>
      <c r="C789" s="30"/>
      <c r="D789" s="30">
        <v>1598</v>
      </c>
      <c r="E789" s="30"/>
      <c r="F789" s="30"/>
      <c r="G789" s="30"/>
      <c r="H789" s="30">
        <v>629</v>
      </c>
      <c r="I789" s="28">
        <f>SUM(C789:H789)</f>
        <v>2227</v>
      </c>
      <c r="J789" s="28">
        <v>3809</v>
      </c>
      <c r="K789" s="27">
        <f>I789/J789</f>
        <v>0.58466789183512735</v>
      </c>
      <c r="M789" s="32">
        <v>4</v>
      </c>
      <c r="N789" s="31" t="s">
        <v>52</v>
      </c>
      <c r="O789" s="30"/>
      <c r="P789" s="30">
        <v>1594</v>
      </c>
      <c r="Q789" s="30"/>
      <c r="R789" s="30"/>
      <c r="S789" s="30"/>
      <c r="T789" s="30">
        <v>629</v>
      </c>
      <c r="U789" s="77">
        <f>SUM(O789:T789)</f>
        <v>2223</v>
      </c>
      <c r="V789" s="28">
        <v>3623</v>
      </c>
      <c r="W789" s="27">
        <f>U789/V789</f>
        <v>0.61357990615512004</v>
      </c>
    </row>
    <row r="790" spans="1:23" s="7" customFormat="1" ht="11.25" customHeight="1" x14ac:dyDescent="0.2">
      <c r="A790" s="36">
        <v>5</v>
      </c>
      <c r="B790" s="35" t="s">
        <v>51</v>
      </c>
      <c r="C790" s="22"/>
      <c r="D790" s="38">
        <v>2570</v>
      </c>
      <c r="E790" s="22"/>
      <c r="F790" s="22"/>
      <c r="G790" s="22"/>
      <c r="H790" s="22">
        <v>385</v>
      </c>
      <c r="I790" s="34">
        <f>SUM(C790:H790)</f>
        <v>2955</v>
      </c>
      <c r="J790" s="34">
        <v>5992</v>
      </c>
      <c r="K790" s="26">
        <f>I790/J790</f>
        <v>0.49315754339118822</v>
      </c>
      <c r="M790" s="36">
        <v>5</v>
      </c>
      <c r="N790" s="35" t="s">
        <v>51</v>
      </c>
      <c r="O790" s="22"/>
      <c r="P790" s="38">
        <v>2705</v>
      </c>
      <c r="Q790" s="22"/>
      <c r="R790" s="22"/>
      <c r="S790" s="22"/>
      <c r="T790" s="22">
        <v>379</v>
      </c>
      <c r="U790" s="78">
        <f>SUM(O790:T790)</f>
        <v>3084</v>
      </c>
      <c r="V790" s="34">
        <v>5866</v>
      </c>
      <c r="W790" s="26">
        <f>U790/V790</f>
        <v>0.5257415615410842</v>
      </c>
    </row>
    <row r="791" spans="1:23" s="7" customFormat="1" ht="11.25" customHeight="1" x14ac:dyDescent="0.2">
      <c r="A791" s="32">
        <v>6</v>
      </c>
      <c r="B791" s="31" t="s">
        <v>50</v>
      </c>
      <c r="C791" s="30"/>
      <c r="D791" s="37">
        <v>724</v>
      </c>
      <c r="E791" s="30">
        <v>663</v>
      </c>
      <c r="F791" s="30">
        <v>108</v>
      </c>
      <c r="G791" s="30"/>
      <c r="H791" s="30">
        <v>266</v>
      </c>
      <c r="I791" s="28">
        <f>SUM(C791:H791)</f>
        <v>1761</v>
      </c>
      <c r="J791" s="28">
        <v>4754</v>
      </c>
      <c r="K791" s="27">
        <f>I791/J791</f>
        <v>0.37042490534286915</v>
      </c>
      <c r="M791" s="32">
        <v>6</v>
      </c>
      <c r="N791" s="31" t="s">
        <v>50</v>
      </c>
      <c r="O791" s="30"/>
      <c r="P791" s="37">
        <v>738</v>
      </c>
      <c r="Q791" s="30">
        <v>600</v>
      </c>
      <c r="R791" s="30">
        <v>91</v>
      </c>
      <c r="S791" s="30"/>
      <c r="T791" s="30">
        <v>263</v>
      </c>
      <c r="U791" s="77">
        <f>SUM(O791:T791)</f>
        <v>1692</v>
      </c>
      <c r="V791" s="28">
        <v>4430</v>
      </c>
      <c r="W791" s="27">
        <f>U791/V791</f>
        <v>0.38194130925507902</v>
      </c>
    </row>
    <row r="792" spans="1:23" s="7" customFormat="1" ht="11.25" customHeight="1" x14ac:dyDescent="0.2">
      <c r="A792" s="36">
        <v>7</v>
      </c>
      <c r="B792" s="35" t="s">
        <v>49</v>
      </c>
      <c r="C792" s="22"/>
      <c r="D792" s="22">
        <v>315</v>
      </c>
      <c r="E792" s="22">
        <v>85</v>
      </c>
      <c r="F792" s="22">
        <v>3</v>
      </c>
      <c r="G792" s="22"/>
      <c r="H792" s="22">
        <v>6</v>
      </c>
      <c r="I792" s="34">
        <f>SUM(C792:H792)</f>
        <v>409</v>
      </c>
      <c r="J792" s="34">
        <v>1108</v>
      </c>
      <c r="K792" s="26">
        <f>I792/J792</f>
        <v>0.36913357400722024</v>
      </c>
      <c r="M792" s="36">
        <v>7</v>
      </c>
      <c r="N792" s="35" t="s">
        <v>49</v>
      </c>
      <c r="O792" s="22"/>
      <c r="P792" s="22">
        <v>324</v>
      </c>
      <c r="Q792" s="22">
        <v>76</v>
      </c>
      <c r="R792" s="22">
        <v>3</v>
      </c>
      <c r="S792" s="22"/>
      <c r="T792" s="22">
        <v>5</v>
      </c>
      <c r="U792" s="78">
        <f>SUM(O792:T792)</f>
        <v>408</v>
      </c>
      <c r="V792" s="34">
        <v>1128</v>
      </c>
      <c r="W792" s="26">
        <f>U792/V792</f>
        <v>0.36170212765957449</v>
      </c>
    </row>
    <row r="793" spans="1:23" s="7" customFormat="1" ht="11.25" customHeight="1" x14ac:dyDescent="0.2">
      <c r="A793" s="32">
        <v>8</v>
      </c>
      <c r="B793" s="31" t="s">
        <v>48</v>
      </c>
      <c r="C793" s="30"/>
      <c r="D793" s="37">
        <v>614</v>
      </c>
      <c r="E793" s="30"/>
      <c r="F793" s="30">
        <v>10</v>
      </c>
      <c r="G793" s="30"/>
      <c r="H793" s="30">
        <v>1550</v>
      </c>
      <c r="I793" s="28">
        <f>SUM(C793:H793)</f>
        <v>2174</v>
      </c>
      <c r="J793" s="28">
        <v>6518</v>
      </c>
      <c r="K793" s="27">
        <f>I793/J793</f>
        <v>0.33353789505983428</v>
      </c>
      <c r="M793" s="32">
        <v>8</v>
      </c>
      <c r="N793" s="31" t="s">
        <v>48</v>
      </c>
      <c r="O793" s="30"/>
      <c r="P793" s="37">
        <v>508</v>
      </c>
      <c r="Q793" s="30"/>
      <c r="R793" s="30">
        <v>10</v>
      </c>
      <c r="S793" s="30"/>
      <c r="T793" s="30">
        <v>1423</v>
      </c>
      <c r="U793" s="77">
        <f>SUM(O793:T793)</f>
        <v>1941</v>
      </c>
      <c r="V793" s="28">
        <v>6188</v>
      </c>
      <c r="W793" s="27">
        <f>U793/V793</f>
        <v>0.3136716224951519</v>
      </c>
    </row>
    <row r="794" spans="1:23" s="7" customFormat="1" ht="11.25" customHeight="1" x14ac:dyDescent="0.2">
      <c r="A794" s="36">
        <v>9</v>
      </c>
      <c r="B794" s="35" t="s">
        <v>46</v>
      </c>
      <c r="C794" s="22"/>
      <c r="D794" s="38">
        <v>131</v>
      </c>
      <c r="E794" s="22"/>
      <c r="F794" s="22">
        <v>15</v>
      </c>
      <c r="G794" s="22"/>
      <c r="H794" s="22">
        <v>3665</v>
      </c>
      <c r="I794" s="34">
        <f>SUM(C794:H794)</f>
        <v>3811</v>
      </c>
      <c r="J794" s="34">
        <v>15757</v>
      </c>
      <c r="K794" s="26">
        <f>I794/J794</f>
        <v>0.24186076029701084</v>
      </c>
      <c r="M794" s="36">
        <v>9</v>
      </c>
      <c r="N794" s="35" t="s">
        <v>46</v>
      </c>
      <c r="O794" s="22"/>
      <c r="P794" s="38">
        <v>144</v>
      </c>
      <c r="Q794" s="22"/>
      <c r="R794" s="22">
        <v>15</v>
      </c>
      <c r="S794" s="22"/>
      <c r="T794" s="22">
        <v>3569</v>
      </c>
      <c r="U794" s="78">
        <f>SUM(O794:T794)</f>
        <v>3728</v>
      </c>
      <c r="V794" s="34">
        <v>14592</v>
      </c>
      <c r="W794" s="26">
        <f>U794/V794</f>
        <v>0.25548245614035087</v>
      </c>
    </row>
    <row r="795" spans="1:23" s="7" customFormat="1" ht="11.25" customHeight="1" x14ac:dyDescent="0.2">
      <c r="A795" s="32">
        <v>10</v>
      </c>
      <c r="B795" s="31" t="s">
        <v>47</v>
      </c>
      <c r="C795" s="30">
        <v>2924</v>
      </c>
      <c r="D795" s="37">
        <v>10046</v>
      </c>
      <c r="E795" s="30">
        <v>725</v>
      </c>
      <c r="F795" s="30">
        <v>460</v>
      </c>
      <c r="G795" s="30">
        <v>483</v>
      </c>
      <c r="H795" s="30">
        <v>2814</v>
      </c>
      <c r="I795" s="28">
        <f>SUM(C795:H795)</f>
        <v>17452</v>
      </c>
      <c r="J795" s="28">
        <v>72570</v>
      </c>
      <c r="K795" s="27">
        <f>I795/J795</f>
        <v>0.24048504891828579</v>
      </c>
      <c r="M795" s="32">
        <v>10</v>
      </c>
      <c r="N795" s="31" t="s">
        <v>47</v>
      </c>
      <c r="O795" s="30">
        <v>2004</v>
      </c>
      <c r="P795" s="37">
        <v>10141</v>
      </c>
      <c r="Q795" s="30">
        <v>639</v>
      </c>
      <c r="R795" s="30">
        <v>389</v>
      </c>
      <c r="S795" s="30">
        <v>475</v>
      </c>
      <c r="T795" s="30">
        <v>2812</v>
      </c>
      <c r="U795" s="77">
        <f>SUM(O795:T795)</f>
        <v>16460</v>
      </c>
      <c r="V795" s="28">
        <v>67328</v>
      </c>
      <c r="W795" s="27">
        <f>U795/V795</f>
        <v>0.24447480988593157</v>
      </c>
    </row>
    <row r="796" spans="1:23" s="7" customFormat="1" ht="11.25" customHeight="1" x14ac:dyDescent="0.2">
      <c r="A796" s="36">
        <v>11</v>
      </c>
      <c r="B796" s="35" t="s">
        <v>44</v>
      </c>
      <c r="C796" s="22"/>
      <c r="D796" s="22">
        <v>303</v>
      </c>
      <c r="E796" s="22"/>
      <c r="F796" s="22"/>
      <c r="G796" s="22"/>
      <c r="H796" s="22">
        <v>1415</v>
      </c>
      <c r="I796" s="34">
        <f>SUM(C796:H796)</f>
        <v>1718</v>
      </c>
      <c r="J796" s="34">
        <v>8379</v>
      </c>
      <c r="K796" s="26">
        <f>I796/J796</f>
        <v>0.20503640052512234</v>
      </c>
      <c r="M796" s="36">
        <v>11</v>
      </c>
      <c r="N796" s="35" t="s">
        <v>44</v>
      </c>
      <c r="O796" s="22"/>
      <c r="P796" s="22">
        <v>307</v>
      </c>
      <c r="Q796" s="22"/>
      <c r="R796" s="22"/>
      <c r="S796" s="22"/>
      <c r="T796" s="22">
        <v>1415</v>
      </c>
      <c r="U796" s="78">
        <f>SUM(O796:T796)</f>
        <v>1722</v>
      </c>
      <c r="V796" s="34">
        <v>7986</v>
      </c>
      <c r="W796" s="26">
        <f>U796/V796</f>
        <v>0.21562734785875282</v>
      </c>
    </row>
    <row r="797" spans="1:23" s="7" customFormat="1" ht="11.25" customHeight="1" x14ac:dyDescent="0.2">
      <c r="A797" s="32">
        <v>12</v>
      </c>
      <c r="B797" s="31" t="s">
        <v>45</v>
      </c>
      <c r="C797" s="30"/>
      <c r="D797" s="37">
        <v>420</v>
      </c>
      <c r="E797" s="30"/>
      <c r="F797" s="30"/>
      <c r="G797" s="30"/>
      <c r="H797" s="30">
        <v>7</v>
      </c>
      <c r="I797" s="28">
        <f>SUM(C797:H797)</f>
        <v>427</v>
      </c>
      <c r="J797" s="28">
        <v>2261</v>
      </c>
      <c r="K797" s="27">
        <f>I797/J797</f>
        <v>0.18885448916408668</v>
      </c>
      <c r="M797" s="32">
        <v>12</v>
      </c>
      <c r="N797" s="31" t="s">
        <v>45</v>
      </c>
      <c r="O797" s="30"/>
      <c r="P797" s="37">
        <v>414</v>
      </c>
      <c r="Q797" s="30"/>
      <c r="R797" s="30"/>
      <c r="S797" s="30"/>
      <c r="T797" s="30">
        <v>7</v>
      </c>
      <c r="U797" s="77">
        <f>SUM(O797:T797)</f>
        <v>421</v>
      </c>
      <c r="V797" s="28">
        <v>2067</v>
      </c>
      <c r="W797" s="27">
        <f>U797/V797</f>
        <v>0.20367682631833575</v>
      </c>
    </row>
    <row r="798" spans="1:23" s="7" customFormat="1" ht="11.25" customHeight="1" x14ac:dyDescent="0.2">
      <c r="A798" s="36">
        <v>13</v>
      </c>
      <c r="B798" s="35" t="s">
        <v>41</v>
      </c>
      <c r="C798" s="22"/>
      <c r="D798" s="22">
        <v>204</v>
      </c>
      <c r="E798" s="22">
        <v>225</v>
      </c>
      <c r="F798" s="22">
        <v>251</v>
      </c>
      <c r="G798" s="22"/>
      <c r="H798" s="22">
        <v>2009</v>
      </c>
      <c r="I798" s="34">
        <f>SUM(C798:H798)</f>
        <v>2689</v>
      </c>
      <c r="J798" s="34">
        <v>16608</v>
      </c>
      <c r="K798" s="26">
        <f>I798/J798</f>
        <v>0.16190992292870907</v>
      </c>
      <c r="M798" s="36">
        <v>13</v>
      </c>
      <c r="N798" s="35" t="s">
        <v>41</v>
      </c>
      <c r="O798" s="22"/>
      <c r="P798" s="22">
        <v>193</v>
      </c>
      <c r="Q798" s="22">
        <v>177</v>
      </c>
      <c r="R798" s="22">
        <v>209</v>
      </c>
      <c r="S798" s="22"/>
      <c r="T798" s="22">
        <v>2009</v>
      </c>
      <c r="U798" s="78">
        <f>SUM(O798:T798)</f>
        <v>2588</v>
      </c>
      <c r="V798" s="34">
        <v>14715</v>
      </c>
      <c r="W798" s="26">
        <f>U798/V798</f>
        <v>0.17587495752633367</v>
      </c>
    </row>
    <row r="799" spans="1:23" s="7" customFormat="1" ht="11.25" customHeight="1" x14ac:dyDescent="0.2">
      <c r="A799" s="32">
        <v>14</v>
      </c>
      <c r="B799" s="31" t="s">
        <v>42</v>
      </c>
      <c r="C799" s="30"/>
      <c r="D799" s="37">
        <v>4657</v>
      </c>
      <c r="E799" s="30">
        <v>97</v>
      </c>
      <c r="F799" s="30">
        <v>411</v>
      </c>
      <c r="G799" s="30"/>
      <c r="H799" s="30">
        <v>1274</v>
      </c>
      <c r="I799" s="28">
        <f>SUM(C799:H799)</f>
        <v>6439</v>
      </c>
      <c r="J799" s="28">
        <v>42842</v>
      </c>
      <c r="K799" s="27">
        <f>I799/J799</f>
        <v>0.15029643807478643</v>
      </c>
      <c r="M799" s="32">
        <v>14</v>
      </c>
      <c r="N799" s="31" t="s">
        <v>43</v>
      </c>
      <c r="O799" s="30"/>
      <c r="P799" s="37">
        <v>489</v>
      </c>
      <c r="Q799" s="30">
        <v>129</v>
      </c>
      <c r="R799" s="30">
        <v>29</v>
      </c>
      <c r="S799" s="30"/>
      <c r="T799" s="30">
        <v>24</v>
      </c>
      <c r="U799" s="77">
        <f>SUM(O799:T799)</f>
        <v>671</v>
      </c>
      <c r="V799" s="28">
        <v>4180</v>
      </c>
      <c r="W799" s="27">
        <f>U799/V799</f>
        <v>0.16052631578947368</v>
      </c>
    </row>
    <row r="800" spans="1:23" s="7" customFormat="1" ht="11.25" customHeight="1" x14ac:dyDescent="0.2">
      <c r="A800" s="36">
        <v>15</v>
      </c>
      <c r="B800" s="35" t="s">
        <v>43</v>
      </c>
      <c r="C800" s="22"/>
      <c r="D800" s="38">
        <v>446</v>
      </c>
      <c r="E800" s="22">
        <v>150</v>
      </c>
      <c r="F800" s="22">
        <v>32</v>
      </c>
      <c r="G800" s="22"/>
      <c r="H800" s="22">
        <v>24</v>
      </c>
      <c r="I800" s="34">
        <f>SUM(C800:H800)</f>
        <v>652</v>
      </c>
      <c r="J800" s="34">
        <v>4501</v>
      </c>
      <c r="K800" s="26">
        <f>I800/J800</f>
        <v>0.14485669851144189</v>
      </c>
      <c r="M800" s="36">
        <v>15</v>
      </c>
      <c r="N800" s="35" t="s">
        <v>42</v>
      </c>
      <c r="O800" s="22"/>
      <c r="P800" s="38">
        <v>4314</v>
      </c>
      <c r="Q800" s="22">
        <v>86</v>
      </c>
      <c r="R800" s="22">
        <v>359</v>
      </c>
      <c r="S800" s="22"/>
      <c r="T800" s="22">
        <v>1274</v>
      </c>
      <c r="U800" s="78">
        <f>SUM(O800:T800)</f>
        <v>6033</v>
      </c>
      <c r="V800" s="34">
        <v>39357</v>
      </c>
      <c r="W800" s="26">
        <f>U800/V800</f>
        <v>0.15328912264654318</v>
      </c>
    </row>
    <row r="801" spans="1:23" s="7" customFormat="1" ht="11.25" customHeight="1" x14ac:dyDescent="0.2">
      <c r="A801" s="32">
        <v>16</v>
      </c>
      <c r="B801" s="31" t="s">
        <v>40</v>
      </c>
      <c r="C801" s="30"/>
      <c r="D801" s="37">
        <v>645</v>
      </c>
      <c r="E801" s="30"/>
      <c r="F801" s="30">
        <v>18</v>
      </c>
      <c r="G801" s="30">
        <v>43</v>
      </c>
      <c r="H801" s="30">
        <v>1296</v>
      </c>
      <c r="I801" s="28">
        <f>SUM(C801:H801)</f>
        <v>2002</v>
      </c>
      <c r="J801" s="28">
        <v>15578</v>
      </c>
      <c r="K801" s="27">
        <f>I801/J801</f>
        <v>0.12851457183207088</v>
      </c>
      <c r="M801" s="32">
        <v>16</v>
      </c>
      <c r="N801" s="31" t="s">
        <v>40</v>
      </c>
      <c r="O801" s="30"/>
      <c r="P801" s="37">
        <v>662</v>
      </c>
      <c r="Q801" s="30"/>
      <c r="R801" s="30">
        <v>13</v>
      </c>
      <c r="S801" s="30">
        <v>41</v>
      </c>
      <c r="T801" s="30">
        <v>1294</v>
      </c>
      <c r="U801" s="77">
        <f>SUM(O801:T801)</f>
        <v>2010</v>
      </c>
      <c r="V801" s="28">
        <v>13777</v>
      </c>
      <c r="W801" s="27">
        <f>U801/V801</f>
        <v>0.14589533280104522</v>
      </c>
    </row>
    <row r="802" spans="1:23" s="7" customFormat="1" ht="11.25" customHeight="1" x14ac:dyDescent="0.2">
      <c r="A802" s="36">
        <v>17</v>
      </c>
      <c r="B802" s="35" t="s">
        <v>37</v>
      </c>
      <c r="C802" s="22">
        <v>469</v>
      </c>
      <c r="D802" s="38">
        <v>1052</v>
      </c>
      <c r="E802" s="22"/>
      <c r="F802" s="22"/>
      <c r="G802" s="22">
        <v>149</v>
      </c>
      <c r="H802" s="22"/>
      <c r="I802" s="34">
        <f>SUM(C802:H802)</f>
        <v>1670</v>
      </c>
      <c r="J802" s="34">
        <v>13177</v>
      </c>
      <c r="K802" s="26">
        <f>I802/J802</f>
        <v>0.12673597935797223</v>
      </c>
      <c r="M802" s="36">
        <v>17</v>
      </c>
      <c r="N802" s="35" t="s">
        <v>39</v>
      </c>
      <c r="O802" s="22">
        <v>31</v>
      </c>
      <c r="P802" s="38">
        <v>24</v>
      </c>
      <c r="Q802" s="22"/>
      <c r="R802" s="22">
        <v>222</v>
      </c>
      <c r="S802" s="22">
        <v>2</v>
      </c>
      <c r="T802" s="22">
        <v>62</v>
      </c>
      <c r="U802" s="78">
        <f>SUM(O802:T802)</f>
        <v>341</v>
      </c>
      <c r="V802" s="34">
        <v>2536</v>
      </c>
      <c r="W802" s="26">
        <f>U802/V802</f>
        <v>0.13446372239747634</v>
      </c>
    </row>
    <row r="803" spans="1:23" s="7" customFormat="1" ht="11.25" customHeight="1" x14ac:dyDescent="0.2">
      <c r="A803" s="32">
        <v>18</v>
      </c>
      <c r="B803" s="31" t="s">
        <v>39</v>
      </c>
      <c r="C803" s="30">
        <v>35</v>
      </c>
      <c r="D803" s="37">
        <v>25</v>
      </c>
      <c r="E803" s="30"/>
      <c r="F803" s="30">
        <v>227</v>
      </c>
      <c r="G803" s="30">
        <v>2</v>
      </c>
      <c r="H803" s="30">
        <v>62</v>
      </c>
      <c r="I803" s="28">
        <f>SUM(C803:H803)</f>
        <v>351</v>
      </c>
      <c r="J803" s="28">
        <v>2776</v>
      </c>
      <c r="K803" s="27">
        <f>I803/J803</f>
        <v>0.12644092219020173</v>
      </c>
      <c r="M803" s="32">
        <v>18</v>
      </c>
      <c r="N803" s="31" t="s">
        <v>38</v>
      </c>
      <c r="O803" s="30"/>
      <c r="P803" s="37">
        <v>2624</v>
      </c>
      <c r="Q803" s="30">
        <v>185</v>
      </c>
      <c r="R803" s="30">
        <v>8</v>
      </c>
      <c r="S803" s="30"/>
      <c r="T803" s="30">
        <v>29</v>
      </c>
      <c r="U803" s="77">
        <f>SUM(O803:T803)</f>
        <v>2846</v>
      </c>
      <c r="V803" s="28">
        <v>21417</v>
      </c>
      <c r="W803" s="27">
        <f>U803/V803</f>
        <v>0.13288509128262596</v>
      </c>
    </row>
    <row r="804" spans="1:23" s="7" customFormat="1" ht="11.25" customHeight="1" x14ac:dyDescent="0.2">
      <c r="A804" s="36">
        <v>19</v>
      </c>
      <c r="B804" s="35" t="s">
        <v>38</v>
      </c>
      <c r="C804" s="22"/>
      <c r="D804" s="38">
        <v>2499</v>
      </c>
      <c r="E804" s="22">
        <v>186</v>
      </c>
      <c r="F804" s="22">
        <v>10</v>
      </c>
      <c r="G804" s="22"/>
      <c r="H804" s="22">
        <v>29</v>
      </c>
      <c r="I804" s="34">
        <f>SUM(C804:H804)</f>
        <v>2724</v>
      </c>
      <c r="J804" s="34">
        <v>23847</v>
      </c>
      <c r="K804" s="26">
        <f>I804/J804</f>
        <v>0.11422820480563593</v>
      </c>
      <c r="M804" s="36">
        <v>19</v>
      </c>
      <c r="N804" s="35" t="s">
        <v>37</v>
      </c>
      <c r="O804" s="22">
        <v>319</v>
      </c>
      <c r="P804" s="38">
        <v>1051</v>
      </c>
      <c r="Q804" s="22"/>
      <c r="R804" s="22"/>
      <c r="S804" s="22">
        <v>137</v>
      </c>
      <c r="T804" s="22"/>
      <c r="U804" s="78">
        <f>SUM(O804:T804)</f>
        <v>1507</v>
      </c>
      <c r="V804" s="34">
        <v>11421</v>
      </c>
      <c r="W804" s="26">
        <f>U804/V804</f>
        <v>0.13194991681989318</v>
      </c>
    </row>
    <row r="805" spans="1:23" s="7" customFormat="1" ht="11.25" customHeight="1" x14ac:dyDescent="0.2">
      <c r="A805" s="32">
        <v>20</v>
      </c>
      <c r="B805" s="31" t="s">
        <v>36</v>
      </c>
      <c r="C805" s="30"/>
      <c r="D805" s="37">
        <v>3280</v>
      </c>
      <c r="E805" s="30">
        <v>627</v>
      </c>
      <c r="F805" s="30"/>
      <c r="G805" s="30"/>
      <c r="H805" s="30"/>
      <c r="I805" s="28">
        <f>SUM(C805:H805)</f>
        <v>3907</v>
      </c>
      <c r="J805" s="28">
        <v>35288</v>
      </c>
      <c r="K805" s="27">
        <f>I805/J805</f>
        <v>0.11071752437089095</v>
      </c>
      <c r="M805" s="32">
        <v>20</v>
      </c>
      <c r="N805" s="31" t="s">
        <v>36</v>
      </c>
      <c r="O805" s="30"/>
      <c r="P805" s="37">
        <v>3272</v>
      </c>
      <c r="Q805" s="30">
        <v>583</v>
      </c>
      <c r="R805" s="30"/>
      <c r="S805" s="30"/>
      <c r="T805" s="30"/>
      <c r="U805" s="77">
        <f>SUM(O805:T805)</f>
        <v>3855</v>
      </c>
      <c r="V805" s="28">
        <v>32417</v>
      </c>
      <c r="W805" s="27">
        <f>U805/V805</f>
        <v>0.1189190856649289</v>
      </c>
    </row>
    <row r="806" spans="1:23" s="7" customFormat="1" ht="11.25" customHeight="1" x14ac:dyDescent="0.2">
      <c r="A806" s="36">
        <v>21</v>
      </c>
      <c r="B806" s="35" t="s">
        <v>32</v>
      </c>
      <c r="C806" s="22"/>
      <c r="D806" s="38">
        <v>805</v>
      </c>
      <c r="E806" s="22">
        <v>68</v>
      </c>
      <c r="F806" s="22">
        <v>17</v>
      </c>
      <c r="G806" s="22"/>
      <c r="H806" s="22">
        <v>1480</v>
      </c>
      <c r="I806" s="34">
        <f>SUM(C806:H806)</f>
        <v>2370</v>
      </c>
      <c r="J806" s="34">
        <v>23063</v>
      </c>
      <c r="K806" s="26">
        <f>I806/J806</f>
        <v>0.10276199973984304</v>
      </c>
      <c r="M806" s="36">
        <v>21</v>
      </c>
      <c r="N806" s="35" t="s">
        <v>32</v>
      </c>
      <c r="O806" s="22"/>
      <c r="P806" s="38">
        <v>858</v>
      </c>
      <c r="Q806" s="22">
        <v>58</v>
      </c>
      <c r="R806" s="22">
        <v>16</v>
      </c>
      <c r="S806" s="22"/>
      <c r="T806" s="22">
        <v>1480</v>
      </c>
      <c r="U806" s="78">
        <f>SUM(O806:T806)</f>
        <v>2412</v>
      </c>
      <c r="V806" s="34">
        <v>21022</v>
      </c>
      <c r="W806" s="26">
        <f>U806/V806</f>
        <v>0.11473694225097517</v>
      </c>
    </row>
    <row r="807" spans="1:23" s="7" customFormat="1" ht="11.25" customHeight="1" x14ac:dyDescent="0.2">
      <c r="A807" s="32">
        <v>22</v>
      </c>
      <c r="B807" s="31" t="s">
        <v>35</v>
      </c>
      <c r="C807" s="30"/>
      <c r="D807" s="37">
        <v>1321</v>
      </c>
      <c r="E807" s="30">
        <v>371</v>
      </c>
      <c r="F807" s="30">
        <v>29</v>
      </c>
      <c r="G807" s="30"/>
      <c r="H807" s="30"/>
      <c r="I807" s="28">
        <f>SUM(C807:H807)</f>
        <v>1721</v>
      </c>
      <c r="J807" s="28">
        <v>17242</v>
      </c>
      <c r="K807" s="27">
        <f>I807/J807</f>
        <v>9.9814406681359477E-2</v>
      </c>
      <c r="M807" s="32">
        <v>22</v>
      </c>
      <c r="N807" s="31" t="s">
        <v>34</v>
      </c>
      <c r="O807" s="30"/>
      <c r="P807" s="37">
        <v>2720</v>
      </c>
      <c r="Q807" s="30">
        <v>29</v>
      </c>
      <c r="R807" s="30">
        <v>4</v>
      </c>
      <c r="S807" s="30">
        <v>20</v>
      </c>
      <c r="T807" s="30">
        <v>128</v>
      </c>
      <c r="U807" s="77">
        <f>SUM(O807:T807)</f>
        <v>2901</v>
      </c>
      <c r="V807" s="28">
        <v>26392</v>
      </c>
      <c r="W807" s="27">
        <f>U807/V807</f>
        <v>0.10991967262806911</v>
      </c>
    </row>
    <row r="808" spans="1:23" s="7" customFormat="1" ht="11.25" customHeight="1" x14ac:dyDescent="0.2">
      <c r="A808" s="36">
        <v>23</v>
      </c>
      <c r="B808" s="35" t="s">
        <v>34</v>
      </c>
      <c r="C808" s="22"/>
      <c r="D808" s="38">
        <v>2718</v>
      </c>
      <c r="E808" s="22">
        <v>30</v>
      </c>
      <c r="F808" s="22">
        <v>5</v>
      </c>
      <c r="G808" s="22">
        <v>21</v>
      </c>
      <c r="H808" s="22">
        <v>128</v>
      </c>
      <c r="I808" s="34">
        <f>SUM(C808:H808)</f>
        <v>2902</v>
      </c>
      <c r="J808" s="34">
        <v>29623</v>
      </c>
      <c r="K808" s="26">
        <f>I808/J808</f>
        <v>9.7964419538871819E-2</v>
      </c>
      <c r="M808" s="36">
        <v>23</v>
      </c>
      <c r="N808" s="35" t="s">
        <v>35</v>
      </c>
      <c r="O808" s="22"/>
      <c r="P808" s="38">
        <v>1341</v>
      </c>
      <c r="Q808" s="22">
        <v>312</v>
      </c>
      <c r="R808" s="22">
        <v>15</v>
      </c>
      <c r="S808" s="22"/>
      <c r="T808" s="22"/>
      <c r="U808" s="78">
        <f>SUM(O808:T808)</f>
        <v>1668</v>
      </c>
      <c r="V808" s="34">
        <v>15981</v>
      </c>
      <c r="W808" s="26">
        <f>U808/V808</f>
        <v>0.10437394405856955</v>
      </c>
    </row>
    <row r="809" spans="1:23" s="7" customFormat="1" ht="11.25" customHeight="1" x14ac:dyDescent="0.2">
      <c r="A809" s="43">
        <v>24</v>
      </c>
      <c r="B809" s="31" t="s">
        <v>33</v>
      </c>
      <c r="C809" s="30"/>
      <c r="D809" s="37">
        <v>698</v>
      </c>
      <c r="E809" s="30">
        <v>220</v>
      </c>
      <c r="F809" s="30">
        <v>119</v>
      </c>
      <c r="G809" s="30">
        <v>14</v>
      </c>
      <c r="H809" s="30">
        <v>9958</v>
      </c>
      <c r="I809" s="28">
        <f>SUM(C809:H809)</f>
        <v>11009</v>
      </c>
      <c r="J809" s="28">
        <v>117734</v>
      </c>
      <c r="K809" s="27">
        <f>I809/J809</f>
        <v>9.3507398032853725E-2</v>
      </c>
      <c r="M809" s="32">
        <v>24</v>
      </c>
      <c r="N809" s="31" t="s">
        <v>33</v>
      </c>
      <c r="O809" s="30"/>
      <c r="P809" s="37">
        <v>689</v>
      </c>
      <c r="Q809" s="30">
        <v>215</v>
      </c>
      <c r="R809" s="30">
        <v>115</v>
      </c>
      <c r="S809" s="30">
        <v>14</v>
      </c>
      <c r="T809" s="30">
        <v>9952</v>
      </c>
      <c r="U809" s="77">
        <f>SUM(O809:T809)</f>
        <v>10985</v>
      </c>
      <c r="V809" s="28">
        <v>108258</v>
      </c>
      <c r="W809" s="27">
        <f>U809/V809</f>
        <v>0.10147056106708049</v>
      </c>
    </row>
    <row r="810" spans="1:23" s="7" customFormat="1" ht="11.25" customHeight="1" x14ac:dyDescent="0.2">
      <c r="A810" s="41">
        <v>25</v>
      </c>
      <c r="B810" s="35" t="s">
        <v>31</v>
      </c>
      <c r="C810" s="22"/>
      <c r="D810" s="38">
        <v>79</v>
      </c>
      <c r="E810" s="22"/>
      <c r="F810" s="22">
        <v>7</v>
      </c>
      <c r="G810" s="22">
        <v>30</v>
      </c>
      <c r="H810" s="22">
        <v>700</v>
      </c>
      <c r="I810" s="34">
        <f>SUM(C810:H810)</f>
        <v>816</v>
      </c>
      <c r="J810" s="34">
        <v>9015</v>
      </c>
      <c r="K810" s="26">
        <f>I810/J810</f>
        <v>9.0515806988352751E-2</v>
      </c>
      <c r="M810" s="36">
        <v>25</v>
      </c>
      <c r="N810" s="35" t="s">
        <v>31</v>
      </c>
      <c r="O810" s="22"/>
      <c r="P810" s="38">
        <v>82</v>
      </c>
      <c r="Q810" s="22"/>
      <c r="R810" s="22">
        <v>6</v>
      </c>
      <c r="S810" s="22">
        <v>30</v>
      </c>
      <c r="T810" s="22">
        <v>700</v>
      </c>
      <c r="U810" s="78">
        <f>SUM(O810:T810)</f>
        <v>818</v>
      </c>
      <c r="V810" s="34">
        <v>8130</v>
      </c>
      <c r="W810" s="26">
        <f>U810/V810</f>
        <v>0.1006150061500615</v>
      </c>
    </row>
    <row r="811" spans="1:23" s="7" customFormat="1" ht="11.25" customHeight="1" x14ac:dyDescent="0.2">
      <c r="A811" s="43">
        <v>26</v>
      </c>
      <c r="B811" s="31" t="s">
        <v>30</v>
      </c>
      <c r="C811" s="30"/>
      <c r="D811" s="37">
        <v>1848</v>
      </c>
      <c r="E811" s="30">
        <v>543</v>
      </c>
      <c r="F811" s="30">
        <v>34</v>
      </c>
      <c r="G811" s="30">
        <v>48</v>
      </c>
      <c r="H811" s="30"/>
      <c r="I811" s="28">
        <f>SUM(C811:H811)</f>
        <v>2473</v>
      </c>
      <c r="J811" s="28">
        <v>30197</v>
      </c>
      <c r="K811" s="27">
        <f>I811/J811</f>
        <v>8.1895552538331626E-2</v>
      </c>
      <c r="M811" s="32">
        <v>26</v>
      </c>
      <c r="N811" s="31" t="s">
        <v>30</v>
      </c>
      <c r="O811" s="30"/>
      <c r="P811" s="37">
        <v>1956</v>
      </c>
      <c r="Q811" s="30">
        <v>481</v>
      </c>
      <c r="R811" s="30">
        <v>27</v>
      </c>
      <c r="S811" s="30">
        <v>35</v>
      </c>
      <c r="T811" s="30"/>
      <c r="U811" s="77">
        <f>SUM(O811:T811)</f>
        <v>2499</v>
      </c>
      <c r="V811" s="28">
        <v>27674</v>
      </c>
      <c r="W811" s="27">
        <f>U811/V811</f>
        <v>9.0301365903013658E-2</v>
      </c>
    </row>
    <row r="812" spans="1:23" s="7" customFormat="1" ht="11.25" customHeight="1" x14ac:dyDescent="0.2">
      <c r="A812" s="41">
        <v>27</v>
      </c>
      <c r="B812" s="35" t="s">
        <v>29</v>
      </c>
      <c r="C812" s="22"/>
      <c r="D812" s="38">
        <v>3</v>
      </c>
      <c r="E812" s="22"/>
      <c r="F812" s="22">
        <v>7</v>
      </c>
      <c r="G812" s="22"/>
      <c r="H812" s="22">
        <v>1072</v>
      </c>
      <c r="I812" s="34">
        <f>SUM(C812:H812)</f>
        <v>1082</v>
      </c>
      <c r="J812" s="34">
        <v>13600</v>
      </c>
      <c r="K812" s="26">
        <f>I812/J812</f>
        <v>7.9558823529411765E-2</v>
      </c>
      <c r="M812" s="36">
        <v>27</v>
      </c>
      <c r="N812" s="35" t="s">
        <v>29</v>
      </c>
      <c r="O812" s="22"/>
      <c r="P812" s="38">
        <v>3</v>
      </c>
      <c r="Q812" s="22"/>
      <c r="R812" s="22">
        <v>7</v>
      </c>
      <c r="S812" s="22"/>
      <c r="T812" s="22">
        <v>1072</v>
      </c>
      <c r="U812" s="78">
        <f>SUM(O812:T812)</f>
        <v>1082</v>
      </c>
      <c r="V812" s="34">
        <v>12543</v>
      </c>
      <c r="W812" s="26">
        <f>U812/V812</f>
        <v>8.626325440484732E-2</v>
      </c>
    </row>
    <row r="813" spans="1:23" s="7" customFormat="1" ht="11.25" customHeight="1" x14ac:dyDescent="0.2">
      <c r="A813" s="43">
        <v>28</v>
      </c>
      <c r="B813" s="31" t="s">
        <v>26</v>
      </c>
      <c r="C813" s="30"/>
      <c r="D813" s="30">
        <v>518</v>
      </c>
      <c r="E813" s="30">
        <v>267</v>
      </c>
      <c r="F813" s="30">
        <v>89</v>
      </c>
      <c r="G813" s="30"/>
      <c r="H813" s="30">
        <v>469</v>
      </c>
      <c r="I813" s="28">
        <f>SUM(C813:H813)</f>
        <v>1343</v>
      </c>
      <c r="J813" s="28">
        <v>19050</v>
      </c>
      <c r="K813" s="27">
        <f>I813/J813</f>
        <v>7.0498687664041992E-2</v>
      </c>
      <c r="M813" s="32">
        <v>28</v>
      </c>
      <c r="N813" s="31" t="s">
        <v>27</v>
      </c>
      <c r="O813" s="30"/>
      <c r="P813" s="37">
        <v>2052</v>
      </c>
      <c r="Q813" s="30">
        <v>617</v>
      </c>
      <c r="R813" s="30">
        <v>20</v>
      </c>
      <c r="S813" s="30"/>
      <c r="T813" s="30"/>
      <c r="U813" s="77">
        <f>SUM(O813:T813)</f>
        <v>2689</v>
      </c>
      <c r="V813" s="28">
        <v>36636</v>
      </c>
      <c r="W813" s="27">
        <f>U813/V813</f>
        <v>7.3397750846162249E-2</v>
      </c>
    </row>
    <row r="814" spans="1:23" s="7" customFormat="1" ht="11.25" customHeight="1" x14ac:dyDescent="0.2">
      <c r="A814" s="49">
        <v>29</v>
      </c>
      <c r="B814" s="48" t="s">
        <v>28</v>
      </c>
      <c r="C814" s="46">
        <v>52</v>
      </c>
      <c r="D814" s="47">
        <v>262</v>
      </c>
      <c r="E814" s="46"/>
      <c r="F814" s="46">
        <v>10</v>
      </c>
      <c r="G814" s="46"/>
      <c r="H814" s="46">
        <v>222</v>
      </c>
      <c r="I814" s="45">
        <f>SUM(C814:H814)</f>
        <v>546</v>
      </c>
      <c r="J814" s="45">
        <v>7860</v>
      </c>
      <c r="K814" s="44">
        <f>I814/J814</f>
        <v>6.9465648854961828E-2</v>
      </c>
      <c r="M814" s="36">
        <v>29</v>
      </c>
      <c r="N814" s="35" t="s">
        <v>26</v>
      </c>
      <c r="O814" s="22"/>
      <c r="P814" s="22">
        <v>492</v>
      </c>
      <c r="Q814" s="22">
        <v>239</v>
      </c>
      <c r="R814" s="22">
        <v>87</v>
      </c>
      <c r="S814" s="22"/>
      <c r="T814" s="22">
        <v>449</v>
      </c>
      <c r="U814" s="78">
        <f>SUM(O814:T814)</f>
        <v>1267</v>
      </c>
      <c r="V814" s="34">
        <v>17836</v>
      </c>
      <c r="W814" s="26">
        <f>U814/V814</f>
        <v>7.1036106750392458E-2</v>
      </c>
    </row>
    <row r="815" spans="1:23" s="7" customFormat="1" ht="11.25" customHeight="1" x14ac:dyDescent="0.2">
      <c r="A815" s="43">
        <v>30</v>
      </c>
      <c r="B815" s="31" t="s">
        <v>27</v>
      </c>
      <c r="C815" s="30"/>
      <c r="D815" s="37">
        <v>1932</v>
      </c>
      <c r="E815" s="30">
        <v>678</v>
      </c>
      <c r="F815" s="30">
        <v>20</v>
      </c>
      <c r="G815" s="30"/>
      <c r="H815" s="30"/>
      <c r="I815" s="28">
        <f>SUM(C815:H815)</f>
        <v>2630</v>
      </c>
      <c r="J815" s="28">
        <v>39665</v>
      </c>
      <c r="K815" s="27">
        <f>I815/J815</f>
        <v>6.6305306945669981E-2</v>
      </c>
      <c r="M815" s="80">
        <v>30</v>
      </c>
      <c r="N815" s="54" t="s">
        <v>28</v>
      </c>
      <c r="O815" s="52">
        <v>42</v>
      </c>
      <c r="P815" s="53">
        <v>255</v>
      </c>
      <c r="Q815" s="52"/>
      <c r="R815" s="52">
        <v>9</v>
      </c>
      <c r="S815" s="52"/>
      <c r="T815" s="52">
        <v>222</v>
      </c>
      <c r="U815" s="79">
        <f>SUM(O815:T815)</f>
        <v>528</v>
      </c>
      <c r="V815" s="51">
        <v>7497</v>
      </c>
      <c r="W815" s="50">
        <f>U815/V815</f>
        <v>7.0428171268507408E-2</v>
      </c>
    </row>
    <row r="816" spans="1:23" s="7" customFormat="1" ht="11.25" customHeight="1" x14ac:dyDescent="0.2">
      <c r="A816" s="41">
        <v>31</v>
      </c>
      <c r="B816" s="35" t="s">
        <v>22</v>
      </c>
      <c r="C816" s="22"/>
      <c r="D816" s="22">
        <v>332</v>
      </c>
      <c r="E816" s="22"/>
      <c r="F816" s="22">
        <v>11</v>
      </c>
      <c r="G816" s="22"/>
      <c r="H816" s="22">
        <v>212</v>
      </c>
      <c r="I816" s="34">
        <f>SUM(C816:H816)</f>
        <v>555</v>
      </c>
      <c r="J816" s="34">
        <v>8380</v>
      </c>
      <c r="K816" s="26">
        <f>I816/J816</f>
        <v>6.62291169451074E-2</v>
      </c>
      <c r="M816" s="36">
        <v>31</v>
      </c>
      <c r="N816" s="35" t="s">
        <v>25</v>
      </c>
      <c r="O816" s="22"/>
      <c r="P816" s="38">
        <v>1340</v>
      </c>
      <c r="Q816" s="22">
        <v>255</v>
      </c>
      <c r="R816" s="22">
        <v>29</v>
      </c>
      <c r="S816" s="22"/>
      <c r="T816" s="22"/>
      <c r="U816" s="78">
        <f>SUM(O816:T816)</f>
        <v>1624</v>
      </c>
      <c r="V816" s="34">
        <v>23982</v>
      </c>
      <c r="W816" s="26">
        <f>U816/V816</f>
        <v>6.7717454757734968E-2</v>
      </c>
    </row>
    <row r="817" spans="1:23" s="7" customFormat="1" ht="11.25" customHeight="1" x14ac:dyDescent="0.2">
      <c r="A817" s="43">
        <v>32</v>
      </c>
      <c r="B817" s="31" t="s">
        <v>25</v>
      </c>
      <c r="C817" s="30"/>
      <c r="D817" s="37">
        <v>1363</v>
      </c>
      <c r="E817" s="30">
        <v>285</v>
      </c>
      <c r="F817" s="30">
        <v>31</v>
      </c>
      <c r="G817" s="30"/>
      <c r="H817" s="30"/>
      <c r="I817" s="28">
        <f>SUM(C817:H817)</f>
        <v>1679</v>
      </c>
      <c r="J817" s="28">
        <v>25878</v>
      </c>
      <c r="K817" s="27">
        <f>I817/J817</f>
        <v>6.4881366411623773E-2</v>
      </c>
      <c r="M817" s="32">
        <v>32</v>
      </c>
      <c r="N817" s="31" t="s">
        <v>23</v>
      </c>
      <c r="O817" s="30"/>
      <c r="P817" s="37">
        <v>590</v>
      </c>
      <c r="Q817" s="30">
        <v>3</v>
      </c>
      <c r="R817" s="30">
        <v>135</v>
      </c>
      <c r="S817" s="30">
        <v>1</v>
      </c>
      <c r="T817" s="30">
        <v>70</v>
      </c>
      <c r="U817" s="77">
        <f>SUM(O817:T817)</f>
        <v>799</v>
      </c>
      <c r="V817" s="28">
        <v>12516</v>
      </c>
      <c r="W817" s="27">
        <f>U817/V817</f>
        <v>6.3838286992649415E-2</v>
      </c>
    </row>
    <row r="818" spans="1:23" s="7" customFormat="1" ht="11.25" customHeight="1" x14ac:dyDescent="0.2">
      <c r="A818" s="36">
        <v>33</v>
      </c>
      <c r="B818" s="35" t="s">
        <v>24</v>
      </c>
      <c r="C818" s="22"/>
      <c r="D818" s="38">
        <v>832</v>
      </c>
      <c r="E818" s="22">
        <v>346</v>
      </c>
      <c r="F818" s="22">
        <v>332</v>
      </c>
      <c r="G818" s="22"/>
      <c r="H818" s="22"/>
      <c r="I818" s="34">
        <f>SUM(C818:H818)</f>
        <v>1510</v>
      </c>
      <c r="J818" s="34">
        <v>25912</v>
      </c>
      <c r="K818" s="26">
        <f>I818/J818</f>
        <v>5.8274158690953995E-2</v>
      </c>
      <c r="M818" s="36">
        <v>33</v>
      </c>
      <c r="N818" s="35" t="s">
        <v>24</v>
      </c>
      <c r="O818" s="22"/>
      <c r="P818" s="38">
        <v>866</v>
      </c>
      <c r="Q818" s="22">
        <v>331</v>
      </c>
      <c r="R818" s="22">
        <v>290</v>
      </c>
      <c r="S818" s="22"/>
      <c r="T818" s="22"/>
      <c r="U818" s="78">
        <f>SUM(O818:T818)</f>
        <v>1487</v>
      </c>
      <c r="V818" s="34">
        <v>24109</v>
      </c>
      <c r="W818" s="26">
        <f>U818/V818</f>
        <v>6.1678211456302624E-2</v>
      </c>
    </row>
    <row r="819" spans="1:23" s="7" customFormat="1" ht="11.25" customHeight="1" x14ac:dyDescent="0.2">
      <c r="A819" s="43">
        <v>34</v>
      </c>
      <c r="B819" s="31" t="s">
        <v>23</v>
      </c>
      <c r="C819" s="30"/>
      <c r="D819" s="37">
        <v>527</v>
      </c>
      <c r="E819" s="30">
        <v>4</v>
      </c>
      <c r="F819" s="30">
        <v>153</v>
      </c>
      <c r="G819" s="30">
        <v>1</v>
      </c>
      <c r="H819" s="30">
        <v>70</v>
      </c>
      <c r="I819" s="28">
        <f>SUM(C819:H819)</f>
        <v>755</v>
      </c>
      <c r="J819" s="28">
        <v>13611</v>
      </c>
      <c r="K819" s="27">
        <f>I819/J819</f>
        <v>5.5469840570127105E-2</v>
      </c>
      <c r="M819" s="32">
        <v>34</v>
      </c>
      <c r="N819" s="31" t="s">
        <v>22</v>
      </c>
      <c r="O819" s="30"/>
      <c r="P819" s="30">
        <v>278</v>
      </c>
      <c r="Q819" s="30"/>
      <c r="R819" s="30">
        <v>11</v>
      </c>
      <c r="S819" s="30"/>
      <c r="T819" s="30">
        <v>154</v>
      </c>
      <c r="U819" s="77">
        <f>SUM(O819:T819)</f>
        <v>443</v>
      </c>
      <c r="V819" s="28">
        <v>7857</v>
      </c>
      <c r="W819" s="27">
        <f>U819/V819</f>
        <v>5.638284332442408E-2</v>
      </c>
    </row>
    <row r="820" spans="1:23" s="7" customFormat="1" ht="11.25" customHeight="1" x14ac:dyDescent="0.2">
      <c r="A820" s="41">
        <v>35</v>
      </c>
      <c r="B820" s="35" t="s">
        <v>18</v>
      </c>
      <c r="C820" s="22"/>
      <c r="D820" s="38">
        <v>92</v>
      </c>
      <c r="E820" s="22"/>
      <c r="F820" s="22">
        <v>56</v>
      </c>
      <c r="G820" s="22"/>
      <c r="H820" s="22">
        <v>1340</v>
      </c>
      <c r="I820" s="34">
        <f>SUM(C820:H820)</f>
        <v>1488</v>
      </c>
      <c r="J820" s="34">
        <v>30928</v>
      </c>
      <c r="K820" s="26">
        <f>I820/J820</f>
        <v>4.8111743404035179E-2</v>
      </c>
      <c r="M820" s="36">
        <v>35</v>
      </c>
      <c r="N820" s="35" t="s">
        <v>18</v>
      </c>
      <c r="O820" s="22"/>
      <c r="P820" s="38">
        <v>60</v>
      </c>
      <c r="Q820" s="22"/>
      <c r="R820" s="22">
        <v>53</v>
      </c>
      <c r="S820" s="22"/>
      <c r="T820" s="22">
        <v>1340</v>
      </c>
      <c r="U820" s="78">
        <f>SUM(O820:T820)</f>
        <v>1453</v>
      </c>
      <c r="V820" s="34">
        <v>27638</v>
      </c>
      <c r="W820" s="26">
        <f>U820/V820</f>
        <v>5.2572545046674871E-2</v>
      </c>
    </row>
    <row r="821" spans="1:23" s="7" customFormat="1" ht="11.25" customHeight="1" x14ac:dyDescent="0.2">
      <c r="A821" s="43">
        <v>36</v>
      </c>
      <c r="B821" s="31" t="s">
        <v>16</v>
      </c>
      <c r="C821" s="30"/>
      <c r="D821" s="37">
        <v>325</v>
      </c>
      <c r="E821" s="30"/>
      <c r="F821" s="30"/>
      <c r="G821" s="30"/>
      <c r="H821" s="30">
        <v>431</v>
      </c>
      <c r="I821" s="28">
        <f>SUM(C821:H821)</f>
        <v>756</v>
      </c>
      <c r="J821" s="28">
        <v>17350</v>
      </c>
      <c r="K821" s="27">
        <f>I821/J821</f>
        <v>4.3573487031700289E-2</v>
      </c>
      <c r="M821" s="32">
        <v>36</v>
      </c>
      <c r="N821" s="31" t="s">
        <v>15</v>
      </c>
      <c r="O821" s="30"/>
      <c r="P821" s="37">
        <v>34</v>
      </c>
      <c r="Q821" s="30"/>
      <c r="R821" s="30">
        <v>123</v>
      </c>
      <c r="S821" s="30">
        <v>9</v>
      </c>
      <c r="T821" s="30">
        <v>1946</v>
      </c>
      <c r="U821" s="77">
        <f>SUM(O821:T821)</f>
        <v>2112</v>
      </c>
      <c r="V821" s="28">
        <v>44127</v>
      </c>
      <c r="W821" s="27">
        <f>U821/V821</f>
        <v>4.7861853287103136E-2</v>
      </c>
    </row>
    <row r="822" spans="1:23" s="7" customFormat="1" ht="11.25" customHeight="1" x14ac:dyDescent="0.2">
      <c r="A822" s="41">
        <v>37</v>
      </c>
      <c r="B822" s="35" t="s">
        <v>21</v>
      </c>
      <c r="C822" s="22"/>
      <c r="D822" s="38">
        <v>775</v>
      </c>
      <c r="E822" s="22">
        <v>124</v>
      </c>
      <c r="F822" s="22">
        <v>470</v>
      </c>
      <c r="G822" s="22">
        <v>17</v>
      </c>
      <c r="H822" s="22">
        <v>748</v>
      </c>
      <c r="I822" s="34">
        <f>SUM(C822:H822)</f>
        <v>2134</v>
      </c>
      <c r="J822" s="34">
        <v>49650</v>
      </c>
      <c r="K822" s="26">
        <f>I822/J822</f>
        <v>4.2980866062437062E-2</v>
      </c>
      <c r="M822" s="36">
        <v>37</v>
      </c>
      <c r="N822" s="35" t="s">
        <v>17</v>
      </c>
      <c r="O822" s="22"/>
      <c r="P822" s="38">
        <v>564</v>
      </c>
      <c r="Q822" s="22"/>
      <c r="R822" s="22">
        <v>8</v>
      </c>
      <c r="S822" s="22"/>
      <c r="T822" s="22">
        <v>459</v>
      </c>
      <c r="U822" s="78">
        <f>SUM(O822:T822)</f>
        <v>1031</v>
      </c>
      <c r="V822" s="34">
        <v>21739</v>
      </c>
      <c r="W822" s="26">
        <f>U822/V822</f>
        <v>4.7426284557707345E-2</v>
      </c>
    </row>
    <row r="823" spans="1:23" s="7" customFormat="1" ht="11.25" customHeight="1" x14ac:dyDescent="0.2">
      <c r="A823" s="32">
        <v>38</v>
      </c>
      <c r="B823" s="31" t="s">
        <v>15</v>
      </c>
      <c r="C823" s="30"/>
      <c r="D823" s="37">
        <v>40</v>
      </c>
      <c r="E823" s="30"/>
      <c r="F823" s="30">
        <v>134</v>
      </c>
      <c r="G823" s="30">
        <v>9</v>
      </c>
      <c r="H823" s="30">
        <v>1946</v>
      </c>
      <c r="I823" s="28">
        <f>SUM(C823:H823)</f>
        <v>2129</v>
      </c>
      <c r="J823" s="28">
        <v>50092</v>
      </c>
      <c r="K823" s="27">
        <f>I823/J823</f>
        <v>4.250179669408289E-2</v>
      </c>
      <c r="M823" s="32">
        <v>38</v>
      </c>
      <c r="N823" s="31" t="s">
        <v>20</v>
      </c>
      <c r="O823" s="30"/>
      <c r="P823" s="37">
        <v>824</v>
      </c>
      <c r="Q823" s="30">
        <v>52</v>
      </c>
      <c r="R823" s="30">
        <v>17</v>
      </c>
      <c r="S823" s="30"/>
      <c r="T823" s="30"/>
      <c r="U823" s="77">
        <f>SUM(O823:T823)</f>
        <v>893</v>
      </c>
      <c r="V823" s="28">
        <v>20453</v>
      </c>
      <c r="W823" s="27">
        <f>U823/V823</f>
        <v>4.3661076614677552E-2</v>
      </c>
    </row>
    <row r="824" spans="1:23" s="7" customFormat="1" ht="11.25" customHeight="1" x14ac:dyDescent="0.2">
      <c r="A824" s="36">
        <v>39</v>
      </c>
      <c r="B824" s="35" t="s">
        <v>19</v>
      </c>
      <c r="C824" s="22"/>
      <c r="D824" s="38">
        <v>272</v>
      </c>
      <c r="E824" s="22">
        <v>27</v>
      </c>
      <c r="F824" s="22">
        <v>338</v>
      </c>
      <c r="G824" s="38">
        <v>5</v>
      </c>
      <c r="H824" s="22">
        <v>11</v>
      </c>
      <c r="I824" s="34">
        <f>SUM(C824:H824)</f>
        <v>653</v>
      </c>
      <c r="J824" s="34">
        <v>15378</v>
      </c>
      <c r="K824" s="26">
        <f>I824/J824</f>
        <v>4.2463259201456625E-2</v>
      </c>
      <c r="M824" s="36">
        <v>39</v>
      </c>
      <c r="N824" s="35" t="s">
        <v>21</v>
      </c>
      <c r="O824" s="22"/>
      <c r="P824" s="38">
        <v>747</v>
      </c>
      <c r="Q824" s="22">
        <v>108</v>
      </c>
      <c r="R824" s="22">
        <v>424</v>
      </c>
      <c r="S824" s="22">
        <v>9</v>
      </c>
      <c r="T824" s="22">
        <v>696</v>
      </c>
      <c r="U824" s="78">
        <f>SUM(O824:T824)</f>
        <v>1984</v>
      </c>
      <c r="V824" s="34">
        <v>45575</v>
      </c>
      <c r="W824" s="26">
        <f>U824/V824</f>
        <v>4.353263850795392E-2</v>
      </c>
    </row>
    <row r="825" spans="1:23" s="7" customFormat="1" ht="11.25" customHeight="1" x14ac:dyDescent="0.2">
      <c r="A825" s="32">
        <v>40</v>
      </c>
      <c r="B825" s="31" t="s">
        <v>17</v>
      </c>
      <c r="C825" s="30"/>
      <c r="D825" s="37">
        <v>499</v>
      </c>
      <c r="E825" s="30"/>
      <c r="F825" s="30">
        <v>8</v>
      </c>
      <c r="G825" s="30"/>
      <c r="H825" s="30">
        <v>459</v>
      </c>
      <c r="I825" s="28">
        <f>SUM(C825:H825)</f>
        <v>966</v>
      </c>
      <c r="J825" s="28">
        <v>23499</v>
      </c>
      <c r="K825" s="27">
        <f>I825/J825</f>
        <v>4.1108132260947276E-2</v>
      </c>
      <c r="M825" s="32">
        <v>40</v>
      </c>
      <c r="N825" s="31" t="s">
        <v>16</v>
      </c>
      <c r="O825" s="30"/>
      <c r="P825" s="37">
        <v>285</v>
      </c>
      <c r="Q825" s="30"/>
      <c r="R825" s="30"/>
      <c r="S825" s="30"/>
      <c r="T825" s="30">
        <v>431</v>
      </c>
      <c r="U825" s="77">
        <f>SUM(O825:T825)</f>
        <v>716</v>
      </c>
      <c r="V825" s="28">
        <v>16495</v>
      </c>
      <c r="W825" s="27">
        <f>U825/V825</f>
        <v>4.3407093058502579E-2</v>
      </c>
    </row>
    <row r="826" spans="1:23" s="7" customFormat="1" ht="11.25" customHeight="1" x14ac:dyDescent="0.2">
      <c r="A826" s="36">
        <v>41</v>
      </c>
      <c r="B826" s="35" t="s">
        <v>14</v>
      </c>
      <c r="C826" s="22"/>
      <c r="D826" s="38">
        <v>119</v>
      </c>
      <c r="E826" s="22"/>
      <c r="F826" s="22">
        <v>221</v>
      </c>
      <c r="G826" s="22"/>
      <c r="H826" s="22"/>
      <c r="I826" s="34">
        <f>SUM(C826:H826)</f>
        <v>340</v>
      </c>
      <c r="J826" s="34">
        <v>8990</v>
      </c>
      <c r="K826" s="26">
        <f>I826/J826</f>
        <v>3.781979977753059E-2</v>
      </c>
      <c r="M826" s="36">
        <v>41</v>
      </c>
      <c r="N826" s="35" t="s">
        <v>19</v>
      </c>
      <c r="O826" s="22"/>
      <c r="P826" s="38">
        <v>262</v>
      </c>
      <c r="Q826" s="22">
        <v>26</v>
      </c>
      <c r="R826" s="22">
        <v>264</v>
      </c>
      <c r="S826" s="38">
        <v>4</v>
      </c>
      <c r="T826" s="22">
        <v>10</v>
      </c>
      <c r="U826" s="78">
        <f>SUM(O826:T826)</f>
        <v>566</v>
      </c>
      <c r="V826" s="34">
        <v>13697</v>
      </c>
      <c r="W826" s="26">
        <f>U826/V826</f>
        <v>4.1322917427173832E-2</v>
      </c>
    </row>
    <row r="827" spans="1:23" s="7" customFormat="1" ht="11.25" customHeight="1" x14ac:dyDescent="0.2">
      <c r="A827" s="43">
        <v>42</v>
      </c>
      <c r="B827" s="31" t="s">
        <v>20</v>
      </c>
      <c r="C827" s="30"/>
      <c r="D827" s="37">
        <v>804</v>
      </c>
      <c r="E827" s="30">
        <v>93</v>
      </c>
      <c r="F827" s="30">
        <v>17</v>
      </c>
      <c r="G827" s="30"/>
      <c r="H827" s="30"/>
      <c r="I827" s="28">
        <f>SUM(C827:H827)</f>
        <v>914</v>
      </c>
      <c r="J827" s="28">
        <v>24303</v>
      </c>
      <c r="K827" s="27">
        <f>I827/J827</f>
        <v>3.7608525696416081E-2</v>
      </c>
      <c r="M827" s="32">
        <v>42</v>
      </c>
      <c r="N827" s="31" t="s">
        <v>14</v>
      </c>
      <c r="O827" s="30"/>
      <c r="P827" s="37">
        <v>122</v>
      </c>
      <c r="Q827" s="30"/>
      <c r="R827" s="30">
        <v>159</v>
      </c>
      <c r="S827" s="30"/>
      <c r="T827" s="30"/>
      <c r="U827" s="77">
        <f>SUM(O827:T827)</f>
        <v>281</v>
      </c>
      <c r="V827" s="28">
        <v>8284</v>
      </c>
      <c r="W827" s="27">
        <f>U827/V827</f>
        <v>3.392081120231772E-2</v>
      </c>
    </row>
    <row r="828" spans="1:23" s="7" customFormat="1" ht="11.25" customHeight="1" x14ac:dyDescent="0.2">
      <c r="A828" s="36">
        <v>43</v>
      </c>
      <c r="B828" s="35" t="s">
        <v>13</v>
      </c>
      <c r="C828" s="22"/>
      <c r="D828" s="38">
        <v>383</v>
      </c>
      <c r="E828" s="22">
        <v>247</v>
      </c>
      <c r="F828" s="22">
        <v>193</v>
      </c>
      <c r="G828" s="22"/>
      <c r="H828" s="22">
        <v>164</v>
      </c>
      <c r="I828" s="34">
        <f>SUM(C828:H828)</f>
        <v>987</v>
      </c>
      <c r="J828" s="34">
        <v>32992</v>
      </c>
      <c r="K828" s="26">
        <f>I828/J828</f>
        <v>2.9916343355965082E-2</v>
      </c>
      <c r="M828" s="36">
        <v>43</v>
      </c>
      <c r="N828" s="35" t="s">
        <v>13</v>
      </c>
      <c r="O828" s="22"/>
      <c r="P828" s="38">
        <v>237</v>
      </c>
      <c r="Q828" s="22">
        <v>232</v>
      </c>
      <c r="R828" s="22">
        <v>176</v>
      </c>
      <c r="S828" s="22"/>
      <c r="T828" s="22">
        <v>163</v>
      </c>
      <c r="U828" s="78">
        <f>SUM(O828:T828)</f>
        <v>808</v>
      </c>
      <c r="V828" s="34">
        <v>29831</v>
      </c>
      <c r="W828" s="26">
        <f>U828/V828</f>
        <v>2.7085917334316652E-2</v>
      </c>
    </row>
    <row r="829" spans="1:23" s="7" customFormat="1" ht="11.25" customHeight="1" x14ac:dyDescent="0.2">
      <c r="A829" s="32">
        <v>44</v>
      </c>
      <c r="B829" s="31" t="s">
        <v>11</v>
      </c>
      <c r="C829" s="30"/>
      <c r="D829" s="37">
        <v>56</v>
      </c>
      <c r="E829" s="30">
        <v>380</v>
      </c>
      <c r="F829" s="30">
        <v>785</v>
      </c>
      <c r="G829" s="30">
        <v>125</v>
      </c>
      <c r="H829" s="30"/>
      <c r="I829" s="28">
        <f>SUM(C829:H829)</f>
        <v>1346</v>
      </c>
      <c r="J829" s="28">
        <v>67780</v>
      </c>
      <c r="K829" s="27">
        <f>I829/J829</f>
        <v>1.9858365299498377E-2</v>
      </c>
      <c r="M829" s="32">
        <v>44</v>
      </c>
      <c r="N829" s="31" t="s">
        <v>11</v>
      </c>
      <c r="O829" s="30"/>
      <c r="P829" s="37">
        <v>55</v>
      </c>
      <c r="Q829" s="30">
        <v>344</v>
      </c>
      <c r="R829" s="30">
        <v>661</v>
      </c>
      <c r="S829" s="30">
        <v>123</v>
      </c>
      <c r="T829" s="30"/>
      <c r="U829" s="77">
        <f>SUM(O829:T829)</f>
        <v>1183</v>
      </c>
      <c r="V829" s="28">
        <v>59222</v>
      </c>
      <c r="W829" s="27">
        <f>U829/V829</f>
        <v>1.9975684711762521E-2</v>
      </c>
    </row>
    <row r="830" spans="1:23" s="7" customFormat="1" ht="11.25" customHeight="1" x14ac:dyDescent="0.2">
      <c r="A830" s="41">
        <v>45</v>
      </c>
      <c r="B830" s="35" t="s">
        <v>12</v>
      </c>
      <c r="C830" s="22"/>
      <c r="D830" s="38">
        <v>192</v>
      </c>
      <c r="E830" s="22">
        <v>351</v>
      </c>
      <c r="F830" s="22">
        <v>15</v>
      </c>
      <c r="G830" s="22"/>
      <c r="H830" s="22"/>
      <c r="I830" s="34">
        <f>SUM(C830:H830)</f>
        <v>558</v>
      </c>
      <c r="J830" s="34">
        <v>31169</v>
      </c>
      <c r="K830" s="26">
        <f>I830/J830</f>
        <v>1.790240302865026E-2</v>
      </c>
      <c r="M830" s="36">
        <v>45</v>
      </c>
      <c r="N830" s="35" t="s">
        <v>12</v>
      </c>
      <c r="O830" s="22"/>
      <c r="P830" s="38">
        <v>192</v>
      </c>
      <c r="Q830" s="22">
        <v>311</v>
      </c>
      <c r="R830" s="22">
        <v>14</v>
      </c>
      <c r="S830" s="22"/>
      <c r="T830" s="22"/>
      <c r="U830" s="78">
        <f>SUM(O830:T830)</f>
        <v>517</v>
      </c>
      <c r="V830" s="34">
        <v>26744</v>
      </c>
      <c r="W830" s="26">
        <f>U830/V830</f>
        <v>1.933143882740054E-2</v>
      </c>
    </row>
    <row r="831" spans="1:23" s="7" customFormat="1" ht="11.25" customHeight="1" x14ac:dyDescent="0.2">
      <c r="A831" s="32">
        <v>46</v>
      </c>
      <c r="B831" s="31" t="s">
        <v>10</v>
      </c>
      <c r="C831" s="30"/>
      <c r="D831" s="37">
        <v>3</v>
      </c>
      <c r="E831" s="30"/>
      <c r="F831" s="30">
        <v>26</v>
      </c>
      <c r="G831" s="30"/>
      <c r="H831" s="30">
        <v>2</v>
      </c>
      <c r="I831" s="28">
        <f>SUM(C831:H831)</f>
        <v>31</v>
      </c>
      <c r="J831" s="28">
        <v>2022</v>
      </c>
      <c r="K831" s="27">
        <f>I831/J831</f>
        <v>1.5331355093966371E-2</v>
      </c>
      <c r="M831" s="32">
        <v>46</v>
      </c>
      <c r="N831" s="31" t="s">
        <v>10</v>
      </c>
      <c r="O831" s="30"/>
      <c r="P831" s="37">
        <v>3</v>
      </c>
      <c r="Q831" s="30"/>
      <c r="R831" s="30">
        <v>24</v>
      </c>
      <c r="S831" s="30"/>
      <c r="T831" s="30">
        <v>2</v>
      </c>
      <c r="U831" s="77">
        <f>SUM(O831:T831)</f>
        <v>29</v>
      </c>
      <c r="V831" s="28">
        <v>1782</v>
      </c>
      <c r="W831" s="27">
        <f>U831/V831</f>
        <v>1.6273849607182939E-2</v>
      </c>
    </row>
    <row r="832" spans="1:23" s="7" customFormat="1" ht="11.25" customHeight="1" x14ac:dyDescent="0.2">
      <c r="A832" s="36">
        <v>47</v>
      </c>
      <c r="B832" s="35" t="s">
        <v>9</v>
      </c>
      <c r="C832" s="22"/>
      <c r="D832" s="38">
        <v>13</v>
      </c>
      <c r="E832" s="22"/>
      <c r="F832" s="22">
        <v>231</v>
      </c>
      <c r="G832" s="22">
        <v>28</v>
      </c>
      <c r="H832" s="22">
        <v>8</v>
      </c>
      <c r="I832" s="34">
        <f>SUM(C832:H832)</f>
        <v>280</v>
      </c>
      <c r="J832" s="34">
        <v>20038</v>
      </c>
      <c r="K832" s="26">
        <f>I832/J832</f>
        <v>1.3973450444156103E-2</v>
      </c>
      <c r="M832" s="36">
        <v>47</v>
      </c>
      <c r="N832" s="35" t="s">
        <v>5</v>
      </c>
      <c r="O832" s="22"/>
      <c r="P832" s="22"/>
      <c r="Q832" s="22">
        <v>235</v>
      </c>
      <c r="R832" s="22"/>
      <c r="S832" s="22"/>
      <c r="T832" s="22"/>
      <c r="U832" s="78">
        <f>SUM(O832:T832)</f>
        <v>235</v>
      </c>
      <c r="V832" s="34">
        <v>15691</v>
      </c>
      <c r="W832" s="26">
        <f>U832/V832</f>
        <v>1.4976738257599898E-2</v>
      </c>
    </row>
    <row r="833" spans="1:23" s="7" customFormat="1" ht="11.25" customHeight="1" x14ac:dyDescent="0.2">
      <c r="A833" s="32">
        <v>48</v>
      </c>
      <c r="B833" s="31" t="s">
        <v>5</v>
      </c>
      <c r="C833" s="30"/>
      <c r="D833" s="30"/>
      <c r="E833" s="30">
        <v>244</v>
      </c>
      <c r="F833" s="30"/>
      <c r="G833" s="30"/>
      <c r="H833" s="30"/>
      <c r="I833" s="28">
        <f>SUM(C833:H833)</f>
        <v>244</v>
      </c>
      <c r="J833" s="28">
        <v>17606</v>
      </c>
      <c r="K833" s="27">
        <f>I833/J833</f>
        <v>1.385891173463592E-2</v>
      </c>
      <c r="M833" s="32">
        <v>48</v>
      </c>
      <c r="N833" s="31" t="s">
        <v>9</v>
      </c>
      <c r="O833" s="30"/>
      <c r="P833" s="37">
        <v>4</v>
      </c>
      <c r="Q833" s="30"/>
      <c r="R833" s="30">
        <v>191</v>
      </c>
      <c r="S833" s="30">
        <v>28</v>
      </c>
      <c r="T833" s="30">
        <v>8</v>
      </c>
      <c r="U833" s="77">
        <f>SUM(O833:T833)</f>
        <v>231</v>
      </c>
      <c r="V833" s="28">
        <v>18424</v>
      </c>
      <c r="W833" s="27">
        <f>U833/V833</f>
        <v>1.2537993920972644E-2</v>
      </c>
    </row>
    <row r="834" spans="1:23" s="7" customFormat="1" ht="11.25" customHeight="1" x14ac:dyDescent="0.2">
      <c r="A834" s="36">
        <v>49</v>
      </c>
      <c r="B834" s="35" t="s">
        <v>8</v>
      </c>
      <c r="C834" s="22"/>
      <c r="D834" s="38">
        <v>128</v>
      </c>
      <c r="E834" s="22">
        <v>98</v>
      </c>
      <c r="F834" s="22">
        <v>50</v>
      </c>
      <c r="G834" s="22">
        <v>13</v>
      </c>
      <c r="H834" s="22">
        <v>7</v>
      </c>
      <c r="I834" s="34">
        <f>SUM(C834:H834)</f>
        <v>296</v>
      </c>
      <c r="J834" s="34">
        <v>36018</v>
      </c>
      <c r="K834" s="26">
        <f>I834/J834</f>
        <v>8.2181131656394023E-3</v>
      </c>
      <c r="M834" s="36">
        <v>49</v>
      </c>
      <c r="N834" s="35" t="s">
        <v>8</v>
      </c>
      <c r="O834" s="22"/>
      <c r="P834" s="38">
        <v>101</v>
      </c>
      <c r="Q834" s="22">
        <v>60</v>
      </c>
      <c r="R834" s="22">
        <v>50</v>
      </c>
      <c r="S834" s="22">
        <v>13</v>
      </c>
      <c r="T834" s="22">
        <v>7</v>
      </c>
      <c r="U834" s="78">
        <f>SUM(O834:T834)</f>
        <v>231</v>
      </c>
      <c r="V834" s="34">
        <v>33071</v>
      </c>
      <c r="W834" s="26">
        <f>U834/V834</f>
        <v>6.984971727495389E-3</v>
      </c>
    </row>
    <row r="835" spans="1:23" s="7" customFormat="1" ht="11.25" customHeight="1" x14ac:dyDescent="0.2">
      <c r="A835" s="32">
        <v>50</v>
      </c>
      <c r="B835" s="31" t="s">
        <v>7</v>
      </c>
      <c r="C835" s="30"/>
      <c r="D835" s="30"/>
      <c r="E835" s="30"/>
      <c r="F835" s="30">
        <v>8</v>
      </c>
      <c r="G835" s="30"/>
      <c r="H835" s="30">
        <v>2</v>
      </c>
      <c r="I835" s="28">
        <f>SUM(C835:H835)</f>
        <v>10</v>
      </c>
      <c r="J835" s="28">
        <v>3514</v>
      </c>
      <c r="K835" s="27">
        <f>I835/J835</f>
        <v>2.8457598178713715E-3</v>
      </c>
      <c r="M835" s="32">
        <v>50</v>
      </c>
      <c r="N835" s="31" t="s">
        <v>7</v>
      </c>
      <c r="O835" s="30"/>
      <c r="P835" s="30"/>
      <c r="Q835" s="30"/>
      <c r="R835" s="30">
        <v>8</v>
      </c>
      <c r="S835" s="30"/>
      <c r="T835" s="30">
        <v>2</v>
      </c>
      <c r="U835" s="77">
        <f>SUM(O835:T835)</f>
        <v>10</v>
      </c>
      <c r="V835" s="28">
        <v>3389</v>
      </c>
      <c r="W835" s="27">
        <f>U835/V835</f>
        <v>2.9507229271171437E-3</v>
      </c>
    </row>
    <row r="836" spans="1:23" s="7" customFormat="1" ht="11.25" customHeight="1" thickBot="1" x14ac:dyDescent="0.25">
      <c r="A836" s="24">
        <v>51</v>
      </c>
      <c r="B836" s="23" t="s">
        <v>6</v>
      </c>
      <c r="C836" s="22"/>
      <c r="D836" s="21"/>
      <c r="E836" s="21"/>
      <c r="F836" s="21"/>
      <c r="G836" s="21"/>
      <c r="H836" s="21"/>
      <c r="I836" s="20"/>
      <c r="J836" s="19">
        <v>850</v>
      </c>
      <c r="K836" s="18"/>
      <c r="M836" s="24">
        <v>51</v>
      </c>
      <c r="N836" s="23" t="s">
        <v>6</v>
      </c>
      <c r="O836" s="22"/>
      <c r="P836" s="21"/>
      <c r="Q836" s="21"/>
      <c r="R836" s="21"/>
      <c r="S836" s="21"/>
      <c r="T836" s="21"/>
      <c r="U836" s="20"/>
      <c r="V836" s="19">
        <v>790</v>
      </c>
      <c r="W836" s="18"/>
    </row>
    <row r="837" spans="1:23" s="7" customFormat="1" ht="11.25" customHeight="1" thickBot="1" x14ac:dyDescent="0.25">
      <c r="A837" s="16"/>
      <c r="B837" s="15" t="s">
        <v>4</v>
      </c>
      <c r="C837" s="14">
        <v>3498</v>
      </c>
      <c r="D837" s="14">
        <v>78204</v>
      </c>
      <c r="E837" s="14">
        <v>7949</v>
      </c>
      <c r="F837" s="14">
        <v>5043</v>
      </c>
      <c r="G837" s="14">
        <v>987</v>
      </c>
      <c r="H837" s="14">
        <v>39516</v>
      </c>
      <c r="I837" s="17">
        <f>SUM(C837:H837)</f>
        <v>135197</v>
      </c>
      <c r="J837" s="12">
        <v>1138638</v>
      </c>
      <c r="K837" s="76">
        <f>I837/J837</f>
        <v>0.11873571758539589</v>
      </c>
      <c r="M837" s="16"/>
      <c r="N837" s="15" t="s">
        <v>4</v>
      </c>
      <c r="O837" s="14">
        <v>2405</v>
      </c>
      <c r="P837" s="14">
        <v>78825</v>
      </c>
      <c r="Q837" s="14">
        <v>7037</v>
      </c>
      <c r="R837" s="14">
        <v>4369</v>
      </c>
      <c r="S837" s="14">
        <v>941</v>
      </c>
      <c r="T837" s="14">
        <v>39135</v>
      </c>
      <c r="U837" s="17">
        <f>SUM(O837:T837)</f>
        <v>132712</v>
      </c>
      <c r="V837" s="12">
        <v>1039137</v>
      </c>
      <c r="W837" s="76">
        <f>U837/V837</f>
        <v>0.12771367009354878</v>
      </c>
    </row>
    <row r="838" spans="1:23" s="3" customFormat="1" ht="7.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/>
      <c r="K838"/>
      <c r="L838" s="2"/>
      <c r="M838" s="7"/>
      <c r="N838" s="7"/>
      <c r="O838" s="7"/>
      <c r="P838" s="7"/>
      <c r="Q838" s="7"/>
      <c r="R838" s="7"/>
      <c r="S838" s="7"/>
      <c r="T838" s="7"/>
      <c r="U838" s="7"/>
      <c r="V838"/>
      <c r="W838"/>
    </row>
    <row r="839" spans="1:23" s="3" customFormat="1" ht="11.25" customHeight="1" x14ac:dyDescent="0.2">
      <c r="A839" s="10" t="s">
        <v>3</v>
      </c>
      <c r="B839" s="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0" t="s">
        <v>3</v>
      </c>
      <c r="N839" s="8"/>
      <c r="O839" s="2"/>
      <c r="P839" s="2"/>
      <c r="Q839" s="2"/>
      <c r="R839" s="2"/>
      <c r="S839" s="2"/>
      <c r="T839" s="2"/>
      <c r="U839" s="2"/>
      <c r="V839" s="2"/>
      <c r="W839" s="2"/>
    </row>
    <row r="840" spans="1:23" s="7" customFormat="1" ht="11.25" customHeight="1" x14ac:dyDescent="0.2">
      <c r="A840" s="9" t="s">
        <v>2</v>
      </c>
      <c r="B840" s="8"/>
      <c r="C840" s="2"/>
      <c r="D840" s="2"/>
      <c r="E840" s="2"/>
      <c r="F840" s="2"/>
      <c r="G840" s="2"/>
      <c r="H840" s="2"/>
      <c r="I840" s="2"/>
      <c r="J840" s="2"/>
      <c r="K840" s="2"/>
      <c r="M840" s="9" t="s">
        <v>2</v>
      </c>
      <c r="N840" s="8"/>
      <c r="O840" s="2"/>
      <c r="P840" s="2"/>
      <c r="Q840" s="2"/>
      <c r="R840" s="2"/>
      <c r="S840" s="2"/>
      <c r="T840" s="2"/>
      <c r="U840" s="2"/>
      <c r="V840" s="2"/>
      <c r="W840" s="2"/>
    </row>
    <row r="841" spans="1:23" s="3" customFormat="1" ht="7.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/>
      <c r="K841"/>
      <c r="L841" s="75"/>
      <c r="M841" s="7"/>
      <c r="N841" s="7"/>
      <c r="O841" s="7"/>
      <c r="P841" s="7"/>
      <c r="Q841" s="7"/>
      <c r="R841" s="7"/>
      <c r="S841" s="7"/>
      <c r="T841" s="7"/>
      <c r="U841" s="7"/>
      <c r="V841"/>
      <c r="W841"/>
    </row>
    <row r="842" spans="1:23" x14ac:dyDescent="0.2">
      <c r="A842" s="6" t="s">
        <v>1</v>
      </c>
      <c r="B842" s="5" t="s">
        <v>0</v>
      </c>
      <c r="C842" s="4"/>
      <c r="D842" s="4"/>
      <c r="E842" s="4"/>
      <c r="F842" s="4"/>
      <c r="G842" s="2"/>
      <c r="H842" s="2"/>
      <c r="I842" s="3"/>
      <c r="J842" s="2"/>
      <c r="K842" s="2"/>
      <c r="M842" s="6" t="s">
        <v>1</v>
      </c>
      <c r="N842" s="5" t="s">
        <v>0</v>
      </c>
      <c r="O842" s="4"/>
      <c r="P842" s="4"/>
      <c r="Q842" s="4"/>
      <c r="R842" s="4"/>
      <c r="S842" s="2"/>
      <c r="T842" s="2"/>
      <c r="U842" s="3"/>
      <c r="V842" s="2"/>
      <c r="W842" s="2"/>
    </row>
    <row r="845" spans="1:23" s="7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s="7" customFormat="1" ht="15.75" x14ac:dyDescent="0.2">
      <c r="A846" s="74" t="s">
        <v>70</v>
      </c>
      <c r="B846" s="73" t="s">
        <v>71</v>
      </c>
      <c r="J846" s="72"/>
      <c r="K846" s="72"/>
      <c r="M846" s="74" t="s">
        <v>70</v>
      </c>
      <c r="N846" s="73" t="s">
        <v>69</v>
      </c>
      <c r="V846" s="72"/>
      <c r="W846" s="72"/>
    </row>
    <row r="847" spans="1:23" s="7" customFormat="1" ht="12.75" customHeight="1" x14ac:dyDescent="0.2">
      <c r="B847" s="71" t="s">
        <v>68</v>
      </c>
      <c r="J847"/>
      <c r="K847"/>
      <c r="N847" s="71" t="s">
        <v>68</v>
      </c>
      <c r="V847"/>
      <c r="W847"/>
    </row>
    <row r="848" spans="1:23" s="7" customFormat="1" ht="6.75" customHeight="1" thickBot="1" x14ac:dyDescent="0.25">
      <c r="A848" s="69"/>
      <c r="B848" s="69"/>
      <c r="C848" s="69"/>
      <c r="D848" s="69"/>
      <c r="E848" s="69"/>
      <c r="F848" s="69"/>
      <c r="G848" s="69"/>
      <c r="H848" s="69"/>
      <c r="I848" s="69"/>
      <c r="J848" s="68"/>
      <c r="K848" s="68"/>
      <c r="L848" s="70"/>
      <c r="M848" s="69"/>
      <c r="N848" s="69"/>
      <c r="O848" s="69"/>
      <c r="P848" s="69"/>
      <c r="Q848" s="69"/>
      <c r="R848" s="69"/>
      <c r="S848" s="69"/>
      <c r="T848" s="69"/>
      <c r="U848" s="69"/>
      <c r="V848" s="68"/>
      <c r="W848" s="68"/>
    </row>
    <row r="849" spans="1:23" s="59" customFormat="1" ht="42.75" thickBot="1" x14ac:dyDescent="0.25">
      <c r="A849" s="66" t="s">
        <v>67</v>
      </c>
      <c r="B849" s="65" t="s">
        <v>66</v>
      </c>
      <c r="C849" s="62" t="s">
        <v>65</v>
      </c>
      <c r="D849" s="62" t="s">
        <v>64</v>
      </c>
      <c r="E849" s="64" t="s">
        <v>63</v>
      </c>
      <c r="F849" s="63"/>
      <c r="G849" s="62" t="s">
        <v>62</v>
      </c>
      <c r="H849" s="62" t="s">
        <v>61</v>
      </c>
      <c r="I849" s="60" t="s">
        <v>60</v>
      </c>
      <c r="J849" s="61" t="s">
        <v>59</v>
      </c>
      <c r="K849" s="60" t="s">
        <v>58</v>
      </c>
      <c r="L849" s="67"/>
      <c r="M849" s="66" t="s">
        <v>67</v>
      </c>
      <c r="N849" s="65" t="s">
        <v>66</v>
      </c>
      <c r="O849" s="62" t="s">
        <v>65</v>
      </c>
      <c r="P849" s="62" t="s">
        <v>64</v>
      </c>
      <c r="Q849" s="64" t="s">
        <v>63</v>
      </c>
      <c r="R849" s="63"/>
      <c r="S849" s="62" t="s">
        <v>62</v>
      </c>
      <c r="T849" s="62" t="s">
        <v>61</v>
      </c>
      <c r="U849" s="60" t="s">
        <v>60</v>
      </c>
      <c r="V849" s="61" t="s">
        <v>59</v>
      </c>
      <c r="W849" s="60" t="s">
        <v>58</v>
      </c>
    </row>
    <row r="850" spans="1:23" s="7" customFormat="1" ht="18" customHeight="1" thickBot="1" x14ac:dyDescent="0.25">
      <c r="A850" s="58"/>
      <c r="B850" s="58"/>
      <c r="C850" s="56"/>
      <c r="D850" s="56"/>
      <c r="E850" s="57" t="s">
        <v>57</v>
      </c>
      <c r="F850" s="57" t="s">
        <v>56</v>
      </c>
      <c r="G850" s="56"/>
      <c r="H850" s="56"/>
      <c r="I850" s="55"/>
      <c r="J850" s="55"/>
      <c r="K850" s="55"/>
      <c r="L850" s="33"/>
      <c r="M850" s="58"/>
      <c r="N850" s="58"/>
      <c r="O850" s="56"/>
      <c r="P850" s="56"/>
      <c r="Q850" s="57" t="s">
        <v>57</v>
      </c>
      <c r="R850" s="57" t="s">
        <v>56</v>
      </c>
      <c r="S850" s="56"/>
      <c r="T850" s="56"/>
      <c r="U850" s="55"/>
      <c r="V850" s="55"/>
      <c r="W850" s="55"/>
    </row>
    <row r="851" spans="1:23" s="7" customFormat="1" ht="11.25" customHeight="1" x14ac:dyDescent="0.2">
      <c r="A851" s="36">
        <v>1</v>
      </c>
      <c r="B851" s="35" t="s">
        <v>55</v>
      </c>
      <c r="C851" s="22"/>
      <c r="D851" s="38">
        <v>20815</v>
      </c>
      <c r="E851" s="22">
        <v>392</v>
      </c>
      <c r="F851" s="22">
        <v>45</v>
      </c>
      <c r="G851" s="22">
        <v>1</v>
      </c>
      <c r="H851" s="22">
        <v>2007</v>
      </c>
      <c r="I851" s="34">
        <f>SUM(C851:H851)</f>
        <v>23260</v>
      </c>
      <c r="J851" s="34">
        <v>30629</v>
      </c>
      <c r="K851" s="26">
        <f>I851/J851</f>
        <v>0.75941101570407132</v>
      </c>
      <c r="L851" s="33"/>
      <c r="M851" s="36">
        <v>1</v>
      </c>
      <c r="N851" s="35" t="s">
        <v>55</v>
      </c>
      <c r="O851" s="22"/>
      <c r="P851" s="38">
        <v>21088</v>
      </c>
      <c r="Q851" s="22">
        <v>369</v>
      </c>
      <c r="R851" s="22">
        <v>41</v>
      </c>
      <c r="S851" s="22">
        <v>1</v>
      </c>
      <c r="T851" s="22">
        <v>2006</v>
      </c>
      <c r="U851" s="34">
        <f>SUM(O851:T851)</f>
        <v>23505</v>
      </c>
      <c r="V851" s="34">
        <v>30095</v>
      </c>
      <c r="W851" s="26">
        <f>U851/V851</f>
        <v>0.78102674862934041</v>
      </c>
    </row>
    <row r="852" spans="1:23" s="7" customFormat="1" ht="11.25" customHeight="1" x14ac:dyDescent="0.2">
      <c r="A852" s="32">
        <v>2</v>
      </c>
      <c r="B852" s="31" t="s">
        <v>54</v>
      </c>
      <c r="C852" s="30">
        <v>18</v>
      </c>
      <c r="D852" s="37">
        <v>2516</v>
      </c>
      <c r="E852" s="30">
        <v>126</v>
      </c>
      <c r="F852" s="30">
        <v>5</v>
      </c>
      <c r="G852" s="30"/>
      <c r="H852" s="30">
        <v>146</v>
      </c>
      <c r="I852" s="28">
        <f>SUM(C852:H852)</f>
        <v>2811</v>
      </c>
      <c r="J852" s="28">
        <v>3785</v>
      </c>
      <c r="K852" s="27">
        <f>I852/J852</f>
        <v>0.74266842800528399</v>
      </c>
      <c r="L852" s="33"/>
      <c r="M852" s="32">
        <v>2</v>
      </c>
      <c r="N852" s="31" t="s">
        <v>54</v>
      </c>
      <c r="O852" s="30">
        <v>7</v>
      </c>
      <c r="P852" s="37">
        <v>2682</v>
      </c>
      <c r="Q852" s="30">
        <v>68</v>
      </c>
      <c r="R852" s="30">
        <v>5</v>
      </c>
      <c r="S852" s="30"/>
      <c r="T852" s="30">
        <v>146</v>
      </c>
      <c r="U852" s="28">
        <f>SUM(O852:T852)</f>
        <v>2908</v>
      </c>
      <c r="V852" s="28">
        <v>3758</v>
      </c>
      <c r="W852" s="27">
        <f>U852/V852</f>
        <v>0.77381585949973386</v>
      </c>
    </row>
    <row r="853" spans="1:23" s="7" customFormat="1" ht="11.25" customHeight="1" x14ac:dyDescent="0.2">
      <c r="A853" s="36">
        <v>3</v>
      </c>
      <c r="B853" s="35" t="s">
        <v>53</v>
      </c>
      <c r="C853" s="22"/>
      <c r="D853" s="38">
        <v>8240</v>
      </c>
      <c r="E853" s="22">
        <v>348</v>
      </c>
      <c r="F853" s="22">
        <v>32</v>
      </c>
      <c r="G853" s="22"/>
      <c r="H853" s="22">
        <v>1665</v>
      </c>
      <c r="I853" s="34">
        <f>SUM(C853:H853)</f>
        <v>10285</v>
      </c>
      <c r="J853" s="34">
        <v>14524</v>
      </c>
      <c r="K853" s="26">
        <f>I853/J853</f>
        <v>0.70813825392453866</v>
      </c>
      <c r="L853" s="33"/>
      <c r="M853" s="36">
        <v>3</v>
      </c>
      <c r="N853" s="35" t="s">
        <v>53</v>
      </c>
      <c r="O853" s="22"/>
      <c r="P853" s="38">
        <v>8430</v>
      </c>
      <c r="Q853" s="22">
        <v>241</v>
      </c>
      <c r="R853" s="22">
        <v>30</v>
      </c>
      <c r="S853" s="22"/>
      <c r="T853" s="22">
        <v>1659</v>
      </c>
      <c r="U853" s="34">
        <f>SUM(O853:T853)</f>
        <v>10360</v>
      </c>
      <c r="V853" s="34">
        <v>13985</v>
      </c>
      <c r="W853" s="26">
        <f>U853/V853</f>
        <v>0.74079370754379692</v>
      </c>
    </row>
    <row r="854" spans="1:23" s="7" customFormat="1" ht="11.25" customHeight="1" x14ac:dyDescent="0.2">
      <c r="A854" s="32">
        <v>4</v>
      </c>
      <c r="B854" s="31" t="s">
        <v>52</v>
      </c>
      <c r="C854" s="30"/>
      <c r="D854" s="37">
        <v>1598</v>
      </c>
      <c r="E854" s="30"/>
      <c r="F854" s="30"/>
      <c r="G854" s="30"/>
      <c r="H854" s="30">
        <v>320</v>
      </c>
      <c r="I854" s="28">
        <f>SUM(C854:H854)</f>
        <v>1918</v>
      </c>
      <c r="J854" s="28">
        <v>3500</v>
      </c>
      <c r="K854" s="27">
        <f>I854/J854</f>
        <v>0.54800000000000004</v>
      </c>
      <c r="L854" s="33"/>
      <c r="M854" s="32">
        <v>4</v>
      </c>
      <c r="N854" s="31" t="s">
        <v>52</v>
      </c>
      <c r="O854" s="30"/>
      <c r="P854" s="37">
        <v>1594</v>
      </c>
      <c r="Q854" s="30"/>
      <c r="R854" s="30"/>
      <c r="S854" s="30"/>
      <c r="T854" s="30">
        <v>320</v>
      </c>
      <c r="U854" s="28">
        <f>SUM(O854:T854)</f>
        <v>1914</v>
      </c>
      <c r="V854" s="28">
        <v>3362</v>
      </c>
      <c r="W854" s="27">
        <f>U854/V854</f>
        <v>0.56930398572278407</v>
      </c>
    </row>
    <row r="855" spans="1:23" s="7" customFormat="1" ht="11.25" customHeight="1" x14ac:dyDescent="0.2">
      <c r="A855" s="36">
        <v>5</v>
      </c>
      <c r="B855" s="35" t="s">
        <v>51</v>
      </c>
      <c r="C855" s="22"/>
      <c r="D855" s="38">
        <v>2570</v>
      </c>
      <c r="E855" s="22">
        <v>17</v>
      </c>
      <c r="F855" s="22"/>
      <c r="G855" s="22"/>
      <c r="H855" s="22">
        <v>375</v>
      </c>
      <c r="I855" s="34">
        <f>SUM(C855:H855)</f>
        <v>2962</v>
      </c>
      <c r="J855" s="34">
        <v>5904</v>
      </c>
      <c r="K855" s="26">
        <f>I855/J855</f>
        <v>0.50169376693766943</v>
      </c>
      <c r="L855" s="33"/>
      <c r="M855" s="36">
        <v>5</v>
      </c>
      <c r="N855" s="35" t="s">
        <v>51</v>
      </c>
      <c r="O855" s="22"/>
      <c r="P855" s="38">
        <v>2692</v>
      </c>
      <c r="Q855" s="22">
        <v>17</v>
      </c>
      <c r="R855" s="22"/>
      <c r="S855" s="22"/>
      <c r="T855" s="22">
        <v>369</v>
      </c>
      <c r="U855" s="34">
        <f>SUM(O855:T855)</f>
        <v>3078</v>
      </c>
      <c r="V855" s="34">
        <v>5779</v>
      </c>
      <c r="W855" s="26">
        <f>U855/V855</f>
        <v>0.53261810001730403</v>
      </c>
    </row>
    <row r="856" spans="1:23" s="7" customFormat="1" ht="11.25" customHeight="1" x14ac:dyDescent="0.2">
      <c r="A856" s="32">
        <v>6</v>
      </c>
      <c r="B856" s="31" t="s">
        <v>49</v>
      </c>
      <c r="C856" s="30"/>
      <c r="D856" s="30">
        <v>315</v>
      </c>
      <c r="E856" s="30">
        <v>85</v>
      </c>
      <c r="F856" s="30">
        <v>3</v>
      </c>
      <c r="G856" s="30"/>
      <c r="H856" s="30">
        <v>6</v>
      </c>
      <c r="I856" s="28">
        <f>SUM(C856:H856)</f>
        <v>409</v>
      </c>
      <c r="J856" s="28">
        <v>1108</v>
      </c>
      <c r="K856" s="27">
        <f>I856/J856</f>
        <v>0.36913357400722024</v>
      </c>
      <c r="L856" s="33"/>
      <c r="M856" s="32">
        <v>6</v>
      </c>
      <c r="N856" s="31" t="s">
        <v>50</v>
      </c>
      <c r="O856" s="30"/>
      <c r="P856" s="37">
        <v>738</v>
      </c>
      <c r="Q856" s="30">
        <v>606</v>
      </c>
      <c r="R856" s="30">
        <v>93</v>
      </c>
      <c r="S856" s="30"/>
      <c r="T856" s="30">
        <v>170</v>
      </c>
      <c r="U856" s="28">
        <f>SUM(O856:T856)</f>
        <v>1607</v>
      </c>
      <c r="V856" s="28">
        <v>4344</v>
      </c>
      <c r="W856" s="27">
        <f>U856/V856</f>
        <v>0.3699355432780847</v>
      </c>
    </row>
    <row r="857" spans="1:23" s="7" customFormat="1" ht="11.25" customHeight="1" x14ac:dyDescent="0.2">
      <c r="A857" s="36">
        <v>7</v>
      </c>
      <c r="B857" s="35" t="s">
        <v>50</v>
      </c>
      <c r="C857" s="22"/>
      <c r="D857" s="38">
        <v>725</v>
      </c>
      <c r="E857" s="22">
        <v>663</v>
      </c>
      <c r="F857" s="22">
        <v>108</v>
      </c>
      <c r="G857" s="22"/>
      <c r="H857" s="22">
        <v>170</v>
      </c>
      <c r="I857" s="34">
        <f>SUM(C857:H857)</f>
        <v>1666</v>
      </c>
      <c r="J857" s="34">
        <v>4658</v>
      </c>
      <c r="K857" s="26">
        <f>I857/J857</f>
        <v>0.35766423357664234</v>
      </c>
      <c r="L857" s="33"/>
      <c r="M857" s="36">
        <v>7</v>
      </c>
      <c r="N857" s="35" t="s">
        <v>49</v>
      </c>
      <c r="O857" s="22"/>
      <c r="P857" s="22">
        <v>322</v>
      </c>
      <c r="Q857" s="22">
        <v>76</v>
      </c>
      <c r="R857" s="22">
        <v>3</v>
      </c>
      <c r="S857" s="22"/>
      <c r="T857" s="22">
        <v>5</v>
      </c>
      <c r="U857" s="34">
        <f>SUM(O857:T857)</f>
        <v>406</v>
      </c>
      <c r="V857" s="34">
        <v>1126</v>
      </c>
      <c r="W857" s="26">
        <f>U857/V857</f>
        <v>0.36056838365896982</v>
      </c>
    </row>
    <row r="858" spans="1:23" s="7" customFormat="1" ht="11.25" customHeight="1" x14ac:dyDescent="0.2">
      <c r="A858" s="32">
        <v>8</v>
      </c>
      <c r="B858" s="31" t="s">
        <v>48</v>
      </c>
      <c r="C858" s="30"/>
      <c r="D858" s="37">
        <v>614</v>
      </c>
      <c r="E858" s="30"/>
      <c r="F858" s="30">
        <v>10</v>
      </c>
      <c r="G858" s="30"/>
      <c r="H858" s="30">
        <v>1329</v>
      </c>
      <c r="I858" s="28">
        <f>SUM(C858:H858)</f>
        <v>1953</v>
      </c>
      <c r="J858" s="28">
        <v>6297</v>
      </c>
      <c r="K858" s="27">
        <f>I858/J858</f>
        <v>0.31014768937589327</v>
      </c>
      <c r="L858" s="33"/>
      <c r="M858" s="32">
        <v>8</v>
      </c>
      <c r="N858" s="31" t="s">
        <v>48</v>
      </c>
      <c r="O858" s="30"/>
      <c r="P858" s="37">
        <v>508</v>
      </c>
      <c r="Q858" s="30"/>
      <c r="R858" s="30">
        <v>10</v>
      </c>
      <c r="S858" s="30"/>
      <c r="T858" s="30">
        <v>1202</v>
      </c>
      <c r="U858" s="28">
        <f>SUM(O858:T858)</f>
        <v>1720</v>
      </c>
      <c r="V858" s="28">
        <v>5963</v>
      </c>
      <c r="W858" s="27">
        <f>U858/V858</f>
        <v>0.28844541338252555</v>
      </c>
    </row>
    <row r="859" spans="1:23" s="7" customFormat="1" ht="11.25" customHeight="1" x14ac:dyDescent="0.2">
      <c r="A859" s="36">
        <v>9</v>
      </c>
      <c r="B859" s="35" t="s">
        <v>47</v>
      </c>
      <c r="C859" s="22">
        <v>2885</v>
      </c>
      <c r="D859" s="38">
        <v>10049</v>
      </c>
      <c r="E859" s="22">
        <v>727</v>
      </c>
      <c r="F859" s="22">
        <v>502</v>
      </c>
      <c r="G859" s="22">
        <v>458</v>
      </c>
      <c r="H859" s="22">
        <v>2653</v>
      </c>
      <c r="I859" s="34">
        <f>SUM(C859:H859)</f>
        <v>17274</v>
      </c>
      <c r="J859" s="34">
        <v>70933</v>
      </c>
      <c r="K859" s="26">
        <f>I859/J859</f>
        <v>0.24352558047735187</v>
      </c>
      <c r="L859" s="33"/>
      <c r="M859" s="36">
        <v>9</v>
      </c>
      <c r="N859" s="35" t="s">
        <v>47</v>
      </c>
      <c r="O859" s="22">
        <v>2004</v>
      </c>
      <c r="P859" s="38">
        <v>10144</v>
      </c>
      <c r="Q859" s="22">
        <v>646</v>
      </c>
      <c r="R859" s="22">
        <v>402</v>
      </c>
      <c r="S859" s="22">
        <v>450</v>
      </c>
      <c r="T859" s="22">
        <v>2650</v>
      </c>
      <c r="U859" s="34">
        <f>SUM(O859:T859)</f>
        <v>16296</v>
      </c>
      <c r="V859" s="34">
        <v>65948</v>
      </c>
      <c r="W859" s="26">
        <f>U859/V859</f>
        <v>0.24710377873476072</v>
      </c>
    </row>
    <row r="860" spans="1:23" s="7" customFormat="1" ht="11.25" customHeight="1" x14ac:dyDescent="0.2">
      <c r="A860" s="32">
        <v>10</v>
      </c>
      <c r="B860" s="40" t="s">
        <v>46</v>
      </c>
      <c r="C860" s="30"/>
      <c r="D860" s="37">
        <v>131</v>
      </c>
      <c r="E860" s="30"/>
      <c r="F860" s="30">
        <v>15</v>
      </c>
      <c r="G860" s="30"/>
      <c r="H860" s="30">
        <v>3448</v>
      </c>
      <c r="I860" s="28">
        <f>SUM(C860:H860)</f>
        <v>3594</v>
      </c>
      <c r="J860" s="28">
        <v>15809</v>
      </c>
      <c r="K860" s="27">
        <f>I860/J860</f>
        <v>0.22733885761275224</v>
      </c>
      <c r="L860" s="33"/>
      <c r="M860" s="32">
        <v>10</v>
      </c>
      <c r="N860" s="31" t="s">
        <v>46</v>
      </c>
      <c r="O860" s="30"/>
      <c r="P860" s="37">
        <v>144</v>
      </c>
      <c r="Q860" s="30"/>
      <c r="R860" s="30">
        <v>15</v>
      </c>
      <c r="S860" s="30"/>
      <c r="T860" s="30">
        <v>3352</v>
      </c>
      <c r="U860" s="28">
        <f>SUM(O860:T860)</f>
        <v>3511</v>
      </c>
      <c r="V860" s="28">
        <v>14579</v>
      </c>
      <c r="W860" s="27">
        <f>U860/V860</f>
        <v>0.24082584539405996</v>
      </c>
    </row>
    <row r="861" spans="1:23" s="7" customFormat="1" ht="11.25" customHeight="1" x14ac:dyDescent="0.2">
      <c r="A861" s="36">
        <v>11</v>
      </c>
      <c r="B861" s="35" t="s">
        <v>45</v>
      </c>
      <c r="C861" s="22"/>
      <c r="D861" s="38">
        <v>419</v>
      </c>
      <c r="E861" s="22"/>
      <c r="F861" s="22"/>
      <c r="G861" s="22"/>
      <c r="H861" s="22">
        <v>7</v>
      </c>
      <c r="I861" s="34">
        <f>SUM(C861:H861)</f>
        <v>426</v>
      </c>
      <c r="J861" s="34">
        <v>2212</v>
      </c>
      <c r="K861" s="26">
        <f>I861/J861</f>
        <v>0.19258589511754068</v>
      </c>
      <c r="L861" s="33"/>
      <c r="M861" s="36">
        <v>11</v>
      </c>
      <c r="N861" s="35" t="s">
        <v>45</v>
      </c>
      <c r="O861" s="22"/>
      <c r="P861" s="38">
        <v>414</v>
      </c>
      <c r="Q861" s="22"/>
      <c r="R861" s="22"/>
      <c r="S861" s="22"/>
      <c r="T861" s="22">
        <v>7</v>
      </c>
      <c r="U861" s="34">
        <f>SUM(O861:T861)</f>
        <v>421</v>
      </c>
      <c r="V861" s="34">
        <v>2012</v>
      </c>
      <c r="W861" s="26">
        <f>U861/V861</f>
        <v>0.20924453280318092</v>
      </c>
    </row>
    <row r="862" spans="1:23" s="7" customFormat="1" ht="11.25" customHeight="1" x14ac:dyDescent="0.2">
      <c r="A862" s="32">
        <v>12</v>
      </c>
      <c r="B862" s="40" t="s">
        <v>44</v>
      </c>
      <c r="C862" s="30"/>
      <c r="D862" s="30">
        <v>300</v>
      </c>
      <c r="E862" s="30"/>
      <c r="F862" s="30"/>
      <c r="G862" s="30"/>
      <c r="H862" s="30">
        <v>1104</v>
      </c>
      <c r="I862" s="28">
        <f>SUM(C862:H862)</f>
        <v>1404</v>
      </c>
      <c r="J862" s="28">
        <v>7948</v>
      </c>
      <c r="K862" s="27">
        <f>I862/J862</f>
        <v>0.17664821338701561</v>
      </c>
      <c r="L862" s="33"/>
      <c r="M862" s="32">
        <v>12</v>
      </c>
      <c r="N862" s="31" t="s">
        <v>44</v>
      </c>
      <c r="O862" s="30"/>
      <c r="P862" s="30">
        <v>304</v>
      </c>
      <c r="Q862" s="30"/>
      <c r="R862" s="30"/>
      <c r="S862" s="30"/>
      <c r="T862" s="30">
        <v>1104</v>
      </c>
      <c r="U862" s="28">
        <f>SUM(O862:T862)</f>
        <v>1408</v>
      </c>
      <c r="V862" s="28">
        <v>7566</v>
      </c>
      <c r="W862" s="27">
        <f>U862/V862</f>
        <v>0.18609569125033043</v>
      </c>
    </row>
    <row r="863" spans="1:23" s="7" customFormat="1" ht="11.25" customHeight="1" x14ac:dyDescent="0.2">
      <c r="A863" s="36">
        <v>13</v>
      </c>
      <c r="B863" s="35" t="s">
        <v>42</v>
      </c>
      <c r="C863" s="22"/>
      <c r="D863" s="38">
        <v>4657</v>
      </c>
      <c r="E863" s="22">
        <v>97</v>
      </c>
      <c r="F863" s="22">
        <v>396</v>
      </c>
      <c r="G863" s="22"/>
      <c r="H863" s="22">
        <v>1274</v>
      </c>
      <c r="I863" s="34">
        <f>SUM(C863:H863)</f>
        <v>6424</v>
      </c>
      <c r="J863" s="34">
        <v>43104</v>
      </c>
      <c r="K863" s="26">
        <f>I863/J863</f>
        <v>0.14903489235337788</v>
      </c>
      <c r="L863" s="33"/>
      <c r="M863" s="36">
        <v>13</v>
      </c>
      <c r="N863" s="35" t="s">
        <v>43</v>
      </c>
      <c r="O863" s="22"/>
      <c r="P863" s="38">
        <v>498</v>
      </c>
      <c r="Q863" s="22">
        <v>140</v>
      </c>
      <c r="R863" s="22">
        <v>29</v>
      </c>
      <c r="S863" s="22"/>
      <c r="T863" s="22">
        <v>24</v>
      </c>
      <c r="U863" s="34">
        <f>SUM(O863:T863)</f>
        <v>691</v>
      </c>
      <c r="V863" s="34">
        <v>4165</v>
      </c>
      <c r="W863" s="26">
        <f>U863/V863</f>
        <v>0.165906362545018</v>
      </c>
    </row>
    <row r="864" spans="1:23" s="7" customFormat="1" ht="11.25" customHeight="1" x14ac:dyDescent="0.2">
      <c r="A864" s="32">
        <v>14</v>
      </c>
      <c r="B864" s="31" t="s">
        <v>43</v>
      </c>
      <c r="C864" s="30"/>
      <c r="D864" s="37">
        <v>445</v>
      </c>
      <c r="E864" s="30">
        <v>162</v>
      </c>
      <c r="F864" s="30">
        <v>32</v>
      </c>
      <c r="G864" s="30"/>
      <c r="H864" s="30">
        <v>24</v>
      </c>
      <c r="I864" s="28">
        <f>SUM(C864:H864)</f>
        <v>663</v>
      </c>
      <c r="J864" s="28">
        <v>4513</v>
      </c>
      <c r="K864" s="27">
        <f>I864/J864</f>
        <v>0.14690892975847553</v>
      </c>
      <c r="L864" s="33"/>
      <c r="M864" s="32">
        <v>14</v>
      </c>
      <c r="N864" s="31" t="s">
        <v>42</v>
      </c>
      <c r="O864" s="30"/>
      <c r="P864" s="37">
        <v>4310</v>
      </c>
      <c r="Q864" s="30">
        <v>86</v>
      </c>
      <c r="R864" s="30">
        <v>344</v>
      </c>
      <c r="S864" s="30"/>
      <c r="T864" s="30">
        <v>1274</v>
      </c>
      <c r="U864" s="28">
        <f>SUM(O864:T864)</f>
        <v>6014</v>
      </c>
      <c r="V864" s="28">
        <v>39671</v>
      </c>
      <c r="W864" s="27">
        <f>U864/V864</f>
        <v>0.15159688437397595</v>
      </c>
    </row>
    <row r="865" spans="1:23" s="7" customFormat="1" ht="11.25" customHeight="1" x14ac:dyDescent="0.2">
      <c r="A865" s="36">
        <v>15</v>
      </c>
      <c r="B865" s="35" t="s">
        <v>41</v>
      </c>
      <c r="C865" s="22"/>
      <c r="D865" s="38">
        <v>204</v>
      </c>
      <c r="E865" s="22">
        <v>225</v>
      </c>
      <c r="F865" s="22">
        <v>246</v>
      </c>
      <c r="G865" s="22"/>
      <c r="H865" s="22">
        <v>1636</v>
      </c>
      <c r="I865" s="34">
        <f>SUM(C865:H865)</f>
        <v>2311</v>
      </c>
      <c r="J865" s="34">
        <v>16259</v>
      </c>
      <c r="K865" s="26">
        <f>I865/J865</f>
        <v>0.14213666277138814</v>
      </c>
      <c r="L865" s="33"/>
      <c r="M865" s="36">
        <v>15</v>
      </c>
      <c r="N865" s="35" t="s">
        <v>41</v>
      </c>
      <c r="O865" s="22"/>
      <c r="P865" s="38">
        <v>194</v>
      </c>
      <c r="Q865" s="22">
        <v>177</v>
      </c>
      <c r="R865" s="22">
        <v>208</v>
      </c>
      <c r="S865" s="22"/>
      <c r="T865" s="22">
        <v>1615</v>
      </c>
      <c r="U865" s="34">
        <f>SUM(O865:T865)</f>
        <v>2194</v>
      </c>
      <c r="V865" s="34">
        <v>14626</v>
      </c>
      <c r="W865" s="26">
        <f>U865/V865</f>
        <v>0.1500068371393409</v>
      </c>
    </row>
    <row r="866" spans="1:23" s="7" customFormat="1" ht="11.25" customHeight="1" x14ac:dyDescent="0.2">
      <c r="A866" s="32">
        <v>16</v>
      </c>
      <c r="B866" s="40" t="s">
        <v>40</v>
      </c>
      <c r="C866" s="30"/>
      <c r="D866" s="37">
        <v>649</v>
      </c>
      <c r="E866" s="30"/>
      <c r="F866" s="30">
        <v>18</v>
      </c>
      <c r="G866" s="30">
        <v>15</v>
      </c>
      <c r="H866" s="30">
        <v>1240</v>
      </c>
      <c r="I866" s="28">
        <f>SUM(C866:H866)</f>
        <v>1922</v>
      </c>
      <c r="J866" s="28">
        <v>14744</v>
      </c>
      <c r="K866" s="27">
        <f>I866/J866</f>
        <v>0.13035811177428105</v>
      </c>
      <c r="L866" s="33"/>
      <c r="M866" s="32">
        <v>16</v>
      </c>
      <c r="N866" s="31" t="s">
        <v>40</v>
      </c>
      <c r="O866" s="30"/>
      <c r="P866" s="37">
        <v>666</v>
      </c>
      <c r="Q866" s="30"/>
      <c r="R866" s="30">
        <v>13</v>
      </c>
      <c r="S866" s="30">
        <v>14</v>
      </c>
      <c r="T866" s="30">
        <v>1238</v>
      </c>
      <c r="U866" s="28">
        <f>SUM(O866:T866)</f>
        <v>1931</v>
      </c>
      <c r="V866" s="28">
        <v>13038</v>
      </c>
      <c r="W866" s="27">
        <f>U866/V866</f>
        <v>0.14810553765915019</v>
      </c>
    </row>
    <row r="867" spans="1:23" s="7" customFormat="1" ht="11.25" customHeight="1" x14ac:dyDescent="0.2">
      <c r="A867" s="36">
        <v>17</v>
      </c>
      <c r="B867" s="35" t="s">
        <v>39</v>
      </c>
      <c r="C867" s="22">
        <v>35</v>
      </c>
      <c r="D867" s="38">
        <v>25</v>
      </c>
      <c r="E867" s="22"/>
      <c r="F867" s="22">
        <v>227</v>
      </c>
      <c r="G867" s="22">
        <v>1</v>
      </c>
      <c r="H867" s="22">
        <v>64</v>
      </c>
      <c r="I867" s="34">
        <f>SUM(C867:H867)</f>
        <v>352</v>
      </c>
      <c r="J867" s="34">
        <v>2805</v>
      </c>
      <c r="K867" s="26">
        <f>I867/J867</f>
        <v>0.12549019607843137</v>
      </c>
      <c r="L867" s="33"/>
      <c r="M867" s="36">
        <v>17</v>
      </c>
      <c r="N867" s="35" t="s">
        <v>38</v>
      </c>
      <c r="O867" s="22"/>
      <c r="P867" s="38">
        <v>2614</v>
      </c>
      <c r="Q867" s="22">
        <v>165</v>
      </c>
      <c r="R867" s="22">
        <v>9</v>
      </c>
      <c r="S867" s="22"/>
      <c r="T867" s="22">
        <v>29</v>
      </c>
      <c r="U867" s="34">
        <f>SUM(O867:T867)</f>
        <v>2817</v>
      </c>
      <c r="V867" s="34">
        <v>20852</v>
      </c>
      <c r="W867" s="26">
        <f>U867/V867</f>
        <v>0.13509495492039134</v>
      </c>
    </row>
    <row r="868" spans="1:23" s="7" customFormat="1" ht="11.25" customHeight="1" x14ac:dyDescent="0.2">
      <c r="A868" s="32">
        <v>18</v>
      </c>
      <c r="B868" s="31" t="s">
        <v>37</v>
      </c>
      <c r="C868" s="30">
        <v>445</v>
      </c>
      <c r="D868" s="37">
        <v>1052</v>
      </c>
      <c r="E868" s="30"/>
      <c r="F868" s="30"/>
      <c r="G868" s="30">
        <v>101</v>
      </c>
      <c r="H868" s="30"/>
      <c r="I868" s="28">
        <f>SUM(C868:H868)</f>
        <v>1598</v>
      </c>
      <c r="J868" s="28">
        <v>13160</v>
      </c>
      <c r="K868" s="27">
        <f>I868/J868</f>
        <v>0.12142857142857143</v>
      </c>
      <c r="L868" s="33"/>
      <c r="M868" s="32">
        <v>18</v>
      </c>
      <c r="N868" s="31" t="s">
        <v>39</v>
      </c>
      <c r="O868" s="30">
        <v>31</v>
      </c>
      <c r="P868" s="37">
        <v>24</v>
      </c>
      <c r="Q868" s="30"/>
      <c r="R868" s="30">
        <v>222</v>
      </c>
      <c r="S868" s="30">
        <v>1</v>
      </c>
      <c r="T868" s="30">
        <v>64</v>
      </c>
      <c r="U868" s="28">
        <f>SUM(O868:T868)</f>
        <v>342</v>
      </c>
      <c r="V868" s="28">
        <v>2565</v>
      </c>
      <c r="W868" s="27">
        <f>U868/V868</f>
        <v>0.13333333333333333</v>
      </c>
    </row>
    <row r="869" spans="1:23" s="7" customFormat="1" ht="11.25" customHeight="1" x14ac:dyDescent="0.2">
      <c r="A869" s="36">
        <v>19</v>
      </c>
      <c r="B869" s="35" t="s">
        <v>38</v>
      </c>
      <c r="C869" s="22"/>
      <c r="D869" s="38">
        <v>2479</v>
      </c>
      <c r="E869" s="22">
        <v>166</v>
      </c>
      <c r="F869" s="22">
        <v>10</v>
      </c>
      <c r="G869" s="22"/>
      <c r="H869" s="22">
        <v>29</v>
      </c>
      <c r="I869" s="34">
        <f>SUM(C869:H869)</f>
        <v>2684</v>
      </c>
      <c r="J869" s="34">
        <v>23207</v>
      </c>
      <c r="K869" s="26">
        <f>I869/J869</f>
        <v>0.11565475933985435</v>
      </c>
      <c r="L869" s="33"/>
      <c r="M869" s="36">
        <v>19</v>
      </c>
      <c r="N869" s="35" t="s">
        <v>37</v>
      </c>
      <c r="O869" s="22">
        <v>306</v>
      </c>
      <c r="P869" s="38">
        <v>1051</v>
      </c>
      <c r="Q869" s="22"/>
      <c r="R869" s="22"/>
      <c r="S869" s="22">
        <v>89</v>
      </c>
      <c r="T869" s="22"/>
      <c r="U869" s="34">
        <f>SUM(O869:T869)</f>
        <v>1446</v>
      </c>
      <c r="V869" s="34">
        <v>11396</v>
      </c>
      <c r="W869" s="26">
        <f>U869/V869</f>
        <v>0.12688662688662689</v>
      </c>
    </row>
    <row r="870" spans="1:23" s="7" customFormat="1" ht="11.25" customHeight="1" x14ac:dyDescent="0.2">
      <c r="A870" s="32">
        <v>20</v>
      </c>
      <c r="B870" s="31" t="s">
        <v>36</v>
      </c>
      <c r="C870" s="30"/>
      <c r="D870" s="37">
        <v>3280</v>
      </c>
      <c r="E870" s="30">
        <v>627</v>
      </c>
      <c r="F870" s="30"/>
      <c r="G870" s="30"/>
      <c r="H870" s="30"/>
      <c r="I870" s="28">
        <f>SUM(C870:H870)</f>
        <v>3907</v>
      </c>
      <c r="J870" s="28">
        <v>34021</v>
      </c>
      <c r="K870" s="27">
        <f>I870/J870</f>
        <v>0.11484083360277475</v>
      </c>
      <c r="L870" s="33"/>
      <c r="M870" s="32">
        <v>20</v>
      </c>
      <c r="N870" s="31" t="s">
        <v>36</v>
      </c>
      <c r="O870" s="30"/>
      <c r="P870" s="37">
        <v>3272</v>
      </c>
      <c r="Q870" s="30">
        <v>591</v>
      </c>
      <c r="R870" s="30"/>
      <c r="S870" s="30"/>
      <c r="T870" s="30"/>
      <c r="U870" s="28">
        <f>SUM(O870:T870)</f>
        <v>3863</v>
      </c>
      <c r="V870" s="28">
        <v>31389</v>
      </c>
      <c r="W870" s="27">
        <f>U870/V870</f>
        <v>0.1230685909076428</v>
      </c>
    </row>
    <row r="871" spans="1:23" s="7" customFormat="1" ht="11.25" customHeight="1" x14ac:dyDescent="0.2">
      <c r="A871" s="36">
        <v>21</v>
      </c>
      <c r="B871" s="35" t="s">
        <v>35</v>
      </c>
      <c r="C871" s="22"/>
      <c r="D871" s="38">
        <v>1321</v>
      </c>
      <c r="E871" s="22">
        <v>371</v>
      </c>
      <c r="F871" s="22">
        <v>25</v>
      </c>
      <c r="G871" s="22"/>
      <c r="H871" s="22"/>
      <c r="I871" s="34">
        <f>SUM(C871:H871)</f>
        <v>1717</v>
      </c>
      <c r="J871" s="34">
        <v>16474</v>
      </c>
      <c r="K871" s="26">
        <f>I871/J871</f>
        <v>0.10422483914046377</v>
      </c>
      <c r="L871" s="33"/>
      <c r="M871" s="36">
        <v>21</v>
      </c>
      <c r="N871" s="35" t="s">
        <v>35</v>
      </c>
      <c r="O871" s="22"/>
      <c r="P871" s="38">
        <v>1337</v>
      </c>
      <c r="Q871" s="22">
        <v>312</v>
      </c>
      <c r="R871" s="22">
        <v>11</v>
      </c>
      <c r="S871" s="22"/>
      <c r="T871" s="22"/>
      <c r="U871" s="34">
        <f>SUM(O871:T871)</f>
        <v>1660</v>
      </c>
      <c r="V871" s="34">
        <v>15275</v>
      </c>
      <c r="W871" s="26">
        <f>U871/V871</f>
        <v>0.10867430441898528</v>
      </c>
    </row>
    <row r="872" spans="1:23" s="7" customFormat="1" ht="11.25" customHeight="1" x14ac:dyDescent="0.2">
      <c r="A872" s="32">
        <v>22</v>
      </c>
      <c r="B872" s="31" t="s">
        <v>34</v>
      </c>
      <c r="C872" s="30"/>
      <c r="D872" s="37">
        <v>2718</v>
      </c>
      <c r="E872" s="30">
        <v>30</v>
      </c>
      <c r="F872" s="30">
        <v>5</v>
      </c>
      <c r="G872" s="30">
        <v>11</v>
      </c>
      <c r="H872" s="30">
        <v>63</v>
      </c>
      <c r="I872" s="28">
        <f>SUM(C872:H872)</f>
        <v>2827</v>
      </c>
      <c r="J872" s="28">
        <v>29548</v>
      </c>
      <c r="K872" s="27">
        <f>I872/J872</f>
        <v>9.5674834168133202E-2</v>
      </c>
      <c r="L872" s="33"/>
      <c r="M872" s="32">
        <v>22</v>
      </c>
      <c r="N872" s="31" t="s">
        <v>34</v>
      </c>
      <c r="O872" s="30"/>
      <c r="P872" s="37">
        <v>2720</v>
      </c>
      <c r="Q872" s="30">
        <v>29</v>
      </c>
      <c r="R872" s="30">
        <v>4</v>
      </c>
      <c r="S872" s="30">
        <v>11</v>
      </c>
      <c r="T872" s="30">
        <v>63</v>
      </c>
      <c r="U872" s="28">
        <f>SUM(O872:T872)</f>
        <v>2827</v>
      </c>
      <c r="V872" s="28">
        <v>26335</v>
      </c>
      <c r="W872" s="27">
        <f>U872/V872</f>
        <v>0.10734763622555535</v>
      </c>
    </row>
    <row r="873" spans="1:23" s="7" customFormat="1" ht="11.25" customHeight="1" x14ac:dyDescent="0.2">
      <c r="A873" s="36">
        <v>23</v>
      </c>
      <c r="B873" s="39" t="s">
        <v>33</v>
      </c>
      <c r="C873" s="22"/>
      <c r="D873" s="38">
        <v>697</v>
      </c>
      <c r="E873" s="22">
        <v>220</v>
      </c>
      <c r="F873" s="22">
        <v>111</v>
      </c>
      <c r="G873" s="22"/>
      <c r="H873" s="22">
        <v>9384</v>
      </c>
      <c r="I873" s="34">
        <f>SUM(C873:H873)</f>
        <v>10412</v>
      </c>
      <c r="J873" s="34">
        <v>111848</v>
      </c>
      <c r="K873" s="26">
        <f>I873/J873</f>
        <v>9.3090622988341323E-2</v>
      </c>
      <c r="L873" s="33"/>
      <c r="M873" s="36">
        <v>23</v>
      </c>
      <c r="N873" s="35" t="s">
        <v>33</v>
      </c>
      <c r="O873" s="22"/>
      <c r="P873" s="38">
        <v>689</v>
      </c>
      <c r="Q873" s="22">
        <v>180</v>
      </c>
      <c r="R873" s="22">
        <v>107</v>
      </c>
      <c r="S873" s="22"/>
      <c r="T873" s="22">
        <v>9378</v>
      </c>
      <c r="U873" s="34">
        <f>SUM(O873:T873)</f>
        <v>10354</v>
      </c>
      <c r="V873" s="34">
        <v>103037</v>
      </c>
      <c r="W873" s="26">
        <f>U873/V873</f>
        <v>0.10048817415103313</v>
      </c>
    </row>
    <row r="874" spans="1:23" s="7" customFormat="1" ht="11.25" customHeight="1" x14ac:dyDescent="0.2">
      <c r="A874" s="43">
        <v>24</v>
      </c>
      <c r="B874" s="40" t="s">
        <v>32</v>
      </c>
      <c r="C874" s="30"/>
      <c r="D874" s="37">
        <v>792</v>
      </c>
      <c r="E874" s="30">
        <v>68</v>
      </c>
      <c r="F874" s="30">
        <v>17</v>
      </c>
      <c r="G874" s="30"/>
      <c r="H874" s="30">
        <v>1130</v>
      </c>
      <c r="I874" s="28">
        <f>SUM(C874:H874)</f>
        <v>2007</v>
      </c>
      <c r="J874" s="28">
        <v>22892</v>
      </c>
      <c r="K874" s="27">
        <f>I874/J874</f>
        <v>8.7672549362222615E-2</v>
      </c>
      <c r="L874" s="33"/>
      <c r="M874" s="43">
        <v>24</v>
      </c>
      <c r="N874" s="31" t="s">
        <v>32</v>
      </c>
      <c r="O874" s="30"/>
      <c r="P874" s="37">
        <v>854</v>
      </c>
      <c r="Q874" s="30">
        <v>58</v>
      </c>
      <c r="R874" s="30">
        <v>16</v>
      </c>
      <c r="S874" s="30"/>
      <c r="T874" s="30">
        <v>1130</v>
      </c>
      <c r="U874" s="28">
        <f>SUM(O874:T874)</f>
        <v>2058</v>
      </c>
      <c r="V874" s="28">
        <v>20849</v>
      </c>
      <c r="W874" s="27">
        <f>U874/V874</f>
        <v>9.8709770252769918E-2</v>
      </c>
    </row>
    <row r="875" spans="1:23" s="7" customFormat="1" ht="11.25" customHeight="1" x14ac:dyDescent="0.2">
      <c r="A875" s="41">
        <v>25</v>
      </c>
      <c r="B875" s="39" t="s">
        <v>31</v>
      </c>
      <c r="C875" s="22"/>
      <c r="D875" s="38">
        <v>79</v>
      </c>
      <c r="E875" s="22"/>
      <c r="F875" s="22">
        <v>7</v>
      </c>
      <c r="G875" s="22"/>
      <c r="H875" s="22">
        <v>597</v>
      </c>
      <c r="I875" s="34">
        <f>SUM(C875:H875)</f>
        <v>683</v>
      </c>
      <c r="J875" s="34">
        <v>8893</v>
      </c>
      <c r="K875" s="26">
        <f>I875/J875</f>
        <v>7.6801979084673344E-2</v>
      </c>
      <c r="L875" s="33"/>
      <c r="M875" s="41">
        <v>25</v>
      </c>
      <c r="N875" s="35" t="s">
        <v>31</v>
      </c>
      <c r="O875" s="22"/>
      <c r="P875" s="38">
        <v>82</v>
      </c>
      <c r="Q875" s="22"/>
      <c r="R875" s="22">
        <v>6</v>
      </c>
      <c r="S875" s="22"/>
      <c r="T875" s="22">
        <v>597</v>
      </c>
      <c r="U875" s="34">
        <f>SUM(O875:T875)</f>
        <v>685</v>
      </c>
      <c r="V875" s="34">
        <v>7993</v>
      </c>
      <c r="W875" s="26">
        <f>U875/V875</f>
        <v>8.5699987489052915E-2</v>
      </c>
    </row>
    <row r="876" spans="1:23" s="7" customFormat="1" ht="11.25" customHeight="1" x14ac:dyDescent="0.2">
      <c r="A876" s="43">
        <v>26</v>
      </c>
      <c r="B876" s="31" t="s">
        <v>29</v>
      </c>
      <c r="C876" s="30"/>
      <c r="D876" s="37">
        <v>3</v>
      </c>
      <c r="E876" s="30"/>
      <c r="F876" s="30"/>
      <c r="G876" s="30"/>
      <c r="H876" s="30">
        <v>1011</v>
      </c>
      <c r="I876" s="28">
        <f>SUM(C876:H876)</f>
        <v>1014</v>
      </c>
      <c r="J876" s="28">
        <v>13576</v>
      </c>
      <c r="K876" s="27">
        <f>I876/J876</f>
        <v>7.4690630524454918E-2</v>
      </c>
      <c r="L876" s="33"/>
      <c r="M876" s="43">
        <v>26</v>
      </c>
      <c r="N876" s="31" t="s">
        <v>30</v>
      </c>
      <c r="O876" s="30"/>
      <c r="P876" s="37">
        <v>1952</v>
      </c>
      <c r="Q876" s="30">
        <v>318</v>
      </c>
      <c r="R876" s="30">
        <v>20</v>
      </c>
      <c r="S876" s="30">
        <v>3</v>
      </c>
      <c r="T876" s="30"/>
      <c r="U876" s="28">
        <f>SUM(O876:T876)</f>
        <v>2293</v>
      </c>
      <c r="V876" s="28">
        <v>27618</v>
      </c>
      <c r="W876" s="27">
        <f>U876/V876</f>
        <v>8.302556303859801E-2</v>
      </c>
    </row>
    <row r="877" spans="1:23" s="7" customFormat="1" ht="11.25" customHeight="1" x14ac:dyDescent="0.2">
      <c r="A877" s="41">
        <v>27</v>
      </c>
      <c r="B877" s="35" t="s">
        <v>30</v>
      </c>
      <c r="C877" s="22"/>
      <c r="D877" s="38">
        <v>1848</v>
      </c>
      <c r="E877" s="22">
        <v>340</v>
      </c>
      <c r="F877" s="22">
        <v>30</v>
      </c>
      <c r="G877" s="22">
        <v>3</v>
      </c>
      <c r="H877" s="22"/>
      <c r="I877" s="34">
        <f>SUM(C877:H877)</f>
        <v>2221</v>
      </c>
      <c r="J877" s="34">
        <v>30103</v>
      </c>
      <c r="K877" s="26">
        <f>I877/J877</f>
        <v>7.3780021924725117E-2</v>
      </c>
      <c r="L877" s="33"/>
      <c r="M877" s="41">
        <v>27</v>
      </c>
      <c r="N877" s="35" t="s">
        <v>29</v>
      </c>
      <c r="O877" s="22"/>
      <c r="P877" s="38">
        <v>3</v>
      </c>
      <c r="Q877" s="22"/>
      <c r="R877" s="22"/>
      <c r="S877" s="22"/>
      <c r="T877" s="22">
        <v>1011</v>
      </c>
      <c r="U877" s="34">
        <f>SUM(O877:T877)</f>
        <v>1014</v>
      </c>
      <c r="V877" s="34">
        <v>12529</v>
      </c>
      <c r="W877" s="26">
        <f>U877/V877</f>
        <v>8.093223720967356E-2</v>
      </c>
    </row>
    <row r="878" spans="1:23" s="7" customFormat="1" ht="11.25" customHeight="1" x14ac:dyDescent="0.2">
      <c r="A878" s="32">
        <v>28</v>
      </c>
      <c r="B878" s="54" t="s">
        <v>28</v>
      </c>
      <c r="C878" s="52">
        <v>38</v>
      </c>
      <c r="D878" s="53">
        <v>263</v>
      </c>
      <c r="E878" s="52"/>
      <c r="F878" s="52">
        <v>10</v>
      </c>
      <c r="G878" s="52"/>
      <c r="H878" s="52">
        <v>222</v>
      </c>
      <c r="I878" s="51">
        <f>SUM(C878:H878)</f>
        <v>533</v>
      </c>
      <c r="J878" s="51">
        <v>7803</v>
      </c>
      <c r="K878" s="50">
        <f>I878/J878</f>
        <v>6.8307061386646162E-2</v>
      </c>
      <c r="L878" s="33"/>
      <c r="M878" s="43">
        <v>28</v>
      </c>
      <c r="N878" s="31" t="s">
        <v>27</v>
      </c>
      <c r="O878" s="30"/>
      <c r="P878" s="37">
        <v>2046</v>
      </c>
      <c r="Q878" s="30">
        <v>587</v>
      </c>
      <c r="R878" s="30">
        <v>15</v>
      </c>
      <c r="S878" s="30"/>
      <c r="T878" s="30"/>
      <c r="U878" s="28">
        <f>SUM(O878:T878)</f>
        <v>2648</v>
      </c>
      <c r="V878" s="28">
        <v>36549</v>
      </c>
      <c r="W878" s="27">
        <f>U878/V878</f>
        <v>7.2450682645216008E-2</v>
      </c>
    </row>
    <row r="879" spans="1:23" s="7" customFormat="1" ht="11.25" customHeight="1" x14ac:dyDescent="0.2">
      <c r="A879" s="41">
        <v>29</v>
      </c>
      <c r="B879" s="39" t="s">
        <v>26</v>
      </c>
      <c r="C879" s="22"/>
      <c r="D879" s="22">
        <v>518</v>
      </c>
      <c r="E879" s="22">
        <v>214</v>
      </c>
      <c r="F879" s="22">
        <v>84</v>
      </c>
      <c r="G879" s="22"/>
      <c r="H879" s="22">
        <v>449</v>
      </c>
      <c r="I879" s="34">
        <f>SUM(C879:H879)</f>
        <v>1265</v>
      </c>
      <c r="J879" s="34">
        <v>18560</v>
      </c>
      <c r="K879" s="26">
        <f>I879/J879</f>
        <v>6.8157327586206892E-2</v>
      </c>
      <c r="L879" s="33"/>
      <c r="M879" s="49">
        <v>29</v>
      </c>
      <c r="N879" s="48" t="s">
        <v>28</v>
      </c>
      <c r="O879" s="46">
        <v>34</v>
      </c>
      <c r="P879" s="47">
        <v>256</v>
      </c>
      <c r="Q879" s="46"/>
      <c r="R879" s="46">
        <v>9</v>
      </c>
      <c r="S879" s="46"/>
      <c r="T879" s="46">
        <v>222</v>
      </c>
      <c r="U879" s="45">
        <f>SUM(O879:T879)</f>
        <v>521</v>
      </c>
      <c r="V879" s="45">
        <v>7418</v>
      </c>
      <c r="W879" s="44">
        <f>U879/V879</f>
        <v>7.0234564572661098E-2</v>
      </c>
    </row>
    <row r="880" spans="1:23" s="7" customFormat="1" ht="11.25" customHeight="1" x14ac:dyDescent="0.2">
      <c r="A880" s="43">
        <v>30</v>
      </c>
      <c r="B880" s="40" t="s">
        <v>27</v>
      </c>
      <c r="C880" s="30"/>
      <c r="D880" s="37">
        <v>1932</v>
      </c>
      <c r="E880" s="30">
        <v>645</v>
      </c>
      <c r="F880" s="30">
        <v>15</v>
      </c>
      <c r="G880" s="30"/>
      <c r="H880" s="30"/>
      <c r="I880" s="28">
        <f>SUM(C880:H880)</f>
        <v>2592</v>
      </c>
      <c r="J880" s="28">
        <v>39639</v>
      </c>
      <c r="K880" s="27">
        <f>I880/J880</f>
        <v>6.5390146068266097E-2</v>
      </c>
      <c r="L880" s="33"/>
      <c r="M880" s="43">
        <v>30</v>
      </c>
      <c r="N880" s="31" t="s">
        <v>26</v>
      </c>
      <c r="O880" s="30"/>
      <c r="P880" s="30">
        <v>492</v>
      </c>
      <c r="Q880" s="30">
        <v>208</v>
      </c>
      <c r="R880" s="30">
        <v>83</v>
      </c>
      <c r="S880" s="30"/>
      <c r="T880" s="30">
        <v>430</v>
      </c>
      <c r="U880" s="28">
        <f>SUM(O880:T880)</f>
        <v>1213</v>
      </c>
      <c r="V880" s="28">
        <v>17744</v>
      </c>
      <c r="W880" s="27">
        <f>U880/V880</f>
        <v>6.8361136158701527E-2</v>
      </c>
    </row>
    <row r="881" spans="1:23" s="7" customFormat="1" ht="11.25" customHeight="1" x14ac:dyDescent="0.2">
      <c r="A881" s="41">
        <v>31</v>
      </c>
      <c r="B881" s="39" t="s">
        <v>25</v>
      </c>
      <c r="C881" s="22"/>
      <c r="D881" s="38">
        <v>1363</v>
      </c>
      <c r="E881" s="22">
        <v>234</v>
      </c>
      <c r="F881" s="22">
        <v>27</v>
      </c>
      <c r="G881" s="22"/>
      <c r="H881" s="22"/>
      <c r="I881" s="34">
        <f>SUM(C881:H881)</f>
        <v>1624</v>
      </c>
      <c r="J881" s="34">
        <v>25790</v>
      </c>
      <c r="K881" s="26">
        <f>I881/J881</f>
        <v>6.2970143466459863E-2</v>
      </c>
      <c r="L881" s="33"/>
      <c r="M881" s="41">
        <v>31</v>
      </c>
      <c r="N881" s="35" t="s">
        <v>25</v>
      </c>
      <c r="O881" s="22"/>
      <c r="P881" s="38">
        <v>1337</v>
      </c>
      <c r="Q881" s="22">
        <v>220</v>
      </c>
      <c r="R881" s="22">
        <v>23</v>
      </c>
      <c r="S881" s="22"/>
      <c r="T881" s="22"/>
      <c r="U881" s="34">
        <f>SUM(O881:T881)</f>
        <v>1580</v>
      </c>
      <c r="V881" s="34">
        <v>23971</v>
      </c>
      <c r="W881" s="26">
        <f>U881/V881</f>
        <v>6.5912978181969881E-2</v>
      </c>
    </row>
    <row r="882" spans="1:23" s="7" customFormat="1" ht="11.25" customHeight="1" x14ac:dyDescent="0.2">
      <c r="A882" s="43">
        <v>32</v>
      </c>
      <c r="B882" s="40" t="s">
        <v>22</v>
      </c>
      <c r="C882" s="30"/>
      <c r="D882" s="37">
        <v>332</v>
      </c>
      <c r="E882" s="30"/>
      <c r="F882" s="30">
        <v>11</v>
      </c>
      <c r="G882" s="30"/>
      <c r="H882" s="30">
        <v>152</v>
      </c>
      <c r="I882" s="28">
        <f>SUM(C882:H882)</f>
        <v>495</v>
      </c>
      <c r="J882" s="28">
        <v>8247</v>
      </c>
      <c r="K882" s="27">
        <f>I882/J882</f>
        <v>6.0021826118588577E-2</v>
      </c>
      <c r="L882" s="33"/>
      <c r="M882" s="43">
        <v>32</v>
      </c>
      <c r="N882" s="31" t="s">
        <v>24</v>
      </c>
      <c r="O882" s="30"/>
      <c r="P882" s="37">
        <v>716</v>
      </c>
      <c r="Q882" s="30">
        <v>409</v>
      </c>
      <c r="R882" s="30">
        <v>278</v>
      </c>
      <c r="S882" s="30"/>
      <c r="T882" s="30"/>
      <c r="U882" s="28">
        <f>SUM(O882:T882)</f>
        <v>1403</v>
      </c>
      <c r="V882" s="28">
        <v>23788</v>
      </c>
      <c r="W882" s="27">
        <f>U882/V882</f>
        <v>5.8979317302841769E-2</v>
      </c>
    </row>
    <row r="883" spans="1:23" s="7" customFormat="1" ht="11.25" customHeight="1" x14ac:dyDescent="0.2">
      <c r="A883" s="36">
        <v>33</v>
      </c>
      <c r="B883" s="39" t="s">
        <v>24</v>
      </c>
      <c r="C883" s="22"/>
      <c r="D883" s="38">
        <v>744</v>
      </c>
      <c r="E883" s="22">
        <v>442</v>
      </c>
      <c r="F883" s="22">
        <v>318</v>
      </c>
      <c r="G883" s="22"/>
      <c r="H883" s="22"/>
      <c r="I883" s="34">
        <f>SUM(C883:H883)</f>
        <v>1504</v>
      </c>
      <c r="J883" s="34">
        <v>25833</v>
      </c>
      <c r="K883" s="26">
        <f>I883/J883</f>
        <v>5.8220106065884722E-2</v>
      </c>
      <c r="L883" s="33"/>
      <c r="M883" s="36">
        <v>33</v>
      </c>
      <c r="N883" s="35" t="s">
        <v>23</v>
      </c>
      <c r="O883" s="22"/>
      <c r="P883" s="38">
        <v>590</v>
      </c>
      <c r="Q883" s="22">
        <v>3</v>
      </c>
      <c r="R883" s="22">
        <v>135</v>
      </c>
      <c r="S883" s="22"/>
      <c r="T883" s="22"/>
      <c r="U883" s="34">
        <f>SUM(O883:T883)</f>
        <v>728</v>
      </c>
      <c r="V883" s="34">
        <v>12482</v>
      </c>
      <c r="W883" s="26">
        <f>U883/V883</f>
        <v>5.8323986540618489E-2</v>
      </c>
    </row>
    <row r="884" spans="1:23" s="7" customFormat="1" ht="11.25" customHeight="1" x14ac:dyDescent="0.2">
      <c r="A884" s="43">
        <v>34</v>
      </c>
      <c r="B884" s="31" t="s">
        <v>23</v>
      </c>
      <c r="C884" s="30"/>
      <c r="D884" s="37">
        <v>527</v>
      </c>
      <c r="E884" s="30">
        <v>4</v>
      </c>
      <c r="F884" s="30">
        <v>153</v>
      </c>
      <c r="G884" s="30"/>
      <c r="H884" s="30"/>
      <c r="I884" s="28">
        <f>SUM(C884:H884)</f>
        <v>684</v>
      </c>
      <c r="J884" s="28">
        <v>13550</v>
      </c>
      <c r="K884" s="27">
        <f>I884/J884</f>
        <v>5.047970479704797E-2</v>
      </c>
      <c r="L884" s="33"/>
      <c r="M884" s="43">
        <v>34</v>
      </c>
      <c r="N884" s="31" t="s">
        <v>22</v>
      </c>
      <c r="O884" s="30"/>
      <c r="P884" s="37">
        <v>278</v>
      </c>
      <c r="Q884" s="30"/>
      <c r="R884" s="30">
        <v>11</v>
      </c>
      <c r="S884" s="30"/>
      <c r="T884" s="30">
        <v>105</v>
      </c>
      <c r="U884" s="28">
        <f>SUM(O884:T884)</f>
        <v>394</v>
      </c>
      <c r="V884" s="28">
        <v>7768</v>
      </c>
      <c r="W884" s="27">
        <f>U884/V884</f>
        <v>5.0720906282183315E-2</v>
      </c>
    </row>
    <row r="885" spans="1:23" s="7" customFormat="1" ht="11.25" customHeight="1" x14ac:dyDescent="0.2">
      <c r="A885" s="41">
        <v>35</v>
      </c>
      <c r="B885" s="39" t="s">
        <v>21</v>
      </c>
      <c r="C885" s="22"/>
      <c r="D885" s="38">
        <v>775</v>
      </c>
      <c r="E885" s="22">
        <v>124</v>
      </c>
      <c r="F885" s="22">
        <v>463</v>
      </c>
      <c r="G885" s="22">
        <v>4</v>
      </c>
      <c r="H885" s="22">
        <v>748</v>
      </c>
      <c r="I885" s="34">
        <f>SUM(C885:H885)</f>
        <v>2114</v>
      </c>
      <c r="J885" s="34">
        <v>49787</v>
      </c>
      <c r="K885" s="26">
        <f>I885/J885</f>
        <v>4.2460883363126922E-2</v>
      </c>
      <c r="L885" s="33"/>
      <c r="M885" s="41">
        <v>35</v>
      </c>
      <c r="N885" s="35" t="s">
        <v>20</v>
      </c>
      <c r="O885" s="22"/>
      <c r="P885" s="38">
        <v>824</v>
      </c>
      <c r="Q885" s="22">
        <v>52</v>
      </c>
      <c r="R885" s="22">
        <v>17</v>
      </c>
      <c r="S885" s="22"/>
      <c r="T885" s="22"/>
      <c r="U885" s="34">
        <f>SUM(O885:T885)</f>
        <v>893</v>
      </c>
      <c r="V885" s="34">
        <v>20160</v>
      </c>
      <c r="W885" s="26">
        <f>U885/V885</f>
        <v>4.4295634920634923E-2</v>
      </c>
    </row>
    <row r="886" spans="1:23" s="7" customFormat="1" ht="11.25" customHeight="1" x14ac:dyDescent="0.2">
      <c r="A886" s="43">
        <v>36</v>
      </c>
      <c r="B886" s="31" t="s">
        <v>19</v>
      </c>
      <c r="C886" s="30"/>
      <c r="D886" s="37">
        <v>271</v>
      </c>
      <c r="E886" s="30">
        <v>27</v>
      </c>
      <c r="F886" s="30">
        <v>348</v>
      </c>
      <c r="G886" s="30"/>
      <c r="H886" s="30">
        <v>5</v>
      </c>
      <c r="I886" s="28">
        <f>SUM(C886:H886)</f>
        <v>651</v>
      </c>
      <c r="J886" s="28">
        <v>15358</v>
      </c>
      <c r="K886" s="27">
        <f>I886/J886</f>
        <v>4.2388331814038289E-2</v>
      </c>
      <c r="L886" s="33"/>
      <c r="M886" s="43">
        <v>36</v>
      </c>
      <c r="N886" s="31" t="s">
        <v>21</v>
      </c>
      <c r="O886" s="30"/>
      <c r="P886" s="37">
        <v>747</v>
      </c>
      <c r="Q886" s="30">
        <v>108</v>
      </c>
      <c r="R886" s="30">
        <v>419</v>
      </c>
      <c r="S886" s="30">
        <v>2</v>
      </c>
      <c r="T886" s="30">
        <v>696</v>
      </c>
      <c r="U886" s="28">
        <f>SUM(O886:T886)</f>
        <v>1972</v>
      </c>
      <c r="V886" s="28">
        <v>45611</v>
      </c>
      <c r="W886" s="27">
        <f>U886/V886</f>
        <v>4.3235184494968319E-2</v>
      </c>
    </row>
    <row r="887" spans="1:23" s="7" customFormat="1" ht="11.25" customHeight="1" x14ac:dyDescent="0.2">
      <c r="A887" s="41">
        <v>37</v>
      </c>
      <c r="B887" s="35" t="s">
        <v>14</v>
      </c>
      <c r="C887" s="22"/>
      <c r="D887" s="38">
        <v>119</v>
      </c>
      <c r="E887" s="22"/>
      <c r="F887" s="22">
        <v>221</v>
      </c>
      <c r="G887" s="22"/>
      <c r="H887" s="22"/>
      <c r="I887" s="34">
        <f>SUM(C887:H887)</f>
        <v>340</v>
      </c>
      <c r="J887" s="34">
        <v>8714</v>
      </c>
      <c r="K887" s="26">
        <f>I887/J887</f>
        <v>3.9017672710580674E-2</v>
      </c>
      <c r="L887" s="33"/>
      <c r="M887" s="41">
        <v>37</v>
      </c>
      <c r="N887" s="35" t="s">
        <v>17</v>
      </c>
      <c r="O887" s="22"/>
      <c r="P887" s="38">
        <v>564</v>
      </c>
      <c r="Q887" s="22"/>
      <c r="R887" s="22">
        <v>8</v>
      </c>
      <c r="S887" s="22"/>
      <c r="T887" s="22">
        <v>309</v>
      </c>
      <c r="U887" s="34">
        <f>SUM(O887:T887)</f>
        <v>881</v>
      </c>
      <c r="V887" s="34">
        <v>20829</v>
      </c>
      <c r="W887" s="26">
        <f>U887/V887</f>
        <v>4.2296797733928658E-2</v>
      </c>
    </row>
    <row r="888" spans="1:23" s="7" customFormat="1" ht="11.25" customHeight="1" x14ac:dyDescent="0.2">
      <c r="A888" s="32">
        <v>38</v>
      </c>
      <c r="B888" s="40" t="s">
        <v>20</v>
      </c>
      <c r="C888" s="30"/>
      <c r="D888" s="37">
        <v>804</v>
      </c>
      <c r="E888" s="30">
        <v>93</v>
      </c>
      <c r="F888" s="30">
        <v>17</v>
      </c>
      <c r="G888" s="30"/>
      <c r="H888" s="30"/>
      <c r="I888" s="28">
        <f>SUM(C888:H888)</f>
        <v>914</v>
      </c>
      <c r="J888" s="28">
        <v>23970</v>
      </c>
      <c r="K888" s="27">
        <f>I888/J888</f>
        <v>3.8130997079682934E-2</v>
      </c>
      <c r="L888" s="33"/>
      <c r="M888" s="32">
        <v>38</v>
      </c>
      <c r="N888" s="31" t="s">
        <v>19</v>
      </c>
      <c r="O888" s="30"/>
      <c r="P888" s="37">
        <v>261</v>
      </c>
      <c r="Q888" s="30">
        <v>26</v>
      </c>
      <c r="R888" s="30">
        <v>273</v>
      </c>
      <c r="S888" s="30"/>
      <c r="T888" s="30">
        <v>5</v>
      </c>
      <c r="U888" s="28">
        <f>SUM(O888:T888)</f>
        <v>565</v>
      </c>
      <c r="V888" s="28">
        <v>13699</v>
      </c>
      <c r="W888" s="27">
        <f>U888/V888</f>
        <v>4.1243886415066794E-2</v>
      </c>
    </row>
    <row r="889" spans="1:23" s="7" customFormat="1" ht="11.25" customHeight="1" x14ac:dyDescent="0.2">
      <c r="A889" s="36">
        <v>39</v>
      </c>
      <c r="B889" s="35" t="s">
        <v>16</v>
      </c>
      <c r="C889" s="22"/>
      <c r="D889" s="38">
        <v>325</v>
      </c>
      <c r="E889" s="22"/>
      <c r="F889" s="22"/>
      <c r="G889" s="22"/>
      <c r="H889" s="22">
        <v>330</v>
      </c>
      <c r="I889" s="34">
        <f>SUM(C889:H889)</f>
        <v>655</v>
      </c>
      <c r="J889" s="34">
        <v>17250</v>
      </c>
      <c r="K889" s="26">
        <f>I889/J889</f>
        <v>3.797101449275362E-2</v>
      </c>
      <c r="L889" s="33"/>
      <c r="M889" s="36">
        <v>39</v>
      </c>
      <c r="N889" s="35" t="s">
        <v>18</v>
      </c>
      <c r="O889" s="22"/>
      <c r="P889" s="38">
        <v>60</v>
      </c>
      <c r="Q889" s="22"/>
      <c r="R889" s="22">
        <v>45</v>
      </c>
      <c r="S889" s="22"/>
      <c r="T889" s="22">
        <v>1037</v>
      </c>
      <c r="U889" s="34">
        <f>SUM(O889:T889)</f>
        <v>1142</v>
      </c>
      <c r="V889" s="34">
        <v>27949</v>
      </c>
      <c r="W889" s="26">
        <f>U889/V889</f>
        <v>4.0860138108697985E-2</v>
      </c>
    </row>
    <row r="890" spans="1:23" s="7" customFormat="1" ht="11.25" customHeight="1" x14ac:dyDescent="0.2">
      <c r="A890" s="32">
        <v>40</v>
      </c>
      <c r="B890" s="31" t="s">
        <v>18</v>
      </c>
      <c r="C890" s="30"/>
      <c r="D890" s="37">
        <v>92</v>
      </c>
      <c r="E890" s="30"/>
      <c r="F890" s="30">
        <v>47</v>
      </c>
      <c r="G890" s="30"/>
      <c r="H890" s="30">
        <v>1037</v>
      </c>
      <c r="I890" s="28">
        <f>SUM(C890:H890)</f>
        <v>1176</v>
      </c>
      <c r="J890" s="28">
        <v>30990</v>
      </c>
      <c r="K890" s="27">
        <f>I890/J890</f>
        <v>3.7947725072604063E-2</v>
      </c>
      <c r="L890" s="33"/>
      <c r="M890" s="32">
        <v>40</v>
      </c>
      <c r="N890" s="31" t="s">
        <v>15</v>
      </c>
      <c r="O890" s="30"/>
      <c r="P890" s="37">
        <v>34</v>
      </c>
      <c r="Q890" s="30"/>
      <c r="R890" s="30">
        <v>139</v>
      </c>
      <c r="S890" s="30">
        <v>9</v>
      </c>
      <c r="T890" s="30">
        <v>1596</v>
      </c>
      <c r="U890" s="28">
        <f>SUM(O890:T890)</f>
        <v>1778</v>
      </c>
      <c r="V890" s="28">
        <v>44033</v>
      </c>
      <c r="W890" s="27">
        <f>U890/V890</f>
        <v>4.0378806803987921E-2</v>
      </c>
    </row>
    <row r="891" spans="1:23" s="7" customFormat="1" ht="11.25" customHeight="1" x14ac:dyDescent="0.2">
      <c r="A891" s="36">
        <v>41</v>
      </c>
      <c r="B891" s="39" t="s">
        <v>17</v>
      </c>
      <c r="C891" s="22"/>
      <c r="D891" s="38">
        <v>499</v>
      </c>
      <c r="E891" s="22"/>
      <c r="F891" s="22">
        <v>8</v>
      </c>
      <c r="G891" s="22"/>
      <c r="H891" s="22">
        <v>309</v>
      </c>
      <c r="I891" s="34">
        <f>SUM(C891:H891)</f>
        <v>816</v>
      </c>
      <c r="J891" s="34">
        <v>22460</v>
      </c>
      <c r="K891" s="26">
        <f>I891/J891</f>
        <v>3.6331255565449687E-2</v>
      </c>
      <c r="L891" s="33"/>
      <c r="M891" s="36">
        <v>41</v>
      </c>
      <c r="N891" s="35" t="s">
        <v>16</v>
      </c>
      <c r="O891" s="22"/>
      <c r="P891" s="38">
        <v>264</v>
      </c>
      <c r="Q891" s="22"/>
      <c r="R891" s="22"/>
      <c r="S891" s="22"/>
      <c r="T891" s="22">
        <v>330</v>
      </c>
      <c r="U891" s="34">
        <f>SUM(O891:T891)</f>
        <v>594</v>
      </c>
      <c r="V891" s="34">
        <v>16360</v>
      </c>
      <c r="W891" s="26">
        <f>U891/V891</f>
        <v>3.63080684596577E-2</v>
      </c>
    </row>
    <row r="892" spans="1:23" s="7" customFormat="1" ht="11.25" customHeight="1" x14ac:dyDescent="0.2">
      <c r="A892" s="43">
        <v>42</v>
      </c>
      <c r="B892" s="31" t="s">
        <v>15</v>
      </c>
      <c r="C892" s="30"/>
      <c r="D892" s="37">
        <v>39</v>
      </c>
      <c r="E892" s="30"/>
      <c r="F892" s="30">
        <v>154</v>
      </c>
      <c r="G892" s="30">
        <v>9</v>
      </c>
      <c r="H892" s="30">
        <v>1596</v>
      </c>
      <c r="I892" s="28">
        <f>SUM(C892:H892)</f>
        <v>1798</v>
      </c>
      <c r="J892" s="28">
        <v>50053</v>
      </c>
      <c r="K892" s="27">
        <f>I892/J892</f>
        <v>3.5921922761872414E-2</v>
      </c>
      <c r="L892" s="33"/>
      <c r="M892" s="43">
        <v>42</v>
      </c>
      <c r="N892" s="31" t="s">
        <v>14</v>
      </c>
      <c r="O892" s="30"/>
      <c r="P892" s="37">
        <v>122</v>
      </c>
      <c r="Q892" s="30"/>
      <c r="R892" s="30">
        <v>166</v>
      </c>
      <c r="S892" s="30"/>
      <c r="T892" s="30"/>
      <c r="U892" s="28">
        <f>SUM(O892:T892)</f>
        <v>288</v>
      </c>
      <c r="V892" s="28">
        <v>8028</v>
      </c>
      <c r="W892" s="27">
        <f>U892/V892</f>
        <v>3.5874439461883408E-2</v>
      </c>
    </row>
    <row r="893" spans="1:23" s="7" customFormat="1" ht="11.25" customHeight="1" x14ac:dyDescent="0.2">
      <c r="A893" s="36">
        <v>43</v>
      </c>
      <c r="B893" s="39" t="s">
        <v>13</v>
      </c>
      <c r="C893" s="22"/>
      <c r="D893" s="38">
        <v>377</v>
      </c>
      <c r="E893" s="22">
        <v>247</v>
      </c>
      <c r="F893" s="22">
        <v>184</v>
      </c>
      <c r="G893" s="22"/>
      <c r="H893" s="22">
        <v>143</v>
      </c>
      <c r="I893" s="34">
        <f>SUM(C893:H893)</f>
        <v>951</v>
      </c>
      <c r="J893" s="34">
        <v>33080</v>
      </c>
      <c r="K893" s="26">
        <f>I893/J893</f>
        <v>2.8748488512696492E-2</v>
      </c>
      <c r="L893" s="33"/>
      <c r="M893" s="36">
        <v>43</v>
      </c>
      <c r="N893" s="35" t="s">
        <v>13</v>
      </c>
      <c r="O893" s="22"/>
      <c r="P893" s="38">
        <v>251</v>
      </c>
      <c r="Q893" s="22">
        <v>230</v>
      </c>
      <c r="R893" s="22">
        <v>168</v>
      </c>
      <c r="S893" s="22"/>
      <c r="T893" s="22">
        <v>143</v>
      </c>
      <c r="U893" s="34">
        <f>SUM(O893:T893)</f>
        <v>792</v>
      </c>
      <c r="V893" s="34">
        <v>30308</v>
      </c>
      <c r="W893" s="26">
        <f>U893/V893</f>
        <v>2.6131714398838591E-2</v>
      </c>
    </row>
    <row r="894" spans="1:23" s="7" customFormat="1" ht="11.25" customHeight="1" x14ac:dyDescent="0.2">
      <c r="A894" s="32">
        <v>44</v>
      </c>
      <c r="B894" s="40" t="s">
        <v>12</v>
      </c>
      <c r="C894" s="30"/>
      <c r="D894" s="37">
        <v>192</v>
      </c>
      <c r="E894" s="30">
        <v>411</v>
      </c>
      <c r="F894" s="30">
        <v>15</v>
      </c>
      <c r="G894" s="30"/>
      <c r="H894" s="30"/>
      <c r="I894" s="28">
        <f>SUM(C894:H894)</f>
        <v>618</v>
      </c>
      <c r="J894" s="28">
        <v>30116</v>
      </c>
      <c r="K894" s="27">
        <f>I894/J894</f>
        <v>2.0520653473236818E-2</v>
      </c>
      <c r="L894" s="42"/>
      <c r="M894" s="32">
        <v>44</v>
      </c>
      <c r="N894" s="31" t="s">
        <v>12</v>
      </c>
      <c r="O894" s="30"/>
      <c r="P894" s="37">
        <v>192</v>
      </c>
      <c r="Q894" s="30">
        <v>373</v>
      </c>
      <c r="R894" s="30">
        <v>14</v>
      </c>
      <c r="S894" s="30"/>
      <c r="T894" s="30"/>
      <c r="U894" s="28">
        <f>SUM(O894:T894)</f>
        <v>579</v>
      </c>
      <c r="V894" s="28">
        <v>25987</v>
      </c>
      <c r="W894" s="27">
        <f>U894/V894</f>
        <v>2.2280370954708122E-2</v>
      </c>
    </row>
    <row r="895" spans="1:23" s="7" customFormat="1" ht="11.25" customHeight="1" x14ac:dyDescent="0.2">
      <c r="A895" s="41">
        <v>45</v>
      </c>
      <c r="B895" s="39" t="s">
        <v>11</v>
      </c>
      <c r="C895" s="22"/>
      <c r="D895" s="38">
        <v>56</v>
      </c>
      <c r="E895" s="22">
        <v>389</v>
      </c>
      <c r="F895" s="22">
        <v>783</v>
      </c>
      <c r="G895" s="22">
        <v>25</v>
      </c>
      <c r="H895" s="22"/>
      <c r="I895" s="34">
        <f>SUM(C895:H895)</f>
        <v>1253</v>
      </c>
      <c r="J895" s="34">
        <v>67343</v>
      </c>
      <c r="K895" s="26">
        <f>I895/J895</f>
        <v>1.860623969826114E-2</v>
      </c>
      <c r="L895" s="33"/>
      <c r="M895" s="41">
        <v>45</v>
      </c>
      <c r="N895" s="35" t="s">
        <v>11</v>
      </c>
      <c r="O895" s="22"/>
      <c r="P895" s="38">
        <v>55</v>
      </c>
      <c r="Q895" s="22">
        <v>351</v>
      </c>
      <c r="R895" s="22">
        <v>662</v>
      </c>
      <c r="S895" s="22">
        <v>25</v>
      </c>
      <c r="T895" s="22"/>
      <c r="U895" s="34">
        <f>SUM(O895:T895)</f>
        <v>1093</v>
      </c>
      <c r="V895" s="34">
        <v>59073</v>
      </c>
      <c r="W895" s="26">
        <f>U895/V895</f>
        <v>1.8502530767017081E-2</v>
      </c>
    </row>
    <row r="896" spans="1:23" s="7" customFormat="1" ht="11.25" customHeight="1" x14ac:dyDescent="0.2">
      <c r="A896" s="32">
        <v>46</v>
      </c>
      <c r="B896" s="40" t="s">
        <v>10</v>
      </c>
      <c r="C896" s="30"/>
      <c r="D896" s="37">
        <v>3</v>
      </c>
      <c r="E896" s="30"/>
      <c r="F896" s="30">
        <v>26</v>
      </c>
      <c r="G896" s="30"/>
      <c r="H896" s="30"/>
      <c r="I896" s="28">
        <f>SUM(C896:H896)</f>
        <v>29</v>
      </c>
      <c r="J896" s="28">
        <v>2020</v>
      </c>
      <c r="K896" s="27">
        <f>I896/J896</f>
        <v>1.4356435643564357E-2</v>
      </c>
      <c r="L896" s="33"/>
      <c r="M896" s="32">
        <v>46</v>
      </c>
      <c r="N896" s="31" t="s">
        <v>10</v>
      </c>
      <c r="O896" s="30"/>
      <c r="P896" s="37">
        <v>3</v>
      </c>
      <c r="Q896" s="30"/>
      <c r="R896" s="30">
        <v>24</v>
      </c>
      <c r="S896" s="30"/>
      <c r="T896" s="30"/>
      <c r="U896" s="28">
        <f>SUM(O896:T896)</f>
        <v>27</v>
      </c>
      <c r="V896" s="28">
        <v>1780</v>
      </c>
      <c r="W896" s="27">
        <f>U896/V896</f>
        <v>1.5168539325842697E-2</v>
      </c>
    </row>
    <row r="897" spans="1:23" s="7" customFormat="1" ht="11.25" customHeight="1" x14ac:dyDescent="0.2">
      <c r="A897" s="36">
        <v>47</v>
      </c>
      <c r="B897" s="39" t="s">
        <v>9</v>
      </c>
      <c r="C897" s="22"/>
      <c r="D897" s="38">
        <v>13</v>
      </c>
      <c r="E897" s="22"/>
      <c r="F897" s="22">
        <v>233</v>
      </c>
      <c r="G897" s="22">
        <v>13</v>
      </c>
      <c r="H897" s="22">
        <v>8</v>
      </c>
      <c r="I897" s="34">
        <f>SUM(C897:H897)</f>
        <v>267</v>
      </c>
      <c r="J897" s="34">
        <v>20082</v>
      </c>
      <c r="K897" s="26">
        <f>I897/J897</f>
        <v>1.3295488497161638E-2</v>
      </c>
      <c r="L897" s="33"/>
      <c r="M897" s="36">
        <v>47</v>
      </c>
      <c r="N897" s="35" t="s">
        <v>9</v>
      </c>
      <c r="O897" s="22"/>
      <c r="P897" s="38">
        <v>6</v>
      </c>
      <c r="Q897" s="22"/>
      <c r="R897" s="22">
        <v>195</v>
      </c>
      <c r="S897" s="22">
        <v>13</v>
      </c>
      <c r="T897" s="22">
        <v>8</v>
      </c>
      <c r="U897" s="34">
        <f>SUM(O897:T897)</f>
        <v>222</v>
      </c>
      <c r="V897" s="34">
        <v>18499</v>
      </c>
      <c r="W897" s="26">
        <f>U897/V897</f>
        <v>1.2000648683712633E-2</v>
      </c>
    </row>
    <row r="898" spans="1:23" s="7" customFormat="1" ht="11.25" customHeight="1" x14ac:dyDescent="0.2">
      <c r="A898" s="32">
        <v>48</v>
      </c>
      <c r="B898" s="31" t="s">
        <v>8</v>
      </c>
      <c r="C898" s="30"/>
      <c r="D898" s="37">
        <v>128</v>
      </c>
      <c r="E898" s="30">
        <v>98</v>
      </c>
      <c r="F898" s="30">
        <v>43</v>
      </c>
      <c r="G898" s="30"/>
      <c r="H898" s="30">
        <v>7</v>
      </c>
      <c r="I898" s="28">
        <f>SUM(C898:H898)</f>
        <v>276</v>
      </c>
      <c r="J898" s="28">
        <v>36462</v>
      </c>
      <c r="K898" s="27">
        <f>I898/J898</f>
        <v>7.5695244363995391E-3</v>
      </c>
      <c r="L898" s="33"/>
      <c r="M898" s="32">
        <v>48</v>
      </c>
      <c r="N898" s="31" t="s">
        <v>8</v>
      </c>
      <c r="O898" s="30"/>
      <c r="P898" s="37">
        <v>101</v>
      </c>
      <c r="Q898" s="30">
        <v>65</v>
      </c>
      <c r="R898" s="30">
        <v>43</v>
      </c>
      <c r="S898" s="30"/>
      <c r="T898" s="30">
        <v>7</v>
      </c>
      <c r="U898" s="28">
        <f>SUM(O898:T898)</f>
        <v>216</v>
      </c>
      <c r="V898" s="28">
        <v>33539</v>
      </c>
      <c r="W898" s="27">
        <f>U898/V898</f>
        <v>6.4402635737499624E-3</v>
      </c>
    </row>
    <row r="899" spans="1:23" s="7" customFormat="1" ht="11.25" customHeight="1" x14ac:dyDescent="0.2">
      <c r="A899" s="36">
        <v>49</v>
      </c>
      <c r="B899" s="35" t="s">
        <v>7</v>
      </c>
      <c r="C899" s="22"/>
      <c r="D899" s="22"/>
      <c r="E899" s="22"/>
      <c r="F899" s="22">
        <v>7</v>
      </c>
      <c r="G899" s="22"/>
      <c r="H899" s="22"/>
      <c r="I899" s="34">
        <f>SUM(C899:H899)</f>
        <v>7</v>
      </c>
      <c r="J899" s="34">
        <v>3511</v>
      </c>
      <c r="K899" s="26">
        <f>I899/J899</f>
        <v>1.9937339789233835E-3</v>
      </c>
      <c r="L899" s="33"/>
      <c r="M899" s="36">
        <v>49</v>
      </c>
      <c r="N899" s="35" t="s">
        <v>7</v>
      </c>
      <c r="O899" s="22"/>
      <c r="P899" s="22"/>
      <c r="Q899" s="22"/>
      <c r="R899" s="22">
        <v>7</v>
      </c>
      <c r="S899" s="22"/>
      <c r="T899" s="22"/>
      <c r="U899" s="34">
        <f>SUM(O899:T899)</f>
        <v>7</v>
      </c>
      <c r="V899" s="34">
        <v>3362</v>
      </c>
      <c r="W899" s="26">
        <f>U899/V899</f>
        <v>2.0820939916716239E-3</v>
      </c>
    </row>
    <row r="900" spans="1:23" s="7" customFormat="1" ht="11.25" customHeight="1" x14ac:dyDescent="0.2">
      <c r="A900" s="32">
        <v>50</v>
      </c>
      <c r="B900" s="31" t="s">
        <v>6</v>
      </c>
      <c r="C900" s="30"/>
      <c r="D900" s="30"/>
      <c r="E900" s="30"/>
      <c r="F900" s="30"/>
      <c r="G900" s="30"/>
      <c r="H900" s="30"/>
      <c r="I900" s="29"/>
      <c r="J900" s="28">
        <v>850</v>
      </c>
      <c r="K900" s="27"/>
      <c r="L900" s="33"/>
      <c r="M900" s="32">
        <v>50</v>
      </c>
      <c r="N900" s="31" t="s">
        <v>6</v>
      </c>
      <c r="O900" s="30"/>
      <c r="P900" s="30"/>
      <c r="Q900" s="30"/>
      <c r="R900" s="30"/>
      <c r="S900" s="30"/>
      <c r="T900" s="30"/>
      <c r="U900" s="29"/>
      <c r="V900" s="28">
        <v>790</v>
      </c>
      <c r="W900" s="27"/>
    </row>
    <row r="901" spans="1:23" s="7" customFormat="1" ht="11.25" customHeight="1" thickBot="1" x14ac:dyDescent="0.25">
      <c r="A901" s="24">
        <v>51</v>
      </c>
      <c r="B901" s="23" t="s">
        <v>5</v>
      </c>
      <c r="C901" s="22"/>
      <c r="D901" s="21"/>
      <c r="E901" s="21">
        <v>238</v>
      </c>
      <c r="F901" s="21"/>
      <c r="G901" s="21"/>
      <c r="H901" s="21"/>
      <c r="I901" s="20"/>
      <c r="J901" s="19">
        <v>17769</v>
      </c>
      <c r="K901" s="26"/>
      <c r="L901" s="25"/>
      <c r="M901" s="24">
        <v>51</v>
      </c>
      <c r="N901" s="23" t="s">
        <v>5</v>
      </c>
      <c r="O901" s="22"/>
      <c r="P901" s="21"/>
      <c r="Q901" s="21">
        <v>229</v>
      </c>
      <c r="R901" s="21"/>
      <c r="S901" s="21"/>
      <c r="T901" s="21"/>
      <c r="U901" s="20"/>
      <c r="V901" s="19">
        <v>15820</v>
      </c>
      <c r="W901" s="18"/>
    </row>
    <row r="902" spans="1:23" s="7" customFormat="1" ht="11.25" customHeight="1" thickBot="1" x14ac:dyDescent="0.25">
      <c r="A902" s="16"/>
      <c r="B902" s="15" t="s">
        <v>4</v>
      </c>
      <c r="C902" s="14">
        <v>3421</v>
      </c>
      <c r="D902" s="14">
        <v>77910</v>
      </c>
      <c r="E902" s="14">
        <v>7829</v>
      </c>
      <c r="F902" s="14">
        <v>5007</v>
      </c>
      <c r="G902" s="14">
        <v>640</v>
      </c>
      <c r="H902" s="14">
        <v>34683</v>
      </c>
      <c r="I902" s="17">
        <f>SUM(C902:H902)</f>
        <v>129490</v>
      </c>
      <c r="J902" s="12">
        <v>1121686</v>
      </c>
      <c r="K902" s="11">
        <f>I902/J902</f>
        <v>0.11544228955340442</v>
      </c>
      <c r="M902" s="16"/>
      <c r="N902" s="15" t="s">
        <v>4</v>
      </c>
      <c r="O902" s="14">
        <v>2382</v>
      </c>
      <c r="P902" s="14">
        <v>78518</v>
      </c>
      <c r="Q902" s="14">
        <v>6939</v>
      </c>
      <c r="R902" s="14">
        <v>4317</v>
      </c>
      <c r="S902" s="14">
        <v>619</v>
      </c>
      <c r="T902" s="14">
        <v>34296</v>
      </c>
      <c r="U902" s="13">
        <f>SUM(O902:T902)</f>
        <v>127071</v>
      </c>
      <c r="V902" s="12">
        <v>1025400</v>
      </c>
      <c r="W902" s="11">
        <f>U902/V902</f>
        <v>0.12392334698654184</v>
      </c>
    </row>
    <row r="903" spans="1:23" s="3" customFormat="1" ht="7.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/>
      <c r="K903"/>
      <c r="L903" s="2"/>
      <c r="M903" s="7"/>
      <c r="N903" s="7"/>
      <c r="O903" s="7"/>
      <c r="P903" s="7"/>
      <c r="Q903" s="7"/>
      <c r="R903" s="7"/>
      <c r="S903" s="7"/>
      <c r="T903" s="7"/>
      <c r="U903" s="7"/>
      <c r="V903"/>
      <c r="W903"/>
    </row>
    <row r="904" spans="1:23" s="3" customFormat="1" ht="11.25" customHeight="1" x14ac:dyDescent="0.2">
      <c r="A904" s="10" t="s">
        <v>3</v>
      </c>
      <c r="B904" s="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0" t="s">
        <v>3</v>
      </c>
      <c r="N904" s="8"/>
      <c r="O904" s="2"/>
      <c r="P904" s="2"/>
      <c r="Q904" s="2"/>
      <c r="R904" s="2"/>
      <c r="S904" s="2"/>
      <c r="T904" s="2"/>
      <c r="U904" s="2"/>
      <c r="V904" s="2"/>
      <c r="W904" s="2"/>
    </row>
    <row r="905" spans="1:23" s="7" customFormat="1" ht="11.25" customHeight="1" x14ac:dyDescent="0.2">
      <c r="A905" s="9" t="s">
        <v>2</v>
      </c>
      <c r="B905" s="8"/>
      <c r="C905" s="2"/>
      <c r="D905" s="2"/>
      <c r="E905" s="2"/>
      <c r="F905" s="2"/>
      <c r="G905" s="2"/>
      <c r="H905" s="2"/>
      <c r="I905" s="2"/>
      <c r="J905" s="2"/>
      <c r="K905" s="2"/>
      <c r="M905" s="9" t="s">
        <v>2</v>
      </c>
      <c r="N905" s="8"/>
      <c r="O905" s="2"/>
      <c r="P905" s="2"/>
      <c r="Q905" s="2"/>
      <c r="R905" s="2"/>
      <c r="S905" s="2"/>
      <c r="T905" s="2"/>
      <c r="U905" s="2"/>
      <c r="V905" s="2"/>
      <c r="W905" s="2"/>
    </row>
    <row r="906" spans="1:23" s="3" customFormat="1" ht="7.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/>
      <c r="K906"/>
      <c r="L906" s="2"/>
      <c r="M906" s="7"/>
      <c r="N906" s="7"/>
      <c r="O906" s="7"/>
      <c r="P906" s="7"/>
      <c r="Q906" s="7"/>
      <c r="R906" s="7"/>
      <c r="S906" s="7"/>
      <c r="T906" s="7"/>
      <c r="U906" s="7"/>
      <c r="V906"/>
      <c r="W906"/>
    </row>
    <row r="907" spans="1:23" x14ac:dyDescent="0.2">
      <c r="A907" s="6" t="s">
        <v>1</v>
      </c>
      <c r="B907" s="5" t="s">
        <v>0</v>
      </c>
      <c r="C907" s="4"/>
      <c r="D907" s="4"/>
      <c r="E907" s="4"/>
      <c r="F907" s="4"/>
      <c r="G907" s="2"/>
      <c r="H907" s="2"/>
      <c r="I907" s="3"/>
      <c r="J907" s="2"/>
      <c r="K907" s="2"/>
      <c r="M907" s="6" t="s">
        <v>1</v>
      </c>
      <c r="N907" s="5" t="s">
        <v>0</v>
      </c>
      <c r="O907" s="4"/>
      <c r="P907" s="4"/>
      <c r="Q907" s="4"/>
      <c r="R907" s="4"/>
      <c r="S907" s="2"/>
      <c r="T907" s="2"/>
      <c r="U907" s="3"/>
      <c r="V907" s="2"/>
      <c r="W907" s="2"/>
    </row>
  </sheetData>
  <mergeCells count="56">
    <mergeCell ref="Q459:R459"/>
    <mergeCell ref="E394:F394"/>
    <mergeCell ref="Q394:R394"/>
    <mergeCell ref="B452:F452"/>
    <mergeCell ref="B62:F62"/>
    <mergeCell ref="N257:R257"/>
    <mergeCell ref="N712:R712"/>
    <mergeCell ref="E589:F589"/>
    <mergeCell ref="Q589:R589"/>
    <mergeCell ref="B647:F647"/>
    <mergeCell ref="N647:R647"/>
    <mergeCell ref="B517:F517"/>
    <mergeCell ref="N517:R517"/>
    <mergeCell ref="B322:F322"/>
    <mergeCell ref="E784:F784"/>
    <mergeCell ref="Q784:R784"/>
    <mergeCell ref="E654:F654"/>
    <mergeCell ref="Q654:R654"/>
    <mergeCell ref="B712:F712"/>
    <mergeCell ref="E719:F719"/>
    <mergeCell ref="Q719:R719"/>
    <mergeCell ref="B777:F777"/>
    <mergeCell ref="N777:R777"/>
    <mergeCell ref="B907:F907"/>
    <mergeCell ref="N907:R907"/>
    <mergeCell ref="B842:F842"/>
    <mergeCell ref="E849:F849"/>
    <mergeCell ref="N842:R842"/>
    <mergeCell ref="Q849:R849"/>
    <mergeCell ref="N127:R127"/>
    <mergeCell ref="E134:F134"/>
    <mergeCell ref="Q134:R134"/>
    <mergeCell ref="B192:F192"/>
    <mergeCell ref="N452:R452"/>
    <mergeCell ref="E329:F329"/>
    <mergeCell ref="N322:R322"/>
    <mergeCell ref="B582:F582"/>
    <mergeCell ref="N582:R582"/>
    <mergeCell ref="E4:F4"/>
    <mergeCell ref="Q4:R4"/>
    <mergeCell ref="N62:R62"/>
    <mergeCell ref="E264:F264"/>
    <mergeCell ref="Q264:R264"/>
    <mergeCell ref="E69:F69"/>
    <mergeCell ref="Q69:R69"/>
    <mergeCell ref="B127:F127"/>
    <mergeCell ref="N192:R192"/>
    <mergeCell ref="E199:F199"/>
    <mergeCell ref="Q199:R199"/>
    <mergeCell ref="B257:F257"/>
    <mergeCell ref="E524:F524"/>
    <mergeCell ref="Q524:R524"/>
    <mergeCell ref="Q329:R329"/>
    <mergeCell ref="B387:F387"/>
    <mergeCell ref="N387:R387"/>
    <mergeCell ref="E459:F459"/>
  </mergeCells>
  <hyperlinks>
    <hyperlink ref="B62:F62" r:id="rId1" display="EIA, Electric Power Annual - Historical state-level tables" xr:uid="{5D553FE4-2FC8-4342-8C32-774C6C7CFF21}"/>
    <hyperlink ref="N62:R62" r:id="rId2" display="EIA, Electric Power Annual - Historical state-level tables" xr:uid="{0E8116C1-DB15-4F7F-A9EF-DBEADBAEEB44}"/>
    <hyperlink ref="B127:F127" r:id="rId3" display="EIA, Electric Power Annual - Historical state-level tables" xr:uid="{28A46A79-2EC6-4300-8522-726253546769}"/>
    <hyperlink ref="N127:R127" r:id="rId4" display="EIA, Electric Power Annual - Historical state-level tables" xr:uid="{839B7932-7B63-425A-86CF-95261A97E326}"/>
    <hyperlink ref="B192:F192" r:id="rId5" display="EIA, Electric Power Annual - Historical state-level tables" xr:uid="{2B46679A-7093-4A02-9A94-889ADB149A2F}"/>
    <hyperlink ref="N192:R192" r:id="rId6" display="EIA, Electric Power Annual - Historical state-level tables" xr:uid="{F34E12B3-064C-4D7F-96F3-65670B9C56BC}"/>
    <hyperlink ref="B257:F257" r:id="rId7" display="EIA, Electric Power Annual - Historical state-level tables" xr:uid="{46F998D4-AA4E-4637-9F6C-783EED34478E}"/>
    <hyperlink ref="N257:R257" r:id="rId8" display="EIA, Electric Power Annual - Historical state-level tables" xr:uid="{D7D03C04-6E8B-470D-8222-F8E789D55245}"/>
    <hyperlink ref="B322:F322" r:id="rId9" display="EIA, Electric Power Annual - Historical state-level tables" xr:uid="{656ECCDB-4233-4FE6-B596-5A19C19D565D}"/>
    <hyperlink ref="N322:R322" r:id="rId10" display="EIA, Electric Power Annual - Historical state-level tables" xr:uid="{00962F04-D99D-4B78-87B2-393B20341FB1}"/>
    <hyperlink ref="B387:F387" r:id="rId11" display="EIA, Electric Power Annual - Historical state-level tables" xr:uid="{0BBA47BF-D143-4B04-91DA-344440D9BD2C}"/>
    <hyperlink ref="N387:R387" r:id="rId12" display="EIA, Electric Power Annual - Historical state-level tables" xr:uid="{4E24D6A8-C489-423A-BF34-5D9E951E6833}"/>
    <hyperlink ref="B452:F452" r:id="rId13" display="EIA, Electric Power Annual - Historical state-level tables" xr:uid="{1E800A14-25B1-4E9B-9E46-F8A4AEF45104}"/>
    <hyperlink ref="N452:R452" r:id="rId14" display="EIA, Electric Power Annual - Historical state-level tables" xr:uid="{A2DFF245-AF7E-43A7-8933-609107C34CF4}"/>
    <hyperlink ref="B517:F517" r:id="rId15" display="EIA, Electric Power Annual - Historical state-level tables" xr:uid="{B1030997-1194-48A7-8881-D19AEC51B981}"/>
    <hyperlink ref="N517:R517" r:id="rId16" display="EIA, Electric Power Annual - Historical state-level tables" xr:uid="{B08210B3-A364-4CF8-878F-998B56C1E596}"/>
    <hyperlink ref="B582:F582" r:id="rId17" display="EIA, Electric Power Annual - Historical state-level tables" xr:uid="{9949ACA5-4C03-4A36-AFAD-876033D88649}"/>
    <hyperlink ref="N582:R582" r:id="rId18" display="EIA, Electric Power Annual - Historical state-level tables" xr:uid="{DAC5924F-529D-4C31-BFD0-131FA427E8A1}"/>
    <hyperlink ref="B647:F647" r:id="rId19" display="EIA, Electric Power Annual - Historical state-level tables" xr:uid="{4FB12D9C-471A-43E8-BF53-4E7624CFF5F3}"/>
    <hyperlink ref="N647:R647" r:id="rId20" display="EIA, Electric Power Annual - Historical state-level tables" xr:uid="{E439DE29-CB5D-4E51-9A55-64678D3993E6}"/>
    <hyperlink ref="B712:F712" r:id="rId21" display="EIA, Electric Power Annual - Historical state-level tables" xr:uid="{A26E37E0-0DED-4688-9D84-E58A881F02C8}"/>
    <hyperlink ref="N712:R712" r:id="rId22" display="EIA, Electric Power Annual - Historical state-level tables" xr:uid="{61958170-069F-4418-868E-C8110E4344AB}"/>
    <hyperlink ref="B777:F777" r:id="rId23" display="EIA, Electric Power Annual - Historical state-level tables" xr:uid="{B49203C8-6689-4862-A100-0A2FDE0272E0}"/>
    <hyperlink ref="N777:R777" r:id="rId24" display="EIA, Electric Power Annual - Historical state-level tables" xr:uid="{2B29075D-0111-4C16-819D-CFCA03137D41}"/>
    <hyperlink ref="B842:F842" r:id="rId25" display="EIA, Electric Power Annual - Historical state-level tables" xr:uid="{9F880981-88EB-437A-B62D-C5E23C1AAEEC}"/>
    <hyperlink ref="N842:R842" r:id="rId26" display="EIA, Electric Power Annual - Historical state-level tables" xr:uid="{16320C69-80D8-4E2B-AE60-9601DC7DEBF4}"/>
    <hyperlink ref="B907:F907" r:id="rId27" display="EIA, Electric Power Annual - Historical state-level tables" xr:uid="{9A28904E-BC1C-4774-93DF-4BC466FAB127}"/>
    <hyperlink ref="N907:R907" r:id="rId28" display="EIA, Electric Power Annual - Historical state-level tables" xr:uid="{B2FF0397-2F90-43E3-B42E-37E6E1AC1C00}"/>
  </hyperlinks>
  <pageMargins left="0.25" right="0.25" top="0.25" bottom="0.25" header="0.5" footer="0.5"/>
  <pageSetup scale="84" orientation="portrait" r:id="rId29"/>
  <headerFooter alignWithMargins="0"/>
  <rowBreaks count="13" manualBreakCount="13">
    <brk id="65" max="22" man="1"/>
    <brk id="130" max="22" man="1"/>
    <brk id="195" max="22" man="1"/>
    <brk id="260" max="22" man="1"/>
    <brk id="325" max="22" man="1"/>
    <brk id="390" max="22" man="1"/>
    <brk id="455" max="22" man="1"/>
    <brk id="520" max="22" man="1"/>
    <brk id="585" max="22" man="1"/>
    <brk id="650" max="22" man="1"/>
    <brk id="715" max="22" man="1"/>
    <brk id="780" max="22" man="1"/>
    <brk id="845" max="22" man="1"/>
  </rowBreaks>
  <colBreaks count="1" manualBreakCount="1">
    <brk id="11" max="9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6.1</vt:lpstr>
      <vt:lpstr>'T 6.1'!Print_Area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2024-03-20T16:36:27Z</dcterms:created>
  <dcterms:modified xsi:type="dcterms:W3CDTF">2024-03-20T16:37:25Z</dcterms:modified>
</cp:coreProperties>
</file>