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3E21A745-B412-43F1-94C8-F4E63EA8D5BC}" xr6:coauthVersionLast="47" xr6:coauthVersionMax="47" xr10:uidLastSave="{00000000-0000-0000-0000-000000000000}"/>
  <bookViews>
    <workbookView xWindow="28680" yWindow="-120" windowWidth="29040" windowHeight="15840" xr2:uid="{A66F008F-8E8E-4F84-BB31-6FA62B0E6733}"/>
  </bookViews>
  <sheets>
    <sheet name="T 3.9" sheetId="1" r:id="rId1"/>
  </sheets>
  <definedNames>
    <definedName name="_xlnm.Print_Area" localSheetId="0">'T 3.9'!$A$1:$D$840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1" i="1"/>
  <c r="D31" i="1" s="1"/>
  <c r="D46" i="1"/>
  <c r="A47" i="1"/>
  <c r="D47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C72" i="1"/>
  <c r="D72" i="1"/>
  <c r="D87" i="1"/>
  <c r="A88" i="1"/>
  <c r="D88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C113" i="1"/>
  <c r="D113" i="1" s="1"/>
  <c r="D128" i="1"/>
  <c r="A129" i="1"/>
  <c r="D129" i="1"/>
  <c r="A130" i="1"/>
  <c r="D130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54" i="1"/>
  <c r="D154" i="1"/>
  <c r="D168" i="1"/>
  <c r="A169" i="1"/>
  <c r="D169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C194" i="1"/>
  <c r="D194" i="1" s="1"/>
  <c r="D208" i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C234" i="1"/>
  <c r="D234" i="1"/>
  <c r="D248" i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C274" i="1"/>
  <c r="D274" i="1" s="1"/>
  <c r="D288" i="1"/>
  <c r="A289" i="1"/>
  <c r="D289" i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14" i="1"/>
  <c r="D314" i="1"/>
  <c r="D328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C354" i="1"/>
  <c r="D354" i="1" s="1"/>
  <c r="D368" i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C394" i="1"/>
  <c r="D394" i="1" s="1"/>
  <c r="D408" i="1"/>
  <c r="A409" i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C434" i="1"/>
  <c r="D434" i="1" s="1"/>
  <c r="D448" i="1"/>
  <c r="A449" i="1"/>
  <c r="D449" i="1"/>
  <c r="A450" i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C474" i="1"/>
  <c r="D474" i="1"/>
  <c r="D488" i="1"/>
  <c r="A489" i="1"/>
  <c r="D489" i="1"/>
  <c r="A490" i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C514" i="1"/>
  <c r="D514" i="1"/>
  <c r="D528" i="1"/>
  <c r="A529" i="1"/>
  <c r="D529" i="1"/>
  <c r="A530" i="1"/>
  <c r="D530" i="1"/>
  <c r="A531" i="1"/>
  <c r="D531" i="1"/>
  <c r="A532" i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C554" i="1"/>
  <c r="D554" i="1"/>
  <c r="D568" i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C594" i="1"/>
  <c r="D594" i="1" s="1"/>
  <c r="D608" i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C634" i="1"/>
  <c r="D634" i="1"/>
  <c r="D648" i="1"/>
  <c r="A649" i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C674" i="1"/>
  <c r="D674" i="1" s="1"/>
  <c r="D688" i="1"/>
  <c r="A689" i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C714" i="1"/>
  <c r="D714" i="1" s="1"/>
  <c r="D728" i="1"/>
  <c r="A729" i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C754" i="1"/>
  <c r="D754" i="1" s="1"/>
  <c r="D768" i="1"/>
  <c r="A769" i="1"/>
  <c r="D769" i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C794" i="1"/>
  <c r="D794" i="1"/>
  <c r="D808" i="1"/>
  <c r="A809" i="1"/>
  <c r="D809" i="1"/>
  <c r="A810" i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C834" i="1"/>
  <c r="D834" i="1" s="1"/>
</calcChain>
</file>

<file path=xl/sharedStrings.xml><?xml version="1.0" encoding="utf-8"?>
<sst xmlns="http://schemas.openxmlformats.org/spreadsheetml/2006/main" count="780" uniqueCount="170">
  <si>
    <t>Utah Division of Oil, Gas and Mining</t>
  </si>
  <si>
    <t>Source:</t>
  </si>
  <si>
    <t>*The annual total recorded in this table is a snapshot in time and thus may not reflect more recent production numbers.</t>
  </si>
  <si>
    <t>State Total*</t>
  </si>
  <si>
    <t>Subtotal</t>
  </si>
  <si>
    <t>Pendragon Energy Partners Inc</t>
  </si>
  <si>
    <t>Equity Oil Co</t>
  </si>
  <si>
    <t>Hunt Petroleum AEC Inc</t>
  </si>
  <si>
    <t>Merit Energy Co</t>
  </si>
  <si>
    <t>Tom Brown Inc</t>
  </si>
  <si>
    <t>Rim Operating Inc</t>
  </si>
  <si>
    <t>EOG Resources Inc</t>
  </si>
  <si>
    <t>Wildrose Resources Corp</t>
  </si>
  <si>
    <t>Journey Operating LLC</t>
  </si>
  <si>
    <t>US Oil &amp; Gas Inc</t>
  </si>
  <si>
    <t>Rim Southwest Corp</t>
  </si>
  <si>
    <t>Dominion Expl &amp; Prod Inc</t>
  </si>
  <si>
    <t>Quinex Energy Corp</t>
  </si>
  <si>
    <t>Petroglyph Operating Co</t>
  </si>
  <si>
    <t>Flying J Oil &amp; Gas</t>
  </si>
  <si>
    <t>Williams Prod RMT Co</t>
  </si>
  <si>
    <t>Citation Oil &amp; Gas Corp</t>
  </si>
  <si>
    <t>Texaco E&amp;P Inc</t>
  </si>
  <si>
    <t>BP America Production Co</t>
  </si>
  <si>
    <t>Devon Energy Prod Co Lp</t>
  </si>
  <si>
    <t>Chevron USA Inc</t>
  </si>
  <si>
    <t>Shenandoah Energy Inc</t>
  </si>
  <si>
    <t>El Paso Prod Oil &amp; Gas Co</t>
  </si>
  <si>
    <t>Inland Production Co</t>
  </si>
  <si>
    <t>ExxonMobil Oil Corp</t>
  </si>
  <si>
    <t>Percent of State Production</t>
  </si>
  <si>
    <t>2002 Production</t>
  </si>
  <si>
    <t>Operator</t>
  </si>
  <si>
    <t>Rank</t>
  </si>
  <si>
    <t>Barrels</t>
  </si>
  <si>
    <t>Crude Oil Production in Utah by the 25 Largest Operators, 2002</t>
  </si>
  <si>
    <t>Table 3.9</t>
  </si>
  <si>
    <t>The Anschutz Corporation</t>
  </si>
  <si>
    <t>Intrepid Oil &amp; Gas LLC</t>
  </si>
  <si>
    <t>Pendragon Energy Ptnrs. Inc</t>
  </si>
  <si>
    <t>Westport Oil &amp; Gas Co LP</t>
  </si>
  <si>
    <t>Berry Petroleum Company</t>
  </si>
  <si>
    <t>QEP Uinta Basin, Inc</t>
  </si>
  <si>
    <t>2003 Production</t>
  </si>
  <si>
    <t>Crude Oil Production in Utah by the 25 Largest Operators, 2003</t>
  </si>
  <si>
    <t>Elk Production LLC</t>
  </si>
  <si>
    <t>FIML Natural Resources</t>
  </si>
  <si>
    <t>Resolute Natural Resources</t>
  </si>
  <si>
    <t>Wolverine Gas &amp; Oil Co UT</t>
  </si>
  <si>
    <t>2004 Production</t>
  </si>
  <si>
    <t>Crude Oil Production in Utah by the 25 Largest Operators, 2004</t>
  </si>
  <si>
    <t>Rim Operating LLC</t>
  </si>
  <si>
    <t>Whiting Oil &amp; Gas Corp</t>
  </si>
  <si>
    <t>Newfield Production Co</t>
  </si>
  <si>
    <t>2005 Production</t>
  </si>
  <si>
    <t>Crude Oil Production in Utah by the 25 Largest Operators, 2005</t>
  </si>
  <si>
    <t>Bill Barrett Corp</t>
  </si>
  <si>
    <t>Gasco Production Co</t>
  </si>
  <si>
    <t>Kerr-Mcgee Oil &amp; Gas Onshore LP</t>
  </si>
  <si>
    <t>El Paso E&amp;P Company LP</t>
  </si>
  <si>
    <t>2006 Production</t>
  </si>
  <si>
    <t>Crude Oil Production in Utah by the 25 Largest Operators, 2006</t>
  </si>
  <si>
    <t>Western Energy Operating LLC</t>
  </si>
  <si>
    <t>XTO Energy Inc</t>
  </si>
  <si>
    <t>Babcock &amp; Brown Energy Inc</t>
  </si>
  <si>
    <t>Questar E&amp;P Company</t>
  </si>
  <si>
    <t>2007 Production</t>
  </si>
  <si>
    <t>Crude Oil Production in Utah by the 25 Largest Operators, 2007</t>
  </si>
  <si>
    <t>Homeland Gas &amp; Oil, Inc</t>
  </si>
  <si>
    <t>Fidelity E&amp;P Company</t>
  </si>
  <si>
    <t>2008 Production</t>
  </si>
  <si>
    <t>Crude Oil Production in Utah by the 25 Largest Operators, 2008</t>
  </si>
  <si>
    <t>Enerplus Resources (USA) Corp</t>
  </si>
  <si>
    <t>Finley Resources Inc</t>
  </si>
  <si>
    <t>Elk Resources LLC</t>
  </si>
  <si>
    <t>2009 Production</t>
  </si>
  <si>
    <t>Crude Oil Production in Utah by the 25 Largest Operators, 2009</t>
  </si>
  <si>
    <t>Harvent Holdings Inc</t>
  </si>
  <si>
    <t>Questar E&amp;P Co</t>
  </si>
  <si>
    <t>QEP Energy Company</t>
  </si>
  <si>
    <t>2010 Production</t>
  </si>
  <si>
    <t>Crude Oil Production in Utah by the 25 Largest Operators, 2010</t>
  </si>
  <si>
    <t>Genesis ST Operating LLC</t>
  </si>
  <si>
    <t>Elk Production Uintah LLC</t>
  </si>
  <si>
    <t>Harvest Holdings Inc</t>
  </si>
  <si>
    <t>Patara Oil &amp; Gas LLC</t>
  </si>
  <si>
    <t>Ute Energy Upstream Holdings LLC</t>
  </si>
  <si>
    <t>2011 Production</t>
  </si>
  <si>
    <t>Crude Oil Production in Utah by the 25 Largest Operators, 2011</t>
  </si>
  <si>
    <t>Navajo Nation Oil &amp; Gas Co</t>
  </si>
  <si>
    <t>Axia Energy LLC</t>
  </si>
  <si>
    <t>El Paso E&amp;P Company</t>
  </si>
  <si>
    <t>EP Energy E&amp;P Company</t>
  </si>
  <si>
    <t>2012 Production</t>
  </si>
  <si>
    <t>Crude Oil Production in Utah by the 25 Largest Operators, 2012</t>
  </si>
  <si>
    <t>Paradox Upstream, LLC</t>
  </si>
  <si>
    <t>NNOGC Exp. &amp; Prod. LLC</t>
  </si>
  <si>
    <t>Berry Petroleum Company LLC</t>
  </si>
  <si>
    <t>Ultra Resources Inc</t>
  </si>
  <si>
    <t>Cresent Point Energy US Corp</t>
  </si>
  <si>
    <t>2013 Production</t>
  </si>
  <si>
    <t>Crude Oil Production in Utah by the 25 Largest Operators, 2013</t>
  </si>
  <si>
    <t>Enervest Operating, LLC</t>
  </si>
  <si>
    <t>Gasco Production Company</t>
  </si>
  <si>
    <t>Elk Production Uintah, LLC</t>
  </si>
  <si>
    <t>Finley Resources, Inc.</t>
  </si>
  <si>
    <t>Devon Eenrgy Prod Co LP</t>
  </si>
  <si>
    <t>EOG Resources, Inc.</t>
  </si>
  <si>
    <t>Kerr-McGee Oil &amp; Gas Onshore, L.P.</t>
  </si>
  <si>
    <t>Berry Petroleum Company, LLC</t>
  </si>
  <si>
    <t>Wolverine Gas &amp; Oil Co of Utah, LLC</t>
  </si>
  <si>
    <t>Linn Operating, Inc.</t>
  </si>
  <si>
    <t>Crescent Point Energy US Corp</t>
  </si>
  <si>
    <t>2014 Production</t>
  </si>
  <si>
    <t>Crude Oil Production in Utah by the 25 Largest Operators, 2014</t>
  </si>
  <si>
    <t>Proven Petroleum, Inc.</t>
  </si>
  <si>
    <t>Badlands Energy-Utah, LLC</t>
  </si>
  <si>
    <t>Koch Exploration Co, LLC</t>
  </si>
  <si>
    <t>2015 Production</t>
  </si>
  <si>
    <t>Crude Oil Production in Utah by the 25 Largest Operators, 2015</t>
  </si>
  <si>
    <t>Badlands Production Company</t>
  </si>
  <si>
    <t>Axia Energy II LLC</t>
  </si>
  <si>
    <t>Rig II LLC</t>
  </si>
  <si>
    <t>Wesco Operating, Inc</t>
  </si>
  <si>
    <t>2016 Production</t>
  </si>
  <si>
    <t>Crude Oil Production in Utah by the 25 Largest Operators, 2016</t>
  </si>
  <si>
    <t>EnerVest Operating, LLC</t>
  </si>
  <si>
    <t>NNOGC Exploration &amp; Production, LLC</t>
  </si>
  <si>
    <t>Linn Operating LLC</t>
  </si>
  <si>
    <t>EOG Resources, Inc</t>
  </si>
  <si>
    <t>Kerr-McGee Oil &amp; Gas Onshore, LP</t>
  </si>
  <si>
    <t>Linn Operating Inc</t>
  </si>
  <si>
    <t>Finley Resources, Inc</t>
  </si>
  <si>
    <t>Wolverine Gas &amp; Oil Company of Utah, LLC</t>
  </si>
  <si>
    <t>EP Energy E&amp;P Company, LP</t>
  </si>
  <si>
    <t>Newfield Production Company</t>
  </si>
  <si>
    <t>2017 Production</t>
  </si>
  <si>
    <t>Crude Oil Production in Utah by the 25 Largest Operators, 2017</t>
  </si>
  <si>
    <t>Wapiti Operating, LLC</t>
  </si>
  <si>
    <t>Bainbridge Uinta LLC</t>
  </si>
  <si>
    <t>Middle Fork Energy Uinta, LLC</t>
  </si>
  <si>
    <t>Altamont Energy Operating LLC</t>
  </si>
  <si>
    <t>Elk Operating Services, LLC</t>
  </si>
  <si>
    <t>2018 Production</t>
  </si>
  <si>
    <t>Crude Oil Production in Utah by the 25 Largest Operators, 2018</t>
  </si>
  <si>
    <t>Ashley Valley Operating Company LLC</t>
  </si>
  <si>
    <t>TOC Oil, Inc</t>
  </si>
  <si>
    <t>CH4-Finley Operating, LLC</t>
  </si>
  <si>
    <t>2019 Production</t>
  </si>
  <si>
    <t>Crude Oil Production in Utah by the 25 Largest Operators, 2019</t>
  </si>
  <si>
    <t>^The annual total recorded in this table is a snapshot in time and thus may not reflect more recent production numbers.</t>
  </si>
  <si>
    <t>*Cumulative production numbers will change as companies merge or consolidate.  Refer to Utah Division of Oil, Gas and Mining for historical cumulative production totals for former companies.</t>
  </si>
  <si>
    <t>State Total^</t>
  </si>
  <si>
    <t>Robert L Bayless Producer, LLC</t>
  </si>
  <si>
    <t>Caerus Uinta, LLC</t>
  </si>
  <si>
    <t>XCL AssetCo, LLC</t>
  </si>
  <si>
    <t>2020 Production</t>
  </si>
  <si>
    <t>Crude Oil Production in Utah by the 25 Largest Operators, 2020</t>
  </si>
  <si>
    <t>Utah Gas Op Ltd</t>
  </si>
  <si>
    <t>Vaquero Uinta, LLC</t>
  </si>
  <si>
    <t>Uinta Wax Operating, LLC</t>
  </si>
  <si>
    <t>Ovintiv USA, Inc.</t>
  </si>
  <si>
    <t>Ovintiv Production, Inc.</t>
  </si>
  <si>
    <t>2021 Production</t>
  </si>
  <si>
    <t>Crude Oil Production in Utah by the 25 Largest Operators, 2021</t>
  </si>
  <si>
    <t>Scout Energy Management, LLC</t>
  </si>
  <si>
    <t>Greylock Production, LLC</t>
  </si>
  <si>
    <t>Javelin Energy Partners Management, LLC</t>
  </si>
  <si>
    <t>2022 Production</t>
  </si>
  <si>
    <t>Crude Oil Production in Utah by the 25 Largest Operators,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</si>
</sst>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%"/>
    <numFmt numFmtId="165" formatCode="0.0"/>
  </numFmts>
  <fonts count="9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1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0" fontId="1" fillId="2" borderId="0"/>
  </cellStyleXfs>
  <cellXfs count="77">
    <xf numFmtId="0" fontId="0" fillId="0" borderId="0" xfId="0"/>
    <xf numFmtId="0" fontId="2" fillId="0" borderId="0" xfId="3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3" fontId="5" fillId="0" borderId="0" xfId="4" applyNumberFormat="1" applyFont="1" applyFill="1" applyAlignment="1" applyProtection="1">
      <alignment vertical="center"/>
    </xf>
    <xf numFmtId="7" fontId="3" fillId="0" borderId="0" xfId="0" applyNumberFormat="1" applyFont="1" applyAlignment="1">
      <alignment horizontal="left" vertical="center" wrapText="1"/>
    </xf>
    <xf numFmtId="3" fontId="3" fillId="0" borderId="0" xfId="2" applyNumberFormat="1" applyFont="1" applyFill="1" applyAlignment="1">
      <alignment horizontal="left"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3" fontId="6" fillId="3" borderId="1" xfId="2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right" vertical="center"/>
    </xf>
    <xf numFmtId="3" fontId="6" fillId="4" borderId="2" xfId="3" applyNumberFormat="1" applyFont="1" applyFill="1" applyBorder="1" applyAlignment="1">
      <alignment horizontal="right" vertical="center"/>
    </xf>
    <xf numFmtId="0" fontId="6" fillId="4" borderId="2" xfId="3" applyFont="1" applyFill="1" applyBorder="1" applyAlignment="1">
      <alignment horizontal="left" vertical="center"/>
    </xf>
    <xf numFmtId="7" fontId="6" fillId="4" borderId="2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7" fontId="3" fillId="3" borderId="0" xfId="0" applyNumberFormat="1" applyFont="1" applyFill="1" applyAlignment="1">
      <alignment horizontal="left" vertical="center"/>
    </xf>
    <xf numFmtId="7" fontId="6" fillId="3" borderId="0" xfId="0" applyNumberFormat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3" fontId="6" fillId="4" borderId="0" xfId="3" applyNumberFormat="1" applyFont="1" applyFill="1" applyAlignment="1">
      <alignment horizontal="right" vertical="center"/>
    </xf>
    <xf numFmtId="0" fontId="6" fillId="4" borderId="0" xfId="3" applyFont="1" applyFill="1" applyAlignment="1">
      <alignment horizontal="center" vertical="center"/>
    </xf>
    <xf numFmtId="7" fontId="6" fillId="4" borderId="0" xfId="0" applyNumberFormat="1" applyFont="1" applyFill="1" applyAlignment="1">
      <alignment horizontal="center" vertical="center"/>
    </xf>
    <xf numFmtId="3" fontId="3" fillId="3" borderId="0" xfId="3" applyNumberFormat="1" applyFont="1" applyFill="1" applyAlignment="1">
      <alignment horizontal="right" vertical="center"/>
    </xf>
    <xf numFmtId="0" fontId="3" fillId="3" borderId="0" xfId="3" applyFont="1" applyFill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164" fontId="3" fillId="4" borderId="0" xfId="1" applyNumberFormat="1" applyFont="1" applyFill="1" applyAlignment="1">
      <alignment horizontal="right" vertical="center"/>
    </xf>
    <xf numFmtId="3" fontId="3" fillId="4" borderId="0" xfId="3" applyNumberFormat="1" applyFont="1" applyFill="1" applyAlignment="1">
      <alignment horizontal="right" vertical="center"/>
    </xf>
    <xf numFmtId="0" fontId="3" fillId="4" borderId="0" xfId="3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3" fontId="3" fillId="4" borderId="0" xfId="2" applyNumberFormat="1" applyFont="1" applyFill="1" applyAlignment="1">
      <alignment horizontal="right" vertical="center"/>
    </xf>
    <xf numFmtId="7" fontId="3" fillId="4" borderId="0" xfId="2" applyNumberFormat="1" applyFont="1" applyFill="1" applyAlignment="1">
      <alignment horizontal="left" vertical="center"/>
    </xf>
    <xf numFmtId="3" fontId="3" fillId="3" borderId="0" xfId="2" applyNumberFormat="1" applyFont="1" applyFill="1" applyAlignment="1">
      <alignment horizontal="right" vertical="center"/>
    </xf>
    <xf numFmtId="165" fontId="3" fillId="3" borderId="0" xfId="2" applyNumberFormat="1" applyFont="1" applyFill="1" applyAlignment="1">
      <alignment horizontal="left" vertical="center"/>
    </xf>
    <xf numFmtId="3" fontId="3" fillId="4" borderId="0" xfId="0" applyNumberFormat="1" applyFont="1" applyFill="1" applyAlignment="1">
      <alignment horizontal="right" vertical="center"/>
    </xf>
    <xf numFmtId="7" fontId="3" fillId="4" borderId="0" xfId="0" applyNumberFormat="1" applyFont="1" applyFill="1" applyAlignment="1">
      <alignment horizontal="left" vertical="center"/>
    </xf>
    <xf numFmtId="0" fontId="3" fillId="4" borderId="0" xfId="1" applyFont="1" applyFill="1" applyAlignment="1">
      <alignment horizontal="left" vertical="center"/>
    </xf>
    <xf numFmtId="165" fontId="7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165" fontId="7" fillId="5" borderId="1" xfId="5" applyNumberFormat="1" applyFont="1" applyFill="1" applyBorder="1" applyAlignment="1">
      <alignment horizontal="left" vertical="center" wrapText="1"/>
    </xf>
    <xf numFmtId="3" fontId="7" fillId="5" borderId="1" xfId="6" applyNumberFormat="1" applyFont="1" applyFill="1" applyBorder="1" applyAlignment="1">
      <alignment horizontal="center" vertical="center" wrapText="1"/>
    </xf>
    <xf numFmtId="3" fontId="2" fillId="0" borderId="2" xfId="7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0" xfId="7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7" fontId="3" fillId="3" borderId="0" xfId="2" applyNumberFormat="1" applyFont="1" applyFill="1" applyAlignment="1">
      <alignment horizontal="left" vertical="center"/>
    </xf>
    <xf numFmtId="0" fontId="3" fillId="4" borderId="0" xfId="3" applyFont="1" applyFill="1" applyAlignment="1">
      <alignment horizontal="center" vertical="center"/>
    </xf>
    <xf numFmtId="164" fontId="3" fillId="4" borderId="0" xfId="3" applyNumberFormat="1" applyFont="1" applyFill="1" applyAlignment="1">
      <alignment horizontal="center" vertical="center"/>
    </xf>
    <xf numFmtId="7" fontId="3" fillId="4" borderId="0" xfId="0" applyNumberFormat="1" applyFont="1" applyFill="1" applyAlignment="1">
      <alignment horizontal="center" vertical="center"/>
    </xf>
    <xf numFmtId="7" fontId="3" fillId="3" borderId="0" xfId="0" applyNumberFormat="1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7" fontId="3" fillId="0" borderId="0" xfId="0" applyNumberFormat="1" applyFont="1" applyAlignment="1">
      <alignment horizontal="left" vertical="center"/>
    </xf>
    <xf numFmtId="164" fontId="3" fillId="6" borderId="0" xfId="1" applyNumberFormat="1" applyFont="1" applyFill="1" applyAlignment="1">
      <alignment horizontal="right" vertical="center"/>
    </xf>
    <xf numFmtId="3" fontId="3" fillId="6" borderId="0" xfId="0" applyNumberFormat="1" applyFont="1" applyFill="1" applyAlignment="1">
      <alignment horizontal="right" vertical="center"/>
    </xf>
    <xf numFmtId="7" fontId="3" fillId="6" borderId="0" xfId="0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right" vertical="center"/>
    </xf>
    <xf numFmtId="3" fontId="3" fillId="6" borderId="0" xfId="3" applyNumberFormat="1" applyFont="1" applyFill="1" applyAlignment="1">
      <alignment horizontal="right" vertical="center"/>
    </xf>
    <xf numFmtId="0" fontId="3" fillId="6" borderId="0" xfId="3" applyFont="1" applyFill="1" applyAlignment="1">
      <alignment horizontal="left" vertical="center"/>
    </xf>
    <xf numFmtId="3" fontId="3" fillId="0" borderId="0" xfId="3" applyNumberFormat="1" applyFont="1" applyFill="1" applyAlignment="1">
      <alignment horizontal="right" vertical="center"/>
    </xf>
    <xf numFmtId="7" fontId="3" fillId="0" borderId="0" xfId="2" applyNumberFormat="1" applyFont="1" applyFill="1" applyAlignment="1">
      <alignment vertical="center"/>
    </xf>
    <xf numFmtId="0" fontId="3" fillId="6" borderId="0" xfId="1" applyFont="1" applyFill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3" fillId="6" borderId="0" xfId="2" applyNumberFormat="1" applyFont="1" applyFill="1" applyAlignment="1">
      <alignment horizontal="right" vertical="center"/>
    </xf>
    <xf numFmtId="7" fontId="3" fillId="0" borderId="0" xfId="2" applyNumberFormat="1" applyFont="1" applyFill="1" applyAlignment="1">
      <alignment horizontal="left" vertical="center"/>
    </xf>
    <xf numFmtId="11" fontId="3" fillId="0" borderId="0" xfId="3" applyNumberFormat="1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7" fontId="3" fillId="0" borderId="0" xfId="0" applyNumberFormat="1" applyFont="1" applyAlignment="1">
      <alignment horizontal="left" vertical="center" wrapText="1"/>
    </xf>
  </cellXfs>
  <cellStyles count="8">
    <cellStyle name="Comma" xfId="1" builtinId="3"/>
    <cellStyle name="Currency" xfId="2" builtinId="4"/>
    <cellStyle name="Date" xfId="7" xr:uid="{EAEF1738-56A1-44AC-8660-F3F1EA4C38CE}"/>
    <cellStyle name="F4" xfId="5" xr:uid="{3A15D226-C9D2-4EF0-AFE0-F2E2E5DE335C}"/>
    <cellStyle name="F5" xfId="6" xr:uid="{535E921F-A38D-49AE-8DEF-934DCCA9BBD5}"/>
    <cellStyle name="F8" xfId="3" xr:uid="{57D3AD58-5A52-445E-B767-A4804EC682D0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ilgas.ogm.utah.gov/oilgasweb/statistics/statistics-main.xhtml" TargetMode="External"/><Relationship Id="rId13" Type="http://schemas.openxmlformats.org/officeDocument/2006/relationships/hyperlink" Target="https://oilgas.ogm.utah.gov/oilgasweb/statistics/statistics-main.xhtml" TargetMode="External"/><Relationship Id="rId18" Type="http://schemas.openxmlformats.org/officeDocument/2006/relationships/hyperlink" Target="https://oilgas.ogm.utah.gov/oilgasweb/statistics/statistics-main.xhtml" TargetMode="External"/><Relationship Id="rId3" Type="http://schemas.openxmlformats.org/officeDocument/2006/relationships/hyperlink" Target="https://oilgas.ogm.utah.gov/oilgasweb/statistics/statistics-main.xhtml" TargetMode="External"/><Relationship Id="rId21" Type="http://schemas.openxmlformats.org/officeDocument/2006/relationships/hyperlink" Target="https://oilgas.ogm.utah.gov/oilgasweb/statistics/statistics-main.xhtml" TargetMode="External"/><Relationship Id="rId7" Type="http://schemas.openxmlformats.org/officeDocument/2006/relationships/hyperlink" Target="https://oilgas.ogm.utah.gov/oilgasweb/statistics/statistics-main.xhtml" TargetMode="External"/><Relationship Id="rId12" Type="http://schemas.openxmlformats.org/officeDocument/2006/relationships/hyperlink" Target="https://oilgas.ogm.utah.gov/oilgasweb/statistics/statistics-main.xhtml" TargetMode="External"/><Relationship Id="rId17" Type="http://schemas.openxmlformats.org/officeDocument/2006/relationships/hyperlink" Target="https://oilgas.ogm.utah.gov/oilgasweb/statistics/statistics-main.xhtml" TargetMode="External"/><Relationship Id="rId2" Type="http://schemas.openxmlformats.org/officeDocument/2006/relationships/hyperlink" Target="https://oilgas.ogm.utah.gov/oilgasweb/statistics/statistics-main.xhtml" TargetMode="External"/><Relationship Id="rId16" Type="http://schemas.openxmlformats.org/officeDocument/2006/relationships/hyperlink" Target="https://oilgas.ogm.utah.gov/oilgasweb/statistics/statistics-main.xhtml" TargetMode="External"/><Relationship Id="rId20" Type="http://schemas.openxmlformats.org/officeDocument/2006/relationships/hyperlink" Target="https://oilgas.ogm.utah.gov/oilgasweb/statistics/statistics-main.xhtml" TargetMode="External"/><Relationship Id="rId1" Type="http://schemas.openxmlformats.org/officeDocument/2006/relationships/hyperlink" Target="https://oilgas.ogm.utah.gov/oilgasweb/statistics/statistics-main.xhtml" TargetMode="External"/><Relationship Id="rId6" Type="http://schemas.openxmlformats.org/officeDocument/2006/relationships/hyperlink" Target="https://oilgas.ogm.utah.gov/oilgasweb/statistics/statistics-main.xhtml" TargetMode="External"/><Relationship Id="rId11" Type="http://schemas.openxmlformats.org/officeDocument/2006/relationships/hyperlink" Target="https://oilgas.ogm.utah.gov/oilgasweb/statistics/statistics-main.xhtml" TargetMode="External"/><Relationship Id="rId5" Type="http://schemas.openxmlformats.org/officeDocument/2006/relationships/hyperlink" Target="https://oilgas.ogm.utah.gov/oilgasweb/statistics/statistics-main.xhtml" TargetMode="External"/><Relationship Id="rId15" Type="http://schemas.openxmlformats.org/officeDocument/2006/relationships/hyperlink" Target="https://oilgas.ogm.utah.gov/oilgasweb/statistics/statistics-main.xhtml" TargetMode="External"/><Relationship Id="rId10" Type="http://schemas.openxmlformats.org/officeDocument/2006/relationships/hyperlink" Target="https://oilgas.ogm.utah.gov/oilgasweb/statistics/statistics-main.xhtml" TargetMode="External"/><Relationship Id="rId19" Type="http://schemas.openxmlformats.org/officeDocument/2006/relationships/hyperlink" Target="https://oilgas.ogm.utah.gov/oilgasweb/statistics/statistics-main.xhtml" TargetMode="External"/><Relationship Id="rId4" Type="http://schemas.openxmlformats.org/officeDocument/2006/relationships/hyperlink" Target="https://oilgas.ogm.utah.gov/oilgasweb/statistics/statistics-main.xhtml" TargetMode="External"/><Relationship Id="rId9" Type="http://schemas.openxmlformats.org/officeDocument/2006/relationships/hyperlink" Target="https://oilgas.ogm.utah.gov/oilgasweb/statistics/statistics-main.xhtml" TargetMode="External"/><Relationship Id="rId14" Type="http://schemas.openxmlformats.org/officeDocument/2006/relationships/hyperlink" Target="https://oilgas.ogm.utah.gov/oilgasweb/statistics/statistics-main.x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45C6-83CB-45A0-BFB9-D800D8329A31}">
  <sheetPr codeName="Sheet8"/>
  <dimension ref="A1:G840"/>
  <sheetViews>
    <sheetView showGridLines="0" tabSelected="1" zoomScaleNormal="100" workbookViewId="0">
      <selection activeCell="I36" sqref="I36"/>
    </sheetView>
  </sheetViews>
  <sheetFormatPr defaultColWidth="7.5" defaultRowHeight="12.75" x14ac:dyDescent="0.25"/>
  <cols>
    <col min="1" max="1" width="10.75" style="1" customWidth="1"/>
    <col min="2" max="2" width="27.5" style="1" customWidth="1"/>
    <col min="3" max="3" width="10" style="3" customWidth="1"/>
    <col min="4" max="4" width="13.125" style="2" customWidth="1"/>
    <col min="5" max="16384" width="7.5" style="1"/>
  </cols>
  <sheetData>
    <row r="1" spans="1:4" ht="15.75" x14ac:dyDescent="0.25">
      <c r="A1" s="53" t="s">
        <v>36</v>
      </c>
      <c r="B1" s="52" t="s">
        <v>169</v>
      </c>
      <c r="C1" s="51"/>
      <c r="D1" s="8"/>
    </row>
    <row r="2" spans="1:4" ht="11.25" customHeight="1" x14ac:dyDescent="0.25">
      <c r="A2" s="50"/>
      <c r="B2" s="50" t="s">
        <v>34</v>
      </c>
      <c r="D2" s="49"/>
    </row>
    <row r="3" spans="1:4" ht="7.5" customHeight="1" thickBot="1" x14ac:dyDescent="0.3">
      <c r="A3" s="48"/>
      <c r="B3" s="48"/>
      <c r="C3" s="47"/>
      <c r="D3" s="46"/>
    </row>
    <row r="4" spans="1:4" ht="26.25" thickBot="1" x14ac:dyDescent="0.3">
      <c r="A4" s="45" t="s">
        <v>33</v>
      </c>
      <c r="B4" s="44" t="s">
        <v>32</v>
      </c>
      <c r="C4" s="43" t="s">
        <v>168</v>
      </c>
      <c r="D4" s="42" t="s">
        <v>30</v>
      </c>
    </row>
    <row r="5" spans="1:4" s="11" customFormat="1" ht="11.25" x14ac:dyDescent="0.25">
      <c r="A5" s="30">
        <v>1</v>
      </c>
      <c r="B5" s="64" t="s">
        <v>161</v>
      </c>
      <c r="C5" s="63">
        <v>11414377</v>
      </c>
      <c r="D5" s="62">
        <f>(C5/C$115)</f>
        <v>0.36821078148399011</v>
      </c>
    </row>
    <row r="6" spans="1:4" s="11" customFormat="1" ht="11.25" x14ac:dyDescent="0.25">
      <c r="A6" s="34">
        <f>A5+1</f>
        <v>2</v>
      </c>
      <c r="B6" s="60" t="s">
        <v>160</v>
      </c>
      <c r="C6" s="68">
        <v>6869001</v>
      </c>
      <c r="D6" s="65">
        <f>(C6/C$115)</f>
        <v>0.22158372955653291</v>
      </c>
    </row>
    <row r="7" spans="1:4" s="11" customFormat="1" ht="11.25" x14ac:dyDescent="0.25">
      <c r="A7" s="30">
        <f>A6+1</f>
        <v>3</v>
      </c>
      <c r="B7" s="64" t="s">
        <v>155</v>
      </c>
      <c r="C7" s="63">
        <v>5784393</v>
      </c>
      <c r="D7" s="62">
        <f>(C7/C$115)</f>
        <v>0.18659589278858776</v>
      </c>
    </row>
    <row r="8" spans="1:4" s="11" customFormat="1" ht="11.25" x14ac:dyDescent="0.25">
      <c r="A8" s="34">
        <f>A7+1</f>
        <v>4</v>
      </c>
      <c r="B8" s="60" t="s">
        <v>167</v>
      </c>
      <c r="C8" s="68">
        <v>5184354</v>
      </c>
      <c r="D8" s="65">
        <f>(C8/C$115)</f>
        <v>0.16723952939609846</v>
      </c>
    </row>
    <row r="9" spans="1:4" s="11" customFormat="1" ht="11.25" x14ac:dyDescent="0.25">
      <c r="A9" s="30">
        <f>A8+1</f>
        <v>5</v>
      </c>
      <c r="B9" s="67" t="s">
        <v>134</v>
      </c>
      <c r="C9" s="66">
        <v>3767741</v>
      </c>
      <c r="D9" s="62">
        <f>(C9/C$115)</f>
        <v>0.12154170639705263</v>
      </c>
    </row>
    <row r="10" spans="1:4" s="11" customFormat="1" ht="11.25" x14ac:dyDescent="0.25">
      <c r="A10" s="34">
        <f>A9+1</f>
        <v>6</v>
      </c>
      <c r="B10" s="61" t="s">
        <v>142</v>
      </c>
      <c r="C10" s="68">
        <v>2781120</v>
      </c>
      <c r="D10" s="65">
        <f>(C10/C$115)</f>
        <v>8.9714784135897618E-2</v>
      </c>
    </row>
    <row r="11" spans="1:4" s="11" customFormat="1" ht="11.25" x14ac:dyDescent="0.25">
      <c r="A11" s="30">
        <f>A10+1</f>
        <v>7</v>
      </c>
      <c r="B11" s="67" t="s">
        <v>132</v>
      </c>
      <c r="C11" s="63">
        <v>2471316</v>
      </c>
      <c r="D11" s="62">
        <f>(C11/C$115)</f>
        <v>7.9720969059799626E-2</v>
      </c>
    </row>
    <row r="12" spans="1:4" s="11" customFormat="1" ht="11.25" x14ac:dyDescent="0.25">
      <c r="A12" s="34">
        <f>A11+1</f>
        <v>8</v>
      </c>
      <c r="B12" s="60" t="s">
        <v>97</v>
      </c>
      <c r="C12" s="68">
        <v>1246762</v>
      </c>
      <c r="D12" s="65">
        <f>(C12/C$115)</f>
        <v>4.0218683012182135E-2</v>
      </c>
    </row>
    <row r="13" spans="1:4" s="11" customFormat="1" ht="11.25" x14ac:dyDescent="0.25">
      <c r="A13" s="30">
        <f>A12+1</f>
        <v>9</v>
      </c>
      <c r="B13" s="67" t="s">
        <v>133</v>
      </c>
      <c r="C13" s="72">
        <v>1184560</v>
      </c>
      <c r="D13" s="62">
        <f>(C13/C$115)</f>
        <v>3.8212139244627658E-2</v>
      </c>
    </row>
    <row r="14" spans="1:4" s="11" customFormat="1" ht="11.25" x14ac:dyDescent="0.25">
      <c r="A14" s="34">
        <f>A13+1</f>
        <v>10</v>
      </c>
      <c r="B14" s="61" t="s">
        <v>140</v>
      </c>
      <c r="C14" s="71">
        <v>826399</v>
      </c>
      <c r="D14" s="65">
        <f>(C14/C$115)</f>
        <v>2.6658399456018313E-2</v>
      </c>
    </row>
    <row r="15" spans="1:4" s="11" customFormat="1" ht="11.25" x14ac:dyDescent="0.25">
      <c r="A15" s="30">
        <f>A14+1</f>
        <v>11</v>
      </c>
      <c r="B15" s="67" t="s">
        <v>141</v>
      </c>
      <c r="C15" s="63">
        <v>451889</v>
      </c>
      <c r="D15" s="62">
        <f>(C15/C$115)</f>
        <v>1.4577265306202765E-2</v>
      </c>
    </row>
    <row r="16" spans="1:4" s="11" customFormat="1" ht="11.25" x14ac:dyDescent="0.25">
      <c r="A16" s="34">
        <f>A15+1</f>
        <v>12</v>
      </c>
      <c r="B16" s="61" t="s">
        <v>159</v>
      </c>
      <c r="C16" s="68">
        <v>440245</v>
      </c>
      <c r="D16" s="65">
        <f>(C16/C$115)</f>
        <v>1.4201647229140866E-2</v>
      </c>
    </row>
    <row r="17" spans="1:4" s="11" customFormat="1" ht="11.25" x14ac:dyDescent="0.25">
      <c r="A17" s="30">
        <f>A16+1</f>
        <v>13</v>
      </c>
      <c r="B17" s="67" t="s">
        <v>21</v>
      </c>
      <c r="C17" s="66">
        <v>349729</v>
      </c>
      <c r="D17" s="62">
        <f>(C17/C$115)</f>
        <v>1.1281736041977094E-2</v>
      </c>
    </row>
    <row r="18" spans="1:4" s="11" customFormat="1" ht="11.25" x14ac:dyDescent="0.25">
      <c r="A18" s="34">
        <f>A17+1</f>
        <v>14</v>
      </c>
      <c r="B18" s="60" t="s">
        <v>154</v>
      </c>
      <c r="C18" s="71">
        <v>238506</v>
      </c>
      <c r="D18" s="65">
        <f>(C18/C$115)</f>
        <v>7.6938479120341428E-3</v>
      </c>
    </row>
    <row r="19" spans="1:4" s="11" customFormat="1" ht="11.25" x14ac:dyDescent="0.25">
      <c r="A19" s="30">
        <f>A18+1</f>
        <v>15</v>
      </c>
      <c r="B19" s="67" t="s">
        <v>166</v>
      </c>
      <c r="C19" s="66">
        <v>180200</v>
      </c>
      <c r="D19" s="62">
        <f>(C19/C$115)</f>
        <v>5.8129832949634502E-3</v>
      </c>
    </row>
    <row r="20" spans="1:4" s="11" customFormat="1" ht="11.25" x14ac:dyDescent="0.25">
      <c r="A20" s="34">
        <f>A19+1</f>
        <v>16</v>
      </c>
      <c r="B20" s="73" t="s">
        <v>165</v>
      </c>
      <c r="C20" s="71">
        <v>151949</v>
      </c>
      <c r="D20" s="65">
        <f>(C20/C$115)</f>
        <v>4.9016481614117717E-3</v>
      </c>
    </row>
    <row r="21" spans="1:4" s="11" customFormat="1" ht="11.25" x14ac:dyDescent="0.25">
      <c r="A21" s="30">
        <f>A20+1</f>
        <v>17</v>
      </c>
      <c r="B21" s="64" t="s">
        <v>17</v>
      </c>
      <c r="C21" s="66">
        <v>146861</v>
      </c>
      <c r="D21" s="62">
        <f>(C21/C$115)</f>
        <v>4.7375168683775094E-3</v>
      </c>
    </row>
    <row r="22" spans="1:4" s="11" customFormat="1" ht="11.25" x14ac:dyDescent="0.25">
      <c r="A22" s="34">
        <f>A21+1</f>
        <v>18</v>
      </c>
      <c r="B22" s="60" t="s">
        <v>123</v>
      </c>
      <c r="C22" s="68">
        <v>130919</v>
      </c>
      <c r="D22" s="65">
        <f>(C22/C$115)</f>
        <v>4.2232517202736956E-3</v>
      </c>
    </row>
    <row r="23" spans="1:4" s="11" customFormat="1" ht="11.25" x14ac:dyDescent="0.25">
      <c r="A23" s="30">
        <f>A22+1</f>
        <v>19</v>
      </c>
      <c r="B23" s="67" t="s">
        <v>153</v>
      </c>
      <c r="C23" s="66">
        <v>101906</v>
      </c>
      <c r="D23" s="62">
        <f>(C23/C$115)</f>
        <v>3.2873356029774993E-3</v>
      </c>
    </row>
    <row r="24" spans="1:4" s="11" customFormat="1" ht="11.25" x14ac:dyDescent="0.25">
      <c r="A24" s="34">
        <f>A23+1</f>
        <v>20</v>
      </c>
      <c r="B24" s="60" t="s">
        <v>14</v>
      </c>
      <c r="C24" s="68">
        <v>83346</v>
      </c>
      <c r="D24" s="65">
        <f>(C24/C$115)</f>
        <v>2.6886176787015745E-3</v>
      </c>
    </row>
    <row r="25" spans="1:4" s="11" customFormat="1" ht="11.25" x14ac:dyDescent="0.25">
      <c r="A25" s="30">
        <f>A24+1</f>
        <v>21</v>
      </c>
      <c r="B25" s="70" t="s">
        <v>127</v>
      </c>
      <c r="C25" s="63">
        <v>82214</v>
      </c>
      <c r="D25" s="62">
        <f>(C25/C$115)</f>
        <v>2.652101046682159E-3</v>
      </c>
    </row>
    <row r="26" spans="1:4" s="11" customFormat="1" ht="11.25" x14ac:dyDescent="0.25">
      <c r="A26" s="34">
        <f>A25+1</f>
        <v>22</v>
      </c>
      <c r="B26" s="60" t="s">
        <v>138</v>
      </c>
      <c r="C26" s="71">
        <v>78741</v>
      </c>
      <c r="D26" s="65">
        <f>(C26/C$115)</f>
        <v>2.5400672454423808E-3</v>
      </c>
    </row>
    <row r="27" spans="1:4" s="11" customFormat="1" ht="11.25" x14ac:dyDescent="0.25">
      <c r="A27" s="30">
        <f>A26+1</f>
        <v>23</v>
      </c>
      <c r="B27" s="64" t="s">
        <v>129</v>
      </c>
      <c r="C27" s="66">
        <v>53577</v>
      </c>
      <c r="D27" s="62">
        <f>(C27/C$115)</f>
        <v>1.7283141287139665E-3</v>
      </c>
    </row>
    <row r="28" spans="1:4" s="11" customFormat="1" ht="11.25" x14ac:dyDescent="0.25">
      <c r="A28" s="34">
        <f>A27+1</f>
        <v>24</v>
      </c>
      <c r="B28" s="61" t="s">
        <v>158</v>
      </c>
      <c r="C28" s="68">
        <v>52365</v>
      </c>
      <c r="D28" s="65">
        <f>(C28/C$115)</f>
        <v>1.6892168159864654E-3</v>
      </c>
    </row>
    <row r="29" spans="1:4" s="11" customFormat="1" ht="11.25" x14ac:dyDescent="0.25">
      <c r="A29" s="30">
        <f>A28+1</f>
        <v>25</v>
      </c>
      <c r="B29" s="67" t="s">
        <v>146</v>
      </c>
      <c r="C29" s="66">
        <v>22624</v>
      </c>
      <c r="D29" s="62">
        <f>(C29/C$115)</f>
        <v>7.2981650424668748E-4</v>
      </c>
    </row>
    <row r="30" spans="1:4" s="11" customFormat="1" ht="11.25" x14ac:dyDescent="0.25">
      <c r="A30" s="27"/>
      <c r="D30" s="65"/>
    </row>
    <row r="31" spans="1:4" s="11" customFormat="1" ht="11.25" x14ac:dyDescent="0.25">
      <c r="A31" s="23"/>
      <c r="B31" s="22" t="s">
        <v>4</v>
      </c>
      <c r="C31" s="21">
        <f>SUM(C5:C29)</f>
        <v>44095094</v>
      </c>
      <c r="D31" s="62">
        <f>(C31/C$33)</f>
        <v>0.99626694971929708</v>
      </c>
    </row>
    <row r="32" spans="1:4" s="11" customFormat="1" ht="12" thickBot="1" x14ac:dyDescent="0.3">
      <c r="A32" s="19"/>
      <c r="B32" s="56"/>
      <c r="C32" s="56"/>
      <c r="D32" s="56"/>
    </row>
    <row r="33" spans="1:7" s="11" customFormat="1" ht="12" thickBot="1" x14ac:dyDescent="0.3">
      <c r="A33" s="15"/>
      <c r="B33" s="14" t="s">
        <v>152</v>
      </c>
      <c r="C33" s="13">
        <v>44260320</v>
      </c>
      <c r="D33" s="13"/>
    </row>
    <row r="34" spans="1:7" ht="7.5" customHeight="1" x14ac:dyDescent="0.25">
      <c r="A34" s="10"/>
      <c r="B34" s="10"/>
      <c r="C34" s="9"/>
      <c r="D34" s="8"/>
    </row>
    <row r="35" spans="1:7" ht="22.5" customHeight="1" x14ac:dyDescent="0.25">
      <c r="A35" s="76" t="s">
        <v>151</v>
      </c>
      <c r="B35" s="75"/>
      <c r="C35" s="75"/>
      <c r="D35" s="75"/>
    </row>
    <row r="36" spans="1:7" ht="11.25" customHeight="1" x14ac:dyDescent="0.25">
      <c r="A36" s="7" t="s">
        <v>150</v>
      </c>
      <c r="C36" s="1"/>
      <c r="D36" s="1"/>
    </row>
    <row r="37" spans="1:7" ht="7.5" customHeight="1" x14ac:dyDescent="0.25"/>
    <row r="38" spans="1:7" s="4" customFormat="1" ht="11.25" customHeight="1" x14ac:dyDescent="0.25">
      <c r="A38" s="4" t="s">
        <v>1</v>
      </c>
      <c r="B38" s="5" t="s">
        <v>0</v>
      </c>
    </row>
    <row r="42" spans="1:7" ht="15.75" x14ac:dyDescent="0.25">
      <c r="A42" s="53" t="s">
        <v>36</v>
      </c>
      <c r="B42" s="52" t="s">
        <v>164</v>
      </c>
      <c r="C42" s="51"/>
      <c r="D42" s="8"/>
    </row>
    <row r="43" spans="1:7" ht="11.25" customHeight="1" x14ac:dyDescent="0.25">
      <c r="A43" s="50"/>
      <c r="B43" s="50" t="s">
        <v>34</v>
      </c>
      <c r="D43" s="49"/>
    </row>
    <row r="44" spans="1:7" ht="7.5" customHeight="1" thickBot="1" x14ac:dyDescent="0.3">
      <c r="A44" s="48"/>
      <c r="B44" s="48"/>
      <c r="C44" s="47"/>
      <c r="D44" s="46"/>
    </row>
    <row r="45" spans="1:7" ht="26.25" thickBot="1" x14ac:dyDescent="0.3">
      <c r="A45" s="45" t="s">
        <v>33</v>
      </c>
      <c r="B45" s="44" t="s">
        <v>32</v>
      </c>
      <c r="C45" s="43" t="s">
        <v>163</v>
      </c>
      <c r="D45" s="42" t="s">
        <v>30</v>
      </c>
    </row>
    <row r="46" spans="1:7" s="11" customFormat="1" ht="11.25" customHeight="1" x14ac:dyDescent="0.25">
      <c r="A46" s="30">
        <v>1</v>
      </c>
      <c r="B46" s="64" t="s">
        <v>134</v>
      </c>
      <c r="C46" s="63">
        <v>7023168</v>
      </c>
      <c r="D46" s="62">
        <f>(C46/C$74)</f>
        <v>0.19773800231620753</v>
      </c>
      <c r="G46" s="1"/>
    </row>
    <row r="47" spans="1:7" s="11" customFormat="1" ht="11.25" customHeight="1" x14ac:dyDescent="0.25">
      <c r="A47" s="34">
        <f>A46+1</f>
        <v>2</v>
      </c>
      <c r="B47" s="60" t="s">
        <v>162</v>
      </c>
      <c r="C47" s="68">
        <v>5569063</v>
      </c>
      <c r="D47" s="65">
        <f>(C47/C$74)</f>
        <v>0.15679752960389179</v>
      </c>
      <c r="G47" s="1"/>
    </row>
    <row r="48" spans="1:7" s="11" customFormat="1" ht="11.25" customHeight="1" x14ac:dyDescent="0.25">
      <c r="A48" s="30">
        <f>A47+1</f>
        <v>3</v>
      </c>
      <c r="B48" s="64" t="s">
        <v>155</v>
      </c>
      <c r="C48" s="63">
        <v>4259588</v>
      </c>
      <c r="D48" s="62">
        <f>(C48/C$74)</f>
        <v>0.11992912910670651</v>
      </c>
      <c r="G48" s="1"/>
    </row>
    <row r="49" spans="1:7" s="11" customFormat="1" ht="11.25" customHeight="1" x14ac:dyDescent="0.25">
      <c r="A49" s="34">
        <f>A48+1</f>
        <v>4</v>
      </c>
      <c r="B49" s="60" t="s">
        <v>147</v>
      </c>
      <c r="C49" s="68">
        <v>3181312</v>
      </c>
      <c r="D49" s="65">
        <f>(C49/C$74)</f>
        <v>8.9570159737682301E-2</v>
      </c>
      <c r="G49" s="1"/>
    </row>
    <row r="50" spans="1:7" s="11" customFormat="1" ht="11.25" customHeight="1" x14ac:dyDescent="0.25">
      <c r="A50" s="30">
        <f>A49+1</f>
        <v>5</v>
      </c>
      <c r="B50" s="67" t="s">
        <v>142</v>
      </c>
      <c r="C50" s="66">
        <v>2861530</v>
      </c>
      <c r="D50" s="62">
        <f>(C50/C$74)</f>
        <v>8.0566665323668366E-2</v>
      </c>
      <c r="G50" s="1"/>
    </row>
    <row r="51" spans="1:7" s="11" customFormat="1" ht="11.25" customHeight="1" x14ac:dyDescent="0.25">
      <c r="A51" s="34">
        <f>A50+1</f>
        <v>6</v>
      </c>
      <c r="B51" s="61" t="s">
        <v>161</v>
      </c>
      <c r="C51" s="68">
        <v>2638662</v>
      </c>
      <c r="D51" s="65">
        <f>(C51/C$74)</f>
        <v>7.4291794339490208E-2</v>
      </c>
    </row>
    <row r="52" spans="1:7" s="11" customFormat="1" ht="11.25" customHeight="1" x14ac:dyDescent="0.25">
      <c r="A52" s="30">
        <f>A51+1</f>
        <v>7</v>
      </c>
      <c r="B52" s="67" t="s">
        <v>132</v>
      </c>
      <c r="C52" s="63">
        <v>2612660</v>
      </c>
      <c r="D52" s="62">
        <f>(C52/C$74)</f>
        <v>7.3559705410928905E-2</v>
      </c>
    </row>
    <row r="53" spans="1:7" s="11" customFormat="1" ht="11.25" customHeight="1" x14ac:dyDescent="0.25">
      <c r="A53" s="34">
        <f>A52+1</f>
        <v>8</v>
      </c>
      <c r="B53" s="60" t="s">
        <v>160</v>
      </c>
      <c r="C53" s="68">
        <v>1966777</v>
      </c>
      <c r="D53" s="65">
        <f>(C53/C$74)</f>
        <v>5.5374804501538859E-2</v>
      </c>
    </row>
    <row r="54" spans="1:7" s="11" customFormat="1" ht="11.25" customHeight="1" x14ac:dyDescent="0.25">
      <c r="A54" s="30">
        <f>A53+1</f>
        <v>9</v>
      </c>
      <c r="B54" s="67" t="s">
        <v>133</v>
      </c>
      <c r="C54" s="72">
        <v>1023654</v>
      </c>
      <c r="D54" s="62">
        <f>(C54/C$74)</f>
        <v>2.8821081458252899E-2</v>
      </c>
    </row>
    <row r="55" spans="1:7" s="11" customFormat="1" ht="11.25" customHeight="1" x14ac:dyDescent="0.25">
      <c r="A55" s="34">
        <f>A54+1</f>
        <v>10</v>
      </c>
      <c r="B55" s="61" t="s">
        <v>97</v>
      </c>
      <c r="C55" s="71">
        <v>938946</v>
      </c>
      <c r="D55" s="65">
        <f>(C55/C$74)</f>
        <v>2.6436119187636376E-2</v>
      </c>
    </row>
    <row r="56" spans="1:7" s="11" customFormat="1" ht="11.25" customHeight="1" x14ac:dyDescent="0.25">
      <c r="A56" s="30">
        <f>A55+1</f>
        <v>11</v>
      </c>
      <c r="B56" s="67" t="s">
        <v>140</v>
      </c>
      <c r="C56" s="63">
        <v>679317</v>
      </c>
      <c r="D56" s="62">
        <f>(C56/C$74)</f>
        <v>1.912623854639945E-2</v>
      </c>
    </row>
    <row r="57" spans="1:7" s="11" customFormat="1" ht="11.25" customHeight="1" x14ac:dyDescent="0.25">
      <c r="A57" s="34">
        <f>A56+1</f>
        <v>12</v>
      </c>
      <c r="B57" s="61" t="s">
        <v>141</v>
      </c>
      <c r="C57" s="68">
        <v>480496</v>
      </c>
      <c r="D57" s="65">
        <f>(C57/C$74)</f>
        <v>1.3528413268902076E-2</v>
      </c>
    </row>
    <row r="58" spans="1:7" s="11" customFormat="1" ht="11.25" customHeight="1" x14ac:dyDescent="0.25">
      <c r="A58" s="30">
        <f>A57+1</f>
        <v>13</v>
      </c>
      <c r="B58" s="67" t="s">
        <v>21</v>
      </c>
      <c r="C58" s="66">
        <v>361715</v>
      </c>
      <c r="D58" s="62">
        <f>(C58/C$74)</f>
        <v>1.0184122251924915E-2</v>
      </c>
    </row>
    <row r="59" spans="1:7" s="11" customFormat="1" ht="11.25" customHeight="1" x14ac:dyDescent="0.25">
      <c r="A59" s="34">
        <f>A58+1</f>
        <v>14</v>
      </c>
      <c r="B59" s="60" t="s">
        <v>159</v>
      </c>
      <c r="C59" s="71">
        <v>292293</v>
      </c>
      <c r="D59" s="65">
        <f>(C59/C$74)</f>
        <v>8.229538850702595E-3</v>
      </c>
    </row>
    <row r="60" spans="1:7" s="11" customFormat="1" ht="11.25" customHeight="1" x14ac:dyDescent="0.25">
      <c r="A60" s="30">
        <f>A59+1</f>
        <v>15</v>
      </c>
      <c r="B60" s="67" t="s">
        <v>154</v>
      </c>
      <c r="C60" s="66">
        <v>289161</v>
      </c>
      <c r="D60" s="62">
        <f>(C60/C$74)</f>
        <v>8.1413570752909351E-3</v>
      </c>
    </row>
    <row r="61" spans="1:7" s="11" customFormat="1" ht="11.25" customHeight="1" x14ac:dyDescent="0.25">
      <c r="A61" s="34">
        <f>A60+1</f>
        <v>16</v>
      </c>
      <c r="B61" s="73" t="s">
        <v>129</v>
      </c>
      <c r="C61" s="71">
        <v>245997</v>
      </c>
      <c r="D61" s="65">
        <f>(C61/C$74)</f>
        <v>6.9260703084106914E-3</v>
      </c>
    </row>
    <row r="62" spans="1:7" s="11" customFormat="1" ht="11.25" customHeight="1" x14ac:dyDescent="0.25">
      <c r="A62" s="30">
        <f>A61+1</f>
        <v>17</v>
      </c>
      <c r="B62" s="64" t="s">
        <v>139</v>
      </c>
      <c r="C62" s="66">
        <v>228592</v>
      </c>
      <c r="D62" s="62">
        <f>(C62/C$74)</f>
        <v>6.4360307806201576E-3</v>
      </c>
    </row>
    <row r="63" spans="1:7" s="11" customFormat="1" ht="11.25" customHeight="1" x14ac:dyDescent="0.25">
      <c r="A63" s="34">
        <f>A62+1</f>
        <v>18</v>
      </c>
      <c r="B63" s="60" t="s">
        <v>17</v>
      </c>
      <c r="C63" s="68">
        <v>161900</v>
      </c>
      <c r="D63" s="65">
        <f>(C63/C$74)</f>
        <v>4.5583108043256255E-3</v>
      </c>
    </row>
    <row r="64" spans="1:7" s="11" customFormat="1" ht="11.25" customHeight="1" x14ac:dyDescent="0.25">
      <c r="A64" s="30">
        <f>A63+1</f>
        <v>19</v>
      </c>
      <c r="B64" s="67" t="s">
        <v>123</v>
      </c>
      <c r="C64" s="66">
        <v>155624</v>
      </c>
      <c r="D64" s="62">
        <f>(C64/C$74)</f>
        <v>4.381609392293831E-3</v>
      </c>
    </row>
    <row r="65" spans="1:4" s="11" customFormat="1" ht="11.25" customHeight="1" x14ac:dyDescent="0.25">
      <c r="A65" s="34">
        <f>A64+1</f>
        <v>20</v>
      </c>
      <c r="B65" s="60" t="s">
        <v>127</v>
      </c>
      <c r="C65" s="68">
        <v>87957</v>
      </c>
      <c r="D65" s="65">
        <f>(C65/C$74)</f>
        <v>2.4764381928108034E-3</v>
      </c>
    </row>
    <row r="66" spans="1:4" s="11" customFormat="1" ht="11.25" customHeight="1" x14ac:dyDescent="0.25">
      <c r="A66" s="30">
        <f>A65+1</f>
        <v>21</v>
      </c>
      <c r="B66" s="70" t="s">
        <v>138</v>
      </c>
      <c r="C66" s="63">
        <v>77989</v>
      </c>
      <c r="D66" s="62">
        <f>(C66/C$74)</f>
        <v>2.195788148971904E-3</v>
      </c>
    </row>
    <row r="67" spans="1:4" s="11" customFormat="1" ht="11.25" customHeight="1" x14ac:dyDescent="0.25">
      <c r="A67" s="34">
        <f>A66+1</f>
        <v>22</v>
      </c>
      <c r="B67" s="60" t="s">
        <v>14</v>
      </c>
      <c r="C67" s="71">
        <v>75289</v>
      </c>
      <c r="D67" s="65">
        <f>(C67/C$74)</f>
        <v>2.1197693770652996E-3</v>
      </c>
    </row>
    <row r="68" spans="1:4" s="11" customFormat="1" ht="11.25" customHeight="1" x14ac:dyDescent="0.25">
      <c r="A68" s="30">
        <f>A67+1</f>
        <v>23</v>
      </c>
      <c r="B68" s="64" t="s">
        <v>153</v>
      </c>
      <c r="C68" s="66">
        <v>70903</v>
      </c>
      <c r="D68" s="62">
        <f>(C68/C$74)</f>
        <v>1.9962811053681273E-3</v>
      </c>
    </row>
    <row r="69" spans="1:4" s="11" customFormat="1" ht="11.25" customHeight="1" x14ac:dyDescent="0.25">
      <c r="A69" s="34">
        <f>A68+1</f>
        <v>24</v>
      </c>
      <c r="B69" s="61" t="s">
        <v>158</v>
      </c>
      <c r="C69" s="68">
        <v>50758</v>
      </c>
      <c r="D69" s="65">
        <f>(C69/C$74)</f>
        <v>1.4290966016427431E-3</v>
      </c>
    </row>
    <row r="70" spans="1:4" s="11" customFormat="1" ht="11.25" customHeight="1" x14ac:dyDescent="0.25">
      <c r="A70" s="30">
        <f>A69+1</f>
        <v>25</v>
      </c>
      <c r="B70" s="67" t="s">
        <v>146</v>
      </c>
      <c r="C70" s="66">
        <v>23611</v>
      </c>
      <c r="D70" s="62">
        <f>(C70/C$74)</f>
        <v>6.6477008277289896E-4</v>
      </c>
    </row>
    <row r="71" spans="1:4" s="11" customFormat="1" ht="11.25" customHeight="1" x14ac:dyDescent="0.25">
      <c r="A71" s="27"/>
      <c r="D71" s="65"/>
    </row>
    <row r="72" spans="1:4" s="11" customFormat="1" ht="11.25" customHeight="1" x14ac:dyDescent="0.25">
      <c r="A72" s="23"/>
      <c r="B72" s="22" t="s">
        <v>4</v>
      </c>
      <c r="C72" s="21">
        <f>SUM(C46:C70)</f>
        <v>35356962</v>
      </c>
      <c r="D72" s="62">
        <f>(C72/C$74)</f>
        <v>0.99547882577350577</v>
      </c>
    </row>
    <row r="73" spans="1:4" s="11" customFormat="1" ht="11.25" customHeight="1" thickBot="1" x14ac:dyDescent="0.3">
      <c r="A73" s="19"/>
      <c r="B73" s="56"/>
      <c r="C73" s="56"/>
      <c r="D73" s="56"/>
    </row>
    <row r="74" spans="1:4" s="11" customFormat="1" ht="11.25" customHeight="1" thickBot="1" x14ac:dyDescent="0.3">
      <c r="A74" s="15"/>
      <c r="B74" s="14" t="s">
        <v>152</v>
      </c>
      <c r="C74" s="13">
        <v>35517543</v>
      </c>
      <c r="D74" s="13"/>
    </row>
    <row r="75" spans="1:4" ht="7.5" customHeight="1" x14ac:dyDescent="0.25">
      <c r="A75" s="10"/>
      <c r="B75" s="10"/>
      <c r="C75" s="9"/>
      <c r="D75" s="8"/>
    </row>
    <row r="76" spans="1:4" ht="22.5" customHeight="1" x14ac:dyDescent="0.25">
      <c r="A76" s="76" t="s">
        <v>151</v>
      </c>
      <c r="B76" s="75"/>
      <c r="C76" s="75"/>
      <c r="D76" s="75"/>
    </row>
    <row r="77" spans="1:4" ht="11.25" customHeight="1" x14ac:dyDescent="0.25">
      <c r="A77" s="7" t="s">
        <v>150</v>
      </c>
      <c r="C77" s="1"/>
      <c r="D77" s="1"/>
    </row>
    <row r="78" spans="1:4" ht="7.5" customHeight="1" x14ac:dyDescent="0.25"/>
    <row r="79" spans="1:4" s="4" customFormat="1" ht="11.25" customHeight="1" x14ac:dyDescent="0.25">
      <c r="A79" s="4" t="s">
        <v>1</v>
      </c>
      <c r="B79" s="5" t="s">
        <v>0</v>
      </c>
    </row>
    <row r="83" spans="1:4" ht="15.75" x14ac:dyDescent="0.25">
      <c r="A83" s="53" t="s">
        <v>36</v>
      </c>
      <c r="B83" s="52" t="s">
        <v>157</v>
      </c>
      <c r="C83" s="51"/>
      <c r="D83" s="8"/>
    </row>
    <row r="84" spans="1:4" ht="11.25" customHeight="1" x14ac:dyDescent="0.25">
      <c r="A84" s="50"/>
      <c r="B84" s="50" t="s">
        <v>34</v>
      </c>
      <c r="D84" s="49"/>
    </row>
    <row r="85" spans="1:4" ht="7.5" customHeight="1" thickBot="1" x14ac:dyDescent="0.3">
      <c r="A85" s="48"/>
      <c r="B85" s="48"/>
      <c r="C85" s="47"/>
      <c r="D85" s="46"/>
    </row>
    <row r="86" spans="1:4" ht="26.25" thickBot="1" x14ac:dyDescent="0.3">
      <c r="A86" s="45" t="s">
        <v>33</v>
      </c>
      <c r="B86" s="44" t="s">
        <v>32</v>
      </c>
      <c r="C86" s="43" t="s">
        <v>156</v>
      </c>
      <c r="D86" s="42" t="s">
        <v>30</v>
      </c>
    </row>
    <row r="87" spans="1:4" s="11" customFormat="1" ht="11.25" x14ac:dyDescent="0.25">
      <c r="A87" s="30">
        <v>1</v>
      </c>
      <c r="B87" s="64" t="s">
        <v>134</v>
      </c>
      <c r="C87" s="63">
        <v>6510622</v>
      </c>
      <c r="D87" s="62">
        <f>(C87/C$115)</f>
        <v>0.21002295741299404</v>
      </c>
    </row>
    <row r="88" spans="1:4" s="11" customFormat="1" ht="11.25" x14ac:dyDescent="0.25">
      <c r="A88" s="34">
        <f>A87+1</f>
        <v>2</v>
      </c>
      <c r="B88" s="60" t="s">
        <v>135</v>
      </c>
      <c r="C88" s="68">
        <v>5302417</v>
      </c>
      <c r="D88" s="65">
        <f>(C88/C$115)</f>
        <v>0.17104806572658274</v>
      </c>
    </row>
    <row r="89" spans="1:4" s="11" customFormat="1" ht="11.25" x14ac:dyDescent="0.25">
      <c r="A89" s="30">
        <f>A88+1</f>
        <v>3</v>
      </c>
      <c r="B89" s="64" t="s">
        <v>147</v>
      </c>
      <c r="C89" s="63">
        <v>4906216</v>
      </c>
      <c r="D89" s="62">
        <f>(C89/C$115)</f>
        <v>0.15826721226127857</v>
      </c>
    </row>
    <row r="90" spans="1:4" s="11" customFormat="1" ht="11.25" x14ac:dyDescent="0.25">
      <c r="A90" s="34">
        <f>A89+1</f>
        <v>4</v>
      </c>
      <c r="B90" s="60" t="s">
        <v>155</v>
      </c>
      <c r="C90" s="68">
        <v>3064115</v>
      </c>
      <c r="D90" s="65">
        <f>(C90/C$115)</f>
        <v>9.8843780848207163E-2</v>
      </c>
    </row>
    <row r="91" spans="1:4" s="11" customFormat="1" ht="11.25" x14ac:dyDescent="0.25">
      <c r="A91" s="30">
        <f>A90+1</f>
        <v>5</v>
      </c>
      <c r="B91" s="67" t="s">
        <v>142</v>
      </c>
      <c r="C91" s="66">
        <v>3048268</v>
      </c>
      <c r="D91" s="62">
        <f>(C91/C$115)</f>
        <v>9.8332580258444199E-2</v>
      </c>
    </row>
    <row r="92" spans="1:4" s="11" customFormat="1" ht="11.25" x14ac:dyDescent="0.25">
      <c r="A92" s="34">
        <f>A91+1</f>
        <v>6</v>
      </c>
      <c r="B92" s="61" t="s">
        <v>132</v>
      </c>
      <c r="C92" s="68">
        <v>2082497</v>
      </c>
      <c r="D92" s="65">
        <f>(C92/C$115)</f>
        <v>6.7178247906834077E-2</v>
      </c>
    </row>
    <row r="93" spans="1:4" s="11" customFormat="1" ht="11.25" x14ac:dyDescent="0.25">
      <c r="A93" s="30">
        <f>A92+1</f>
        <v>7</v>
      </c>
      <c r="B93" s="67" t="s">
        <v>133</v>
      </c>
      <c r="C93" s="63">
        <v>1171892</v>
      </c>
      <c r="D93" s="62">
        <f>(C93/C$115)</f>
        <v>3.7803488454502258E-2</v>
      </c>
    </row>
    <row r="94" spans="1:4" s="11" customFormat="1" ht="11.25" x14ac:dyDescent="0.25">
      <c r="A94" s="34">
        <f>A93+1</f>
        <v>8</v>
      </c>
      <c r="B94" s="60" t="s">
        <v>97</v>
      </c>
      <c r="C94" s="68">
        <v>952980</v>
      </c>
      <c r="D94" s="65">
        <f>(C94/C$115)</f>
        <v>3.0741713764896053E-2</v>
      </c>
    </row>
    <row r="95" spans="1:4" s="11" customFormat="1" ht="11.25" x14ac:dyDescent="0.25">
      <c r="A95" s="30">
        <f>A94+1</f>
        <v>9</v>
      </c>
      <c r="B95" s="67" t="s">
        <v>140</v>
      </c>
      <c r="C95" s="72">
        <v>639502</v>
      </c>
      <c r="D95" s="62">
        <f>(C95/C$115)</f>
        <v>2.0629380927279225E-2</v>
      </c>
    </row>
    <row r="96" spans="1:4" s="11" customFormat="1" ht="11.25" x14ac:dyDescent="0.25">
      <c r="A96" s="34">
        <f>A95+1</f>
        <v>10</v>
      </c>
      <c r="B96" s="61" t="s">
        <v>139</v>
      </c>
      <c r="C96" s="71">
        <v>613311</v>
      </c>
      <c r="D96" s="65">
        <f>(C96/C$115)</f>
        <v>1.9784498321960758E-2</v>
      </c>
    </row>
    <row r="97" spans="1:4" s="11" customFormat="1" ht="11.25" x14ac:dyDescent="0.25">
      <c r="A97" s="30">
        <f>A96+1</f>
        <v>11</v>
      </c>
      <c r="B97" s="67" t="s">
        <v>141</v>
      </c>
      <c r="C97" s="63">
        <v>533304</v>
      </c>
      <c r="D97" s="62">
        <f>(C97/C$115)</f>
        <v>1.7203591804312919E-2</v>
      </c>
    </row>
    <row r="98" spans="1:4" s="11" customFormat="1" ht="11.25" x14ac:dyDescent="0.25">
      <c r="A98" s="34">
        <f>A97+1</f>
        <v>12</v>
      </c>
      <c r="B98" s="61" t="s">
        <v>21</v>
      </c>
      <c r="C98" s="68">
        <v>371685</v>
      </c>
      <c r="D98" s="65">
        <f>(C98/C$115)</f>
        <v>1.1990003862311265E-2</v>
      </c>
    </row>
    <row r="99" spans="1:4" s="11" customFormat="1" ht="11.25" x14ac:dyDescent="0.25">
      <c r="A99" s="30">
        <f>A98+1</f>
        <v>13</v>
      </c>
      <c r="B99" s="67" t="s">
        <v>121</v>
      </c>
      <c r="C99" s="66">
        <v>358709</v>
      </c>
      <c r="D99" s="62">
        <f>(C99/C$115)</f>
        <v>1.1571417451459735E-2</v>
      </c>
    </row>
    <row r="100" spans="1:4" s="11" customFormat="1" ht="11.25" x14ac:dyDescent="0.25">
      <c r="A100" s="34">
        <f>A99+1</f>
        <v>14</v>
      </c>
      <c r="B100" s="60" t="s">
        <v>129</v>
      </c>
      <c r="C100" s="71">
        <v>268458</v>
      </c>
      <c r="D100" s="65">
        <f>(C100/C$115)</f>
        <v>8.6600547691414974E-3</v>
      </c>
    </row>
    <row r="101" spans="1:4" s="11" customFormat="1" ht="11.25" x14ac:dyDescent="0.25">
      <c r="A101" s="30">
        <f>A100+1</f>
        <v>15</v>
      </c>
      <c r="B101" s="67" t="s">
        <v>130</v>
      </c>
      <c r="C101" s="66">
        <v>234997</v>
      </c>
      <c r="D101" s="62">
        <f>(C101/C$115)</f>
        <v>7.5806528044757258E-3</v>
      </c>
    </row>
    <row r="102" spans="1:4" s="11" customFormat="1" ht="11.25" x14ac:dyDescent="0.25">
      <c r="A102" s="34">
        <f>A101+1</f>
        <v>16</v>
      </c>
      <c r="B102" s="73" t="s">
        <v>17</v>
      </c>
      <c r="C102" s="71">
        <v>222950</v>
      </c>
      <c r="D102" s="65">
        <f>(C102/C$115)</f>
        <v>7.1920345483468436E-3</v>
      </c>
    </row>
    <row r="103" spans="1:4" s="11" customFormat="1" ht="11.25" x14ac:dyDescent="0.25">
      <c r="A103" s="30">
        <f>A102+1</f>
        <v>17</v>
      </c>
      <c r="B103" s="64" t="s">
        <v>123</v>
      </c>
      <c r="C103" s="66">
        <v>150304</v>
      </c>
      <c r="D103" s="62">
        <f>(C103/C$115)</f>
        <v>4.8485829143517555E-3</v>
      </c>
    </row>
    <row r="104" spans="1:4" s="11" customFormat="1" ht="11.25" x14ac:dyDescent="0.25">
      <c r="A104" s="34">
        <f>A103+1</f>
        <v>18</v>
      </c>
      <c r="B104" s="60" t="s">
        <v>154</v>
      </c>
      <c r="C104" s="68">
        <v>89756</v>
      </c>
      <c r="D104" s="65">
        <f>(C104/C$115)</f>
        <v>2.8953947204369557E-3</v>
      </c>
    </row>
    <row r="105" spans="1:4" s="11" customFormat="1" ht="11.25" x14ac:dyDescent="0.25">
      <c r="A105" s="30">
        <f>A104+1</f>
        <v>19</v>
      </c>
      <c r="B105" s="67" t="s">
        <v>127</v>
      </c>
      <c r="C105" s="66">
        <v>87982</v>
      </c>
      <c r="D105" s="62">
        <f>(C105/C$115)</f>
        <v>2.8381681257351513E-3</v>
      </c>
    </row>
    <row r="106" spans="1:4" s="11" customFormat="1" ht="11.25" x14ac:dyDescent="0.25">
      <c r="A106" s="34">
        <f>A105+1</f>
        <v>20</v>
      </c>
      <c r="B106" s="60" t="s">
        <v>14</v>
      </c>
      <c r="C106" s="68">
        <v>74987</v>
      </c>
      <c r="D106" s="65">
        <f>(C106/C$115)</f>
        <v>2.4189688032154508E-3</v>
      </c>
    </row>
    <row r="107" spans="1:4" s="11" customFormat="1" ht="11.25" x14ac:dyDescent="0.25">
      <c r="A107" s="30">
        <f>A106+1</f>
        <v>21</v>
      </c>
      <c r="B107" s="70" t="s">
        <v>138</v>
      </c>
      <c r="C107" s="63">
        <v>42537</v>
      </c>
      <c r="D107" s="62">
        <f>(C107/C$115)</f>
        <v>1.3721801909981146E-3</v>
      </c>
    </row>
    <row r="108" spans="1:4" s="11" customFormat="1" ht="11.25" x14ac:dyDescent="0.25">
      <c r="A108" s="34">
        <f>A107+1</f>
        <v>22</v>
      </c>
      <c r="B108" s="60" t="s">
        <v>126</v>
      </c>
      <c r="C108" s="71">
        <v>30982</v>
      </c>
      <c r="D108" s="65">
        <f>(C108/C$115)</f>
        <v>9.9943312122396E-4</v>
      </c>
    </row>
    <row r="109" spans="1:4" s="11" customFormat="1" ht="11.25" x14ac:dyDescent="0.25">
      <c r="A109" s="30">
        <f>A108+1</f>
        <v>23</v>
      </c>
      <c r="B109" s="64" t="s">
        <v>63</v>
      </c>
      <c r="C109" s="66">
        <v>25097</v>
      </c>
      <c r="D109" s="62">
        <f>(C109/C$115)</f>
        <v>8.0959179663539233E-4</v>
      </c>
    </row>
    <row r="110" spans="1:4" s="11" customFormat="1" ht="11.25" x14ac:dyDescent="0.25">
      <c r="A110" s="34">
        <f>A109+1</f>
        <v>24</v>
      </c>
      <c r="B110" s="61" t="s">
        <v>153</v>
      </c>
      <c r="C110" s="68">
        <v>24452</v>
      </c>
      <c r="D110" s="65">
        <f>(C110/C$115)</f>
        <v>7.8878505842644995E-4</v>
      </c>
    </row>
    <row r="111" spans="1:4" s="11" customFormat="1" ht="11.25" x14ac:dyDescent="0.25">
      <c r="A111" s="30">
        <f>A110+1</f>
        <v>25</v>
      </c>
      <c r="B111" s="67" t="s">
        <v>146</v>
      </c>
      <c r="C111" s="66">
        <v>23901</v>
      </c>
      <c r="D111" s="62">
        <f>(C111/C$115)</f>
        <v>7.7101062004950841E-4</v>
      </c>
    </row>
    <row r="112" spans="1:4" s="11" customFormat="1" ht="11.25" x14ac:dyDescent="0.25">
      <c r="A112" s="27"/>
      <c r="D112" s="65"/>
    </row>
    <row r="113" spans="1:4" s="11" customFormat="1" ht="11.25" x14ac:dyDescent="0.25">
      <c r="A113" s="23"/>
      <c r="B113" s="22" t="s">
        <v>4</v>
      </c>
      <c r="C113" s="21">
        <f>SUM(C87:C111)</f>
        <v>30831921</v>
      </c>
      <c r="D113" s="62">
        <f>(C113/C$115)</f>
        <v>0.99459179647409979</v>
      </c>
    </row>
    <row r="114" spans="1:4" s="11" customFormat="1" ht="12" thickBot="1" x14ac:dyDescent="0.3">
      <c r="A114" s="19"/>
      <c r="B114" s="56"/>
      <c r="C114" s="56"/>
      <c r="D114" s="56"/>
    </row>
    <row r="115" spans="1:4" s="11" customFormat="1" ht="12" thickBot="1" x14ac:dyDescent="0.3">
      <c r="A115" s="15"/>
      <c r="B115" s="14" t="s">
        <v>152</v>
      </c>
      <c r="C115" s="13">
        <v>30999573</v>
      </c>
      <c r="D115" s="13"/>
    </row>
    <row r="116" spans="1:4" ht="7.5" customHeight="1" x14ac:dyDescent="0.25">
      <c r="A116" s="10"/>
      <c r="B116" s="10"/>
      <c r="C116" s="9"/>
      <c r="D116" s="8"/>
    </row>
    <row r="117" spans="1:4" ht="22.5" customHeight="1" x14ac:dyDescent="0.25">
      <c r="A117" s="76" t="s">
        <v>151</v>
      </c>
      <c r="B117" s="75"/>
      <c r="C117" s="75"/>
      <c r="D117" s="75"/>
    </row>
    <row r="118" spans="1:4" ht="11.25" customHeight="1" x14ac:dyDescent="0.25">
      <c r="A118" s="7" t="s">
        <v>150</v>
      </c>
      <c r="C118" s="1"/>
      <c r="D118" s="1"/>
    </row>
    <row r="119" spans="1:4" ht="7.5" customHeight="1" x14ac:dyDescent="0.25"/>
    <row r="120" spans="1:4" s="4" customFormat="1" ht="11.25" customHeight="1" x14ac:dyDescent="0.25">
      <c r="A120" s="4" t="s">
        <v>1</v>
      </c>
      <c r="B120" s="5" t="s">
        <v>0</v>
      </c>
    </row>
    <row r="124" spans="1:4" ht="15.75" x14ac:dyDescent="0.25">
      <c r="A124" s="53" t="s">
        <v>36</v>
      </c>
      <c r="B124" s="52" t="s">
        <v>149</v>
      </c>
      <c r="C124" s="51"/>
      <c r="D124" s="8"/>
    </row>
    <row r="125" spans="1:4" ht="11.25" customHeight="1" x14ac:dyDescent="0.25">
      <c r="A125" s="50"/>
      <c r="B125" s="50" t="s">
        <v>34</v>
      </c>
      <c r="D125" s="49"/>
    </row>
    <row r="126" spans="1:4" ht="7.5" customHeight="1" thickBot="1" x14ac:dyDescent="0.3">
      <c r="A126" s="48"/>
      <c r="B126" s="48"/>
      <c r="C126" s="47"/>
      <c r="D126" s="46"/>
    </row>
    <row r="127" spans="1:4" ht="26.25" thickBot="1" x14ac:dyDescent="0.3">
      <c r="A127" s="45" t="s">
        <v>33</v>
      </c>
      <c r="B127" s="44" t="s">
        <v>32</v>
      </c>
      <c r="C127" s="43" t="s">
        <v>148</v>
      </c>
      <c r="D127" s="42" t="s">
        <v>30</v>
      </c>
    </row>
    <row r="128" spans="1:4" s="11" customFormat="1" ht="11.25" x14ac:dyDescent="0.25">
      <c r="A128" s="30">
        <v>1</v>
      </c>
      <c r="B128" s="64" t="s">
        <v>135</v>
      </c>
      <c r="C128" s="63">
        <v>7840765</v>
      </c>
      <c r="D128" s="62">
        <f>(C128/C$156)</f>
        <v>0.21229654890935437</v>
      </c>
    </row>
    <row r="129" spans="1:6" s="11" customFormat="1" ht="11.25" x14ac:dyDescent="0.25">
      <c r="A129" s="34">
        <f>A128+1</f>
        <v>2</v>
      </c>
      <c r="B129" s="60" t="s">
        <v>134</v>
      </c>
      <c r="C129" s="68">
        <v>6085455</v>
      </c>
      <c r="D129" s="65">
        <f>(C129/C$156)</f>
        <v>0.16476977629646788</v>
      </c>
      <c r="F129" s="74"/>
    </row>
    <row r="130" spans="1:6" s="11" customFormat="1" ht="11.25" x14ac:dyDescent="0.25">
      <c r="A130" s="30">
        <f>A129+1</f>
        <v>3</v>
      </c>
      <c r="B130" s="64" t="s">
        <v>112</v>
      </c>
      <c r="C130" s="63">
        <v>4922220</v>
      </c>
      <c r="D130" s="62">
        <f>(C130/C$156)</f>
        <v>0.1332740260641152</v>
      </c>
    </row>
    <row r="131" spans="1:6" s="11" customFormat="1" ht="11.25" x14ac:dyDescent="0.25">
      <c r="A131" s="34">
        <f>A130+1</f>
        <v>4</v>
      </c>
      <c r="B131" s="60" t="s">
        <v>121</v>
      </c>
      <c r="C131" s="68">
        <v>4029717</v>
      </c>
      <c r="D131" s="65">
        <f>(C131/C$156)</f>
        <v>0.10910861531768351</v>
      </c>
    </row>
    <row r="132" spans="1:6" s="11" customFormat="1" ht="11.25" x14ac:dyDescent="0.25">
      <c r="A132" s="30">
        <f>A131+1</f>
        <v>5</v>
      </c>
      <c r="B132" s="67" t="s">
        <v>142</v>
      </c>
      <c r="C132" s="66">
        <v>3517626</v>
      </c>
      <c r="D132" s="62">
        <f>(C132/C$156)</f>
        <v>9.5243239677992725E-2</v>
      </c>
    </row>
    <row r="133" spans="1:6" s="11" customFormat="1" ht="11.25" x14ac:dyDescent="0.25">
      <c r="A133" s="34">
        <f>A132+1</f>
        <v>6</v>
      </c>
      <c r="B133" s="61" t="s">
        <v>132</v>
      </c>
      <c r="C133" s="68">
        <v>2815302</v>
      </c>
      <c r="D133" s="65">
        <f>(C133/C$156)</f>
        <v>7.6227115432946038E-2</v>
      </c>
    </row>
    <row r="134" spans="1:6" s="11" customFormat="1" ht="11.25" x14ac:dyDescent="0.25">
      <c r="A134" s="30">
        <f>A133+1</f>
        <v>7</v>
      </c>
      <c r="B134" s="67" t="s">
        <v>133</v>
      </c>
      <c r="C134" s="63">
        <v>1402459</v>
      </c>
      <c r="D134" s="62">
        <f>(C134/C$156)</f>
        <v>3.7972979127274473E-2</v>
      </c>
    </row>
    <row r="135" spans="1:6" s="11" customFormat="1" ht="11.25" x14ac:dyDescent="0.25">
      <c r="A135" s="34">
        <f>A134+1</f>
        <v>8</v>
      </c>
      <c r="B135" s="60" t="s">
        <v>97</v>
      </c>
      <c r="C135" s="68">
        <v>1156663</v>
      </c>
      <c r="D135" s="65">
        <f>(C135/C$156)</f>
        <v>3.1317806763898746E-2</v>
      </c>
    </row>
    <row r="136" spans="1:6" s="11" customFormat="1" ht="11.25" x14ac:dyDescent="0.25">
      <c r="A136" s="30">
        <f>A135+1</f>
        <v>9</v>
      </c>
      <c r="B136" s="67" t="s">
        <v>147</v>
      </c>
      <c r="C136" s="72">
        <v>866944</v>
      </c>
      <c r="D136" s="62">
        <f>(C136/C$156)</f>
        <v>2.3473375276222577E-2</v>
      </c>
    </row>
    <row r="137" spans="1:6" s="11" customFormat="1" ht="11.25" x14ac:dyDescent="0.25">
      <c r="A137" s="34">
        <f>A136+1</f>
        <v>10</v>
      </c>
      <c r="B137" s="61" t="s">
        <v>139</v>
      </c>
      <c r="C137" s="71">
        <v>779321</v>
      </c>
      <c r="D137" s="65">
        <f>(C137/C$156)</f>
        <v>2.1100894975501366E-2</v>
      </c>
    </row>
    <row r="138" spans="1:6" s="11" customFormat="1" ht="11.25" x14ac:dyDescent="0.25">
      <c r="A138" s="30">
        <f>A137+1</f>
        <v>11</v>
      </c>
      <c r="B138" s="67" t="s">
        <v>141</v>
      </c>
      <c r="C138" s="63">
        <v>739539</v>
      </c>
      <c r="D138" s="62">
        <f>(C138/C$156)</f>
        <v>2.0023757564966559E-2</v>
      </c>
    </row>
    <row r="139" spans="1:6" s="11" customFormat="1" ht="11.25" x14ac:dyDescent="0.25">
      <c r="A139" s="34">
        <f>A138+1</f>
        <v>12</v>
      </c>
      <c r="B139" s="61" t="s">
        <v>140</v>
      </c>
      <c r="C139" s="68">
        <v>655868</v>
      </c>
      <c r="D139" s="65">
        <f>(C139/C$156)</f>
        <v>1.7758281614112963E-2</v>
      </c>
    </row>
    <row r="140" spans="1:6" s="11" customFormat="1" ht="11.25" x14ac:dyDescent="0.25">
      <c r="A140" s="30">
        <f>A139+1</f>
        <v>13</v>
      </c>
      <c r="B140" s="67" t="s">
        <v>21</v>
      </c>
      <c r="C140" s="66">
        <v>409420</v>
      </c>
      <c r="D140" s="62">
        <f>(C140/C$156)</f>
        <v>1.1085455699089039E-2</v>
      </c>
    </row>
    <row r="141" spans="1:6" s="11" customFormat="1" ht="11.25" x14ac:dyDescent="0.25">
      <c r="A141" s="34">
        <f>A140+1</f>
        <v>14</v>
      </c>
      <c r="B141" s="60" t="s">
        <v>130</v>
      </c>
      <c r="C141" s="71">
        <v>375434</v>
      </c>
      <c r="D141" s="65">
        <f>(C141/C$156)</f>
        <v>1.0165250781426882E-2</v>
      </c>
    </row>
    <row r="142" spans="1:6" s="11" customFormat="1" ht="11.25" x14ac:dyDescent="0.25">
      <c r="A142" s="30">
        <f>A141+1</f>
        <v>15</v>
      </c>
      <c r="B142" s="67" t="s">
        <v>129</v>
      </c>
      <c r="C142" s="66">
        <v>332403</v>
      </c>
      <c r="D142" s="62">
        <f>(C142/C$156)</f>
        <v>9.0001434486451405E-3</v>
      </c>
    </row>
    <row r="143" spans="1:6" s="11" customFormat="1" ht="11.25" x14ac:dyDescent="0.25">
      <c r="A143" s="34">
        <f>A142+1</f>
        <v>16</v>
      </c>
      <c r="B143" s="73" t="s">
        <v>123</v>
      </c>
      <c r="C143" s="71">
        <v>232133</v>
      </c>
      <c r="D143" s="65">
        <f>(C143/C$156)</f>
        <v>6.285232982747877E-3</v>
      </c>
    </row>
    <row r="144" spans="1:6" s="11" customFormat="1" ht="11.25" x14ac:dyDescent="0.25">
      <c r="A144" s="30">
        <f>A143+1</f>
        <v>17</v>
      </c>
      <c r="B144" s="64" t="s">
        <v>17</v>
      </c>
      <c r="C144" s="66">
        <v>210261</v>
      </c>
      <c r="D144" s="62">
        <f>(C144/C$156)</f>
        <v>5.6930267225493636E-3</v>
      </c>
    </row>
    <row r="145" spans="1:4" s="11" customFormat="1" ht="11.25" x14ac:dyDescent="0.25">
      <c r="A145" s="34">
        <f>A144+1</f>
        <v>18</v>
      </c>
      <c r="B145" s="60" t="s">
        <v>127</v>
      </c>
      <c r="C145" s="68">
        <v>83429</v>
      </c>
      <c r="D145" s="65">
        <f>(C145/C$156)</f>
        <v>2.2589235589841714E-3</v>
      </c>
    </row>
    <row r="146" spans="1:4" s="11" customFormat="1" ht="11.25" x14ac:dyDescent="0.25">
      <c r="A146" s="30">
        <f>A145+1</f>
        <v>19</v>
      </c>
      <c r="B146" s="67" t="s">
        <v>14</v>
      </c>
      <c r="C146" s="66">
        <v>70361</v>
      </c>
      <c r="D146" s="62">
        <f>(C146/C$156)</f>
        <v>1.9050943980352788E-3</v>
      </c>
    </row>
    <row r="147" spans="1:4" s="11" customFormat="1" ht="11.25" x14ac:dyDescent="0.25">
      <c r="A147" s="34">
        <f>A146+1</f>
        <v>20</v>
      </c>
      <c r="B147" s="60" t="s">
        <v>138</v>
      </c>
      <c r="C147" s="68">
        <v>65027</v>
      </c>
      <c r="D147" s="65">
        <f>(C147/C$156)</f>
        <v>1.760671016913348E-3</v>
      </c>
    </row>
    <row r="148" spans="1:4" s="11" customFormat="1" ht="11.25" x14ac:dyDescent="0.25">
      <c r="A148" s="30">
        <f>A147+1</f>
        <v>21</v>
      </c>
      <c r="B148" s="70" t="s">
        <v>63</v>
      </c>
      <c r="C148" s="63">
        <v>50198</v>
      </c>
      <c r="D148" s="62">
        <f>(C148/C$156)</f>
        <v>1.3591610209146392E-3</v>
      </c>
    </row>
    <row r="149" spans="1:4" s="11" customFormat="1" ht="11.25" x14ac:dyDescent="0.25">
      <c r="A149" s="34">
        <f>A148+1</f>
        <v>22</v>
      </c>
      <c r="B149" s="60" t="s">
        <v>95</v>
      </c>
      <c r="C149" s="71">
        <v>48269</v>
      </c>
      <c r="D149" s="65">
        <f>(C149/C$156)</f>
        <v>1.3069314179554707E-3</v>
      </c>
    </row>
    <row r="150" spans="1:4" s="11" customFormat="1" ht="11.25" x14ac:dyDescent="0.25">
      <c r="A150" s="30">
        <f>A149+1</f>
        <v>23</v>
      </c>
      <c r="B150" s="64" t="s">
        <v>126</v>
      </c>
      <c r="C150" s="66">
        <v>43181</v>
      </c>
      <c r="D150" s="62">
        <f>(C150/C$156)</f>
        <v>1.1691687327008056E-3</v>
      </c>
    </row>
    <row r="151" spans="1:4" s="11" customFormat="1" ht="11.25" x14ac:dyDescent="0.25">
      <c r="A151" s="34">
        <f>A150+1</f>
        <v>24</v>
      </c>
      <c r="B151" s="61" t="s">
        <v>146</v>
      </c>
      <c r="C151" s="68">
        <v>23221</v>
      </c>
      <c r="D151" s="65">
        <f>(C151/C$156)</f>
        <v>6.2873178347063298E-4</v>
      </c>
    </row>
    <row r="152" spans="1:4" s="11" customFormat="1" ht="11.25" x14ac:dyDescent="0.25">
      <c r="A152" s="30">
        <f>A151+1</f>
        <v>25</v>
      </c>
      <c r="B152" s="67" t="s">
        <v>145</v>
      </c>
      <c r="C152" s="66">
        <v>22372</v>
      </c>
      <c r="D152" s="62">
        <f>(C152/C$156)</f>
        <v>6.0574425992872835E-4</v>
      </c>
    </row>
    <row r="153" spans="1:4" s="11" customFormat="1" ht="11.25" x14ac:dyDescent="0.25">
      <c r="A153" s="27"/>
      <c r="D153" s="65"/>
    </row>
    <row r="154" spans="1:4" s="11" customFormat="1" ht="11.25" x14ac:dyDescent="0.25">
      <c r="A154" s="23"/>
      <c r="B154" s="22" t="s">
        <v>4</v>
      </c>
      <c r="C154" s="21">
        <f>SUM(C128:C152)</f>
        <v>36777588</v>
      </c>
      <c r="D154" s="62">
        <f>(C154/C$156)</f>
        <v>0.99578995284389782</v>
      </c>
    </row>
    <row r="155" spans="1:4" s="11" customFormat="1" ht="12" thickBot="1" x14ac:dyDescent="0.3">
      <c r="A155" s="19"/>
      <c r="B155" s="56"/>
      <c r="C155" s="56"/>
      <c r="D155" s="56"/>
    </row>
    <row r="156" spans="1:4" s="11" customFormat="1" ht="12" thickBot="1" x14ac:dyDescent="0.3">
      <c r="A156" s="15"/>
      <c r="B156" s="14" t="s">
        <v>3</v>
      </c>
      <c r="C156" s="13">
        <v>36933078</v>
      </c>
      <c r="D156" s="13"/>
    </row>
    <row r="157" spans="1:4" ht="7.5" customHeight="1" x14ac:dyDescent="0.25">
      <c r="A157" s="10"/>
      <c r="B157" s="10"/>
      <c r="C157" s="9"/>
      <c r="D157" s="8"/>
    </row>
    <row r="158" spans="1:4" ht="11.25" customHeight="1" x14ac:dyDescent="0.25">
      <c r="A158" s="7" t="s">
        <v>2</v>
      </c>
      <c r="C158" s="1"/>
      <c r="D158" s="1"/>
    </row>
    <row r="159" spans="1:4" ht="7.5" customHeight="1" x14ac:dyDescent="0.25"/>
    <row r="160" spans="1:4" s="4" customFormat="1" ht="11.25" customHeight="1" x14ac:dyDescent="0.25">
      <c r="A160" s="4" t="s">
        <v>1</v>
      </c>
      <c r="B160" s="5" t="s">
        <v>0</v>
      </c>
    </row>
    <row r="164" spans="1:4" ht="15.75" x14ac:dyDescent="0.25">
      <c r="A164" s="53" t="s">
        <v>36</v>
      </c>
      <c r="B164" s="52" t="s">
        <v>144</v>
      </c>
      <c r="C164" s="51"/>
      <c r="D164" s="8"/>
    </row>
    <row r="165" spans="1:4" ht="11.25" customHeight="1" x14ac:dyDescent="0.25">
      <c r="A165" s="50"/>
      <c r="B165" s="50" t="s">
        <v>34</v>
      </c>
      <c r="D165" s="49"/>
    </row>
    <row r="166" spans="1:4" ht="7.5" customHeight="1" thickBot="1" x14ac:dyDescent="0.3">
      <c r="A166" s="48"/>
      <c r="B166" s="48"/>
      <c r="C166" s="47"/>
      <c r="D166" s="46"/>
    </row>
    <row r="167" spans="1:4" ht="26.25" thickBot="1" x14ac:dyDescent="0.3">
      <c r="A167" s="45" t="s">
        <v>33</v>
      </c>
      <c r="B167" s="44" t="s">
        <v>32</v>
      </c>
      <c r="C167" s="43" t="s">
        <v>143</v>
      </c>
      <c r="D167" s="42" t="s">
        <v>30</v>
      </c>
    </row>
    <row r="168" spans="1:4" s="11" customFormat="1" ht="11.25" x14ac:dyDescent="0.25">
      <c r="A168" s="30">
        <v>1</v>
      </c>
      <c r="B168" s="64" t="s">
        <v>135</v>
      </c>
      <c r="C168" s="63">
        <v>9014077</v>
      </c>
      <c r="D168" s="62">
        <f>(C168/C$196)</f>
        <v>0.24285899224617188</v>
      </c>
    </row>
    <row r="169" spans="1:4" s="11" customFormat="1" ht="11.25" x14ac:dyDescent="0.25">
      <c r="A169" s="34">
        <f>A168+1</f>
        <v>2</v>
      </c>
      <c r="B169" s="60" t="s">
        <v>134</v>
      </c>
      <c r="C169" s="68">
        <v>6776447</v>
      </c>
      <c r="D169" s="65">
        <f>(C169/C$196)</f>
        <v>0.18257233540711876</v>
      </c>
    </row>
    <row r="170" spans="1:4" s="11" customFormat="1" ht="11.25" x14ac:dyDescent="0.25">
      <c r="A170" s="30">
        <f>A169+1</f>
        <v>3</v>
      </c>
      <c r="B170" s="64" t="s">
        <v>112</v>
      </c>
      <c r="C170" s="63">
        <v>6045161</v>
      </c>
      <c r="D170" s="62">
        <f>(C170/C$196)</f>
        <v>0.16286988766857224</v>
      </c>
    </row>
    <row r="171" spans="1:4" s="11" customFormat="1" ht="11.25" x14ac:dyDescent="0.25">
      <c r="A171" s="34">
        <f>A170+1</f>
        <v>4</v>
      </c>
      <c r="B171" s="60" t="s">
        <v>142</v>
      </c>
      <c r="C171" s="68">
        <v>3630115</v>
      </c>
      <c r="D171" s="65">
        <f>(C171/C$196)</f>
        <v>9.7803254913144441E-2</v>
      </c>
    </row>
    <row r="172" spans="1:4" s="11" customFormat="1" ht="11.25" x14ac:dyDescent="0.25">
      <c r="A172" s="30">
        <f>A171+1</f>
        <v>5</v>
      </c>
      <c r="B172" s="67" t="s">
        <v>121</v>
      </c>
      <c r="C172" s="66">
        <v>2404339</v>
      </c>
      <c r="D172" s="62">
        <f>(C172/C$196)</f>
        <v>6.4778162706860459E-2</v>
      </c>
    </row>
    <row r="173" spans="1:4" s="11" customFormat="1" ht="11.25" x14ac:dyDescent="0.25">
      <c r="A173" s="34">
        <f>A172+1</f>
        <v>6</v>
      </c>
      <c r="B173" s="61" t="s">
        <v>132</v>
      </c>
      <c r="C173" s="68">
        <v>2356903</v>
      </c>
      <c r="D173" s="65">
        <f>(C173/C$196)</f>
        <v>6.3500132892361491E-2</v>
      </c>
    </row>
    <row r="174" spans="1:4" s="11" customFormat="1" ht="11.25" x14ac:dyDescent="0.25">
      <c r="A174" s="30">
        <f>A173+1</f>
        <v>7</v>
      </c>
      <c r="B174" s="67" t="s">
        <v>133</v>
      </c>
      <c r="C174" s="63">
        <v>1345937</v>
      </c>
      <c r="D174" s="62">
        <f>(C174/C$196)</f>
        <v>3.6262492925990743E-2</v>
      </c>
    </row>
    <row r="175" spans="1:4" s="11" customFormat="1" ht="11.25" x14ac:dyDescent="0.25">
      <c r="A175" s="34">
        <f>A174+1</f>
        <v>8</v>
      </c>
      <c r="B175" s="60" t="s">
        <v>97</v>
      </c>
      <c r="C175" s="68">
        <v>1111523</v>
      </c>
      <c r="D175" s="65">
        <f>(C175/C$196)</f>
        <v>2.9946865956263932E-2</v>
      </c>
    </row>
    <row r="176" spans="1:4" s="11" customFormat="1" ht="11.25" x14ac:dyDescent="0.25">
      <c r="A176" s="30">
        <f>A175+1</f>
        <v>9</v>
      </c>
      <c r="B176" s="67" t="s">
        <v>98</v>
      </c>
      <c r="C176" s="72">
        <v>513608</v>
      </c>
      <c r="D176" s="62">
        <f>(C176/C$196)</f>
        <v>1.3837725292292472E-2</v>
      </c>
    </row>
    <row r="177" spans="1:4" s="11" customFormat="1" ht="11.25" x14ac:dyDescent="0.25">
      <c r="A177" s="34">
        <f>A176+1</f>
        <v>10</v>
      </c>
      <c r="B177" s="61" t="s">
        <v>79</v>
      </c>
      <c r="C177" s="71">
        <v>480121</v>
      </c>
      <c r="D177" s="65">
        <f>(C177/C$196)</f>
        <v>1.2935512112468564E-2</v>
      </c>
    </row>
    <row r="178" spans="1:4" s="11" customFormat="1" ht="11.25" x14ac:dyDescent="0.25">
      <c r="A178" s="30">
        <f>A177+1</f>
        <v>11</v>
      </c>
      <c r="B178" s="67" t="s">
        <v>130</v>
      </c>
      <c r="C178" s="63">
        <v>465631</v>
      </c>
      <c r="D178" s="62">
        <f>(C178/C$196)</f>
        <v>1.2545119751980959E-2</v>
      </c>
    </row>
    <row r="179" spans="1:4" s="11" customFormat="1" ht="11.25" x14ac:dyDescent="0.25">
      <c r="A179" s="34">
        <f>A178+1</f>
        <v>12</v>
      </c>
      <c r="B179" s="61" t="s">
        <v>21</v>
      </c>
      <c r="C179" s="68">
        <v>427296</v>
      </c>
      <c r="D179" s="65">
        <f>(C179/C$196)</f>
        <v>1.1512290825873826E-2</v>
      </c>
    </row>
    <row r="180" spans="1:4" s="11" customFormat="1" ht="11.25" x14ac:dyDescent="0.25">
      <c r="A180" s="30">
        <f>A179+1</f>
        <v>13</v>
      </c>
      <c r="B180" s="67" t="s">
        <v>129</v>
      </c>
      <c r="C180" s="66">
        <v>381115</v>
      </c>
      <c r="D180" s="62">
        <f>(C180/C$196)</f>
        <v>1.026807346219694E-2</v>
      </c>
    </row>
    <row r="181" spans="1:4" s="11" customFormat="1" ht="11.25" x14ac:dyDescent="0.25">
      <c r="A181" s="34">
        <f>A180+1</f>
        <v>14</v>
      </c>
      <c r="B181" s="60" t="s">
        <v>141</v>
      </c>
      <c r="C181" s="71">
        <v>361209</v>
      </c>
      <c r="D181" s="65">
        <f>(C181/C$196)</f>
        <v>9.7317621904325306E-3</v>
      </c>
    </row>
    <row r="182" spans="1:4" s="11" customFormat="1" ht="11.25" x14ac:dyDescent="0.25">
      <c r="A182" s="30">
        <f>A181+1</f>
        <v>15</v>
      </c>
      <c r="B182" s="67" t="s">
        <v>123</v>
      </c>
      <c r="C182" s="66">
        <v>346811</v>
      </c>
      <c r="D182" s="62">
        <f>(C182/C$196)</f>
        <v>9.3438485115988155E-3</v>
      </c>
    </row>
    <row r="183" spans="1:4" s="11" customFormat="1" ht="11.25" x14ac:dyDescent="0.25">
      <c r="A183" s="34">
        <f>A182+1</f>
        <v>16</v>
      </c>
      <c r="B183" s="73" t="s">
        <v>140</v>
      </c>
      <c r="C183" s="71">
        <v>224112</v>
      </c>
      <c r="D183" s="65">
        <f>(C183/C$196)</f>
        <v>6.0380685088749601E-3</v>
      </c>
    </row>
    <row r="184" spans="1:4" s="11" customFormat="1" ht="11.25" x14ac:dyDescent="0.25">
      <c r="A184" s="30">
        <f>A183+1</f>
        <v>17</v>
      </c>
      <c r="B184" s="64" t="s">
        <v>17</v>
      </c>
      <c r="C184" s="66">
        <v>205184</v>
      </c>
      <c r="D184" s="62">
        <f>(C184/C$196)</f>
        <v>5.5281067007790742E-3</v>
      </c>
    </row>
    <row r="185" spans="1:4" s="11" customFormat="1" ht="11.25" x14ac:dyDescent="0.25">
      <c r="A185" s="34">
        <f>A184+1</f>
        <v>18</v>
      </c>
      <c r="B185" s="60" t="s">
        <v>139</v>
      </c>
      <c r="C185" s="68">
        <v>167744</v>
      </c>
      <c r="D185" s="65">
        <f>(C185/C$196)</f>
        <v>4.519391036413585E-3</v>
      </c>
    </row>
    <row r="186" spans="1:4" s="11" customFormat="1" ht="11.25" x14ac:dyDescent="0.25">
      <c r="A186" s="30">
        <f>A185+1</f>
        <v>19</v>
      </c>
      <c r="B186" s="67" t="s">
        <v>128</v>
      </c>
      <c r="C186" s="66">
        <v>137331</v>
      </c>
      <c r="D186" s="62">
        <f>(C186/C$196)</f>
        <v>3.6999981544598554E-3</v>
      </c>
    </row>
    <row r="187" spans="1:4" s="11" customFormat="1" ht="11.25" x14ac:dyDescent="0.25">
      <c r="A187" s="34">
        <f>A186+1</f>
        <v>20</v>
      </c>
      <c r="B187" s="60" t="s">
        <v>127</v>
      </c>
      <c r="C187" s="68">
        <v>79189</v>
      </c>
      <c r="D187" s="65">
        <f>(C187/C$196)</f>
        <v>2.133525233585436E-3</v>
      </c>
    </row>
    <row r="188" spans="1:4" s="11" customFormat="1" ht="11.25" x14ac:dyDescent="0.25">
      <c r="A188" s="30">
        <f>A187+1</f>
        <v>21</v>
      </c>
      <c r="B188" s="70" t="s">
        <v>14</v>
      </c>
      <c r="C188" s="63">
        <v>73985</v>
      </c>
      <c r="D188" s="62">
        <f>(C188/C$196)</f>
        <v>1.9933180669893355E-3</v>
      </c>
    </row>
    <row r="189" spans="1:4" s="11" customFormat="1" ht="11.25" x14ac:dyDescent="0.25">
      <c r="A189" s="34">
        <f>A188+1</f>
        <v>22</v>
      </c>
      <c r="B189" s="60" t="s">
        <v>138</v>
      </c>
      <c r="C189" s="71">
        <v>72316</v>
      </c>
      <c r="D189" s="65">
        <f>(C189/C$196)</f>
        <v>1.9483515487247519E-3</v>
      </c>
    </row>
    <row r="190" spans="1:4" s="11" customFormat="1" ht="11.25" x14ac:dyDescent="0.25">
      <c r="A190" s="30">
        <f>A189+1</f>
        <v>23</v>
      </c>
      <c r="B190" s="64" t="s">
        <v>63</v>
      </c>
      <c r="C190" s="66">
        <v>60008</v>
      </c>
      <c r="D190" s="62">
        <f>(C190/C$196)</f>
        <v>1.6167470509413535E-3</v>
      </c>
    </row>
    <row r="191" spans="1:4" s="11" customFormat="1" ht="11.25" x14ac:dyDescent="0.25">
      <c r="A191" s="34">
        <f>A190+1</f>
        <v>24</v>
      </c>
      <c r="B191" s="61" t="s">
        <v>122</v>
      </c>
      <c r="C191" s="68">
        <v>57387</v>
      </c>
      <c r="D191" s="65">
        <f>(C191/C$196)</f>
        <v>1.5461315659973912E-3</v>
      </c>
    </row>
    <row r="192" spans="1:4" s="11" customFormat="1" ht="11.25" x14ac:dyDescent="0.25">
      <c r="A192" s="30">
        <f>A191+1</f>
        <v>25</v>
      </c>
      <c r="B192" s="67" t="s">
        <v>126</v>
      </c>
      <c r="C192" s="66">
        <v>47386</v>
      </c>
      <c r="D192" s="62">
        <f>(C192/C$196)</f>
        <v>1.2766827049044624E-3</v>
      </c>
    </row>
    <row r="193" spans="1:4" s="11" customFormat="1" ht="11.25" x14ac:dyDescent="0.25">
      <c r="A193" s="27"/>
      <c r="D193" s="65"/>
    </row>
    <row r="194" spans="1:4" s="11" customFormat="1" ht="11.25" x14ac:dyDescent="0.25">
      <c r="A194" s="23"/>
      <c r="B194" s="22" t="s">
        <v>4</v>
      </c>
      <c r="C194" s="21">
        <f>SUM(C168:C192)</f>
        <v>36784935</v>
      </c>
      <c r="D194" s="20">
        <f>(C194/C$196)</f>
        <v>0.99106677743499827</v>
      </c>
    </row>
    <row r="195" spans="1:4" s="11" customFormat="1" ht="12" thickBot="1" x14ac:dyDescent="0.3">
      <c r="A195" s="19"/>
      <c r="B195" s="56"/>
      <c r="C195" s="56"/>
      <c r="D195" s="56"/>
    </row>
    <row r="196" spans="1:4" s="11" customFormat="1" ht="12" thickBot="1" x14ac:dyDescent="0.3">
      <c r="A196" s="15"/>
      <c r="B196" s="14" t="s">
        <v>3</v>
      </c>
      <c r="C196" s="13">
        <v>37116505</v>
      </c>
      <c r="D196" s="13"/>
    </row>
    <row r="197" spans="1:4" ht="7.5" customHeight="1" x14ac:dyDescent="0.25">
      <c r="A197" s="10"/>
      <c r="B197" s="10"/>
      <c r="C197" s="9"/>
      <c r="D197" s="8"/>
    </row>
    <row r="198" spans="1:4" ht="11.25" customHeight="1" x14ac:dyDescent="0.25">
      <c r="A198" s="7" t="s">
        <v>2</v>
      </c>
      <c r="C198" s="1"/>
      <c r="D198" s="1"/>
    </row>
    <row r="199" spans="1:4" ht="7.5" customHeight="1" x14ac:dyDescent="0.25"/>
    <row r="200" spans="1:4" s="4" customFormat="1" ht="11.25" customHeight="1" x14ac:dyDescent="0.25">
      <c r="A200" s="4" t="s">
        <v>1</v>
      </c>
      <c r="B200" s="5" t="s">
        <v>0</v>
      </c>
    </row>
    <row r="204" spans="1:4" ht="15.75" x14ac:dyDescent="0.25">
      <c r="A204" s="53" t="s">
        <v>36</v>
      </c>
      <c r="B204" s="52" t="s">
        <v>137</v>
      </c>
      <c r="C204" s="51"/>
      <c r="D204" s="8"/>
    </row>
    <row r="205" spans="1:4" ht="11.25" customHeight="1" x14ac:dyDescent="0.25">
      <c r="A205" s="50"/>
      <c r="B205" s="50" t="s">
        <v>34</v>
      </c>
      <c r="D205" s="49"/>
    </row>
    <row r="206" spans="1:4" ht="7.5" customHeight="1" thickBot="1" x14ac:dyDescent="0.3">
      <c r="A206" s="48"/>
      <c r="B206" s="48"/>
      <c r="C206" s="47"/>
      <c r="D206" s="46"/>
    </row>
    <row r="207" spans="1:4" ht="26.25" thickBot="1" x14ac:dyDescent="0.3">
      <c r="A207" s="45" t="s">
        <v>33</v>
      </c>
      <c r="B207" s="44" t="s">
        <v>32</v>
      </c>
      <c r="C207" s="43" t="s">
        <v>136</v>
      </c>
      <c r="D207" s="42" t="s">
        <v>30</v>
      </c>
    </row>
    <row r="208" spans="1:4" s="11" customFormat="1" ht="11.25" x14ac:dyDescent="0.25">
      <c r="A208" s="30">
        <v>1</v>
      </c>
      <c r="B208" s="64" t="s">
        <v>135</v>
      </c>
      <c r="C208" s="63">
        <v>8621612</v>
      </c>
      <c r="D208" s="62">
        <f>(C208/C$236)</f>
        <v>0.25035847272600348</v>
      </c>
    </row>
    <row r="209" spans="1:4" s="11" customFormat="1" ht="12.75" customHeight="1" x14ac:dyDescent="0.25">
      <c r="A209" s="34">
        <f>A208+1</f>
        <v>2</v>
      </c>
      <c r="B209" s="60" t="s">
        <v>134</v>
      </c>
      <c r="C209" s="68">
        <v>6424853</v>
      </c>
      <c r="D209" s="65">
        <f>(C209/C$236)</f>
        <v>0.18656793933304835</v>
      </c>
    </row>
    <row r="210" spans="1:4" s="11" customFormat="1" ht="11.25" x14ac:dyDescent="0.25">
      <c r="A210" s="30">
        <f>A209+1</f>
        <v>3</v>
      </c>
      <c r="B210" s="64" t="s">
        <v>112</v>
      </c>
      <c r="C210" s="63">
        <v>4149192</v>
      </c>
      <c r="D210" s="62">
        <f>(C210/C$236)</f>
        <v>0.12048621211056028</v>
      </c>
    </row>
    <row r="211" spans="1:4" s="11" customFormat="1" ht="11.25" x14ac:dyDescent="0.25">
      <c r="A211" s="34">
        <f>A210+1</f>
        <v>4</v>
      </c>
      <c r="B211" s="60" t="s">
        <v>47</v>
      </c>
      <c r="C211" s="68">
        <v>3838037</v>
      </c>
      <c r="D211" s="65">
        <f>(C211/C$236)</f>
        <v>0.11145074512584099</v>
      </c>
    </row>
    <row r="212" spans="1:4" s="11" customFormat="1" ht="11.25" x14ac:dyDescent="0.25">
      <c r="A212" s="30">
        <f>A211+1</f>
        <v>5</v>
      </c>
      <c r="B212" s="67" t="s">
        <v>133</v>
      </c>
      <c r="C212" s="66">
        <v>1282883</v>
      </c>
      <c r="D212" s="62">
        <f>(C212/C$236)</f>
        <v>3.7252967144213119E-2</v>
      </c>
    </row>
    <row r="213" spans="1:4" s="11" customFormat="1" ht="11.25" x14ac:dyDescent="0.25">
      <c r="A213" s="34">
        <f>A212+1</f>
        <v>6</v>
      </c>
      <c r="B213" s="61" t="s">
        <v>132</v>
      </c>
      <c r="C213" s="68">
        <v>1269314</v>
      </c>
      <c r="D213" s="65">
        <f>(C213/C$236)</f>
        <v>3.6858944064025893E-2</v>
      </c>
    </row>
    <row r="214" spans="1:4" s="11" customFormat="1" ht="11.25" x14ac:dyDescent="0.25">
      <c r="A214" s="30">
        <f>A213+1</f>
        <v>7</v>
      </c>
      <c r="B214" s="67" t="s">
        <v>121</v>
      </c>
      <c r="C214" s="63">
        <v>1050214</v>
      </c>
      <c r="D214" s="62">
        <f>(C214/C$236)</f>
        <v>3.0496613983030902E-2</v>
      </c>
    </row>
    <row r="215" spans="1:4" s="11" customFormat="1" ht="11.25" x14ac:dyDescent="0.25">
      <c r="A215" s="34">
        <f>A214+1</f>
        <v>8</v>
      </c>
      <c r="B215" s="60" t="s">
        <v>56</v>
      </c>
      <c r="C215" s="68">
        <v>985467</v>
      </c>
      <c r="D215" s="65">
        <f>(C215/C$236)</f>
        <v>2.8616459780592827E-2</v>
      </c>
    </row>
    <row r="216" spans="1:4" s="11" customFormat="1" ht="11.25" x14ac:dyDescent="0.25">
      <c r="A216" s="30">
        <f>A215+1</f>
        <v>9</v>
      </c>
      <c r="B216" s="67" t="s">
        <v>98</v>
      </c>
      <c r="C216" s="72">
        <v>884267</v>
      </c>
      <c r="D216" s="62">
        <f>(C216/C$236)</f>
        <v>2.567776601429117E-2</v>
      </c>
    </row>
    <row r="217" spans="1:4" s="11" customFormat="1" ht="11.25" x14ac:dyDescent="0.25">
      <c r="A217" s="34">
        <f>A216+1</f>
        <v>10</v>
      </c>
      <c r="B217" s="61" t="s">
        <v>79</v>
      </c>
      <c r="C217" s="71">
        <v>768660</v>
      </c>
      <c r="D217" s="65">
        <f>(C217/C$236)</f>
        <v>2.2320714924954851E-2</v>
      </c>
    </row>
    <row r="218" spans="1:4" s="11" customFormat="1" ht="11.25" x14ac:dyDescent="0.25">
      <c r="A218" s="30">
        <f>A217+1</f>
        <v>11</v>
      </c>
      <c r="B218" s="67" t="s">
        <v>97</v>
      </c>
      <c r="C218" s="63">
        <v>689467</v>
      </c>
      <c r="D218" s="62">
        <f>(C218/C$236)</f>
        <v>2.0021070898919999E-2</v>
      </c>
    </row>
    <row r="219" spans="1:4" s="11" customFormat="1" ht="11.25" x14ac:dyDescent="0.25">
      <c r="A219" s="34">
        <f>A218+1</f>
        <v>12</v>
      </c>
      <c r="B219" s="60" t="s">
        <v>131</v>
      </c>
      <c r="C219" s="68">
        <v>675728</v>
      </c>
      <c r="D219" s="65">
        <f>(C219/C$236)</f>
        <v>1.9622111277821E-2</v>
      </c>
    </row>
    <row r="220" spans="1:4" s="11" customFormat="1" ht="11.25" x14ac:dyDescent="0.25">
      <c r="A220" s="30">
        <f>A219+1</f>
        <v>13</v>
      </c>
      <c r="B220" s="67" t="s">
        <v>130</v>
      </c>
      <c r="C220" s="66">
        <v>569306</v>
      </c>
      <c r="D220" s="62">
        <f>(C220/C$236)</f>
        <v>1.6531778590100105E-2</v>
      </c>
    </row>
    <row r="221" spans="1:4" s="11" customFormat="1" ht="11.25" x14ac:dyDescent="0.25">
      <c r="A221" s="34">
        <f>A220+1</f>
        <v>14</v>
      </c>
      <c r="B221" s="60" t="s">
        <v>122</v>
      </c>
      <c r="C221" s="71">
        <v>547566</v>
      </c>
      <c r="D221" s="65">
        <f>(C221/C$236)</f>
        <v>1.5900482122912375E-2</v>
      </c>
    </row>
    <row r="222" spans="1:4" s="11" customFormat="1" ht="11.25" x14ac:dyDescent="0.25">
      <c r="A222" s="30">
        <f>A221+1</f>
        <v>15</v>
      </c>
      <c r="B222" s="67" t="s">
        <v>129</v>
      </c>
      <c r="C222" s="66">
        <v>435410</v>
      </c>
      <c r="D222" s="62">
        <f>(C222/C$236)</f>
        <v>1.264364281408502E-2</v>
      </c>
    </row>
    <row r="223" spans="1:4" s="11" customFormat="1" ht="11.25" x14ac:dyDescent="0.25">
      <c r="A223" s="34">
        <f>A222+1</f>
        <v>16</v>
      </c>
      <c r="B223" s="61" t="s">
        <v>21</v>
      </c>
      <c r="C223" s="71">
        <v>435152</v>
      </c>
      <c r="D223" s="65">
        <f>(C223/C$236)</f>
        <v>1.2636150887289508E-2</v>
      </c>
    </row>
    <row r="224" spans="1:4" s="11" customFormat="1" ht="11.25" x14ac:dyDescent="0.25">
      <c r="A224" s="30">
        <f>A223+1</f>
        <v>17</v>
      </c>
      <c r="B224" s="67" t="s">
        <v>123</v>
      </c>
      <c r="C224" s="66">
        <v>402188</v>
      </c>
      <c r="D224" s="62">
        <f>(C224/C$236)</f>
        <v>1.1678926566021052E-2</v>
      </c>
    </row>
    <row r="225" spans="1:4" s="11" customFormat="1" ht="11.25" x14ac:dyDescent="0.25">
      <c r="A225" s="34">
        <f>A224+1</f>
        <v>18</v>
      </c>
      <c r="B225" s="60" t="s">
        <v>18</v>
      </c>
      <c r="C225" s="68">
        <v>285384</v>
      </c>
      <c r="D225" s="65">
        <f>(C225/C$236)</f>
        <v>8.2871164209706704E-3</v>
      </c>
    </row>
    <row r="226" spans="1:4" s="11" customFormat="1" ht="11.25" x14ac:dyDescent="0.25">
      <c r="A226" s="30">
        <f>A225+1</f>
        <v>19</v>
      </c>
      <c r="B226" s="67" t="s">
        <v>128</v>
      </c>
      <c r="C226" s="66">
        <v>242280</v>
      </c>
      <c r="D226" s="62">
        <f>(C226/C$236)</f>
        <v>7.035441953553016E-3</v>
      </c>
    </row>
    <row r="227" spans="1:4" s="11" customFormat="1" ht="11.25" x14ac:dyDescent="0.25">
      <c r="A227" s="34">
        <f>A226+1</f>
        <v>20</v>
      </c>
      <c r="B227" s="61" t="s">
        <v>17</v>
      </c>
      <c r="C227" s="68">
        <v>171412</v>
      </c>
      <c r="D227" s="65">
        <f>(C227/C$236)</f>
        <v>4.977543239815212E-3</v>
      </c>
    </row>
    <row r="228" spans="1:4" s="11" customFormat="1" ht="11.25" x14ac:dyDescent="0.25">
      <c r="A228" s="30">
        <f>A227+1</f>
        <v>21</v>
      </c>
      <c r="B228" s="64" t="s">
        <v>116</v>
      </c>
      <c r="C228" s="63">
        <v>106932</v>
      </c>
      <c r="D228" s="62">
        <f>(C228/C$236)</f>
        <v>3.1051423104562124E-3</v>
      </c>
    </row>
    <row r="229" spans="1:4" s="11" customFormat="1" ht="11.25" x14ac:dyDescent="0.25">
      <c r="A229" s="34">
        <f>A228+1</f>
        <v>22</v>
      </c>
      <c r="B229" s="60" t="s">
        <v>127</v>
      </c>
      <c r="C229" s="71">
        <v>82915</v>
      </c>
      <c r="D229" s="65">
        <f>(C229/C$236)</f>
        <v>2.4077252335266974E-3</v>
      </c>
    </row>
    <row r="230" spans="1:4" s="11" customFormat="1" ht="11.25" x14ac:dyDescent="0.25">
      <c r="A230" s="30">
        <f>A229+1</f>
        <v>23</v>
      </c>
      <c r="B230" s="70" t="s">
        <v>14</v>
      </c>
      <c r="C230" s="66">
        <v>72088</v>
      </c>
      <c r="D230" s="62">
        <f>(C230/C$236)</f>
        <v>2.0933256543987527E-3</v>
      </c>
    </row>
    <row r="231" spans="1:4" s="11" customFormat="1" ht="11.25" x14ac:dyDescent="0.25">
      <c r="A231" s="34">
        <f>A230+1</f>
        <v>24</v>
      </c>
      <c r="B231" s="61" t="s">
        <v>63</v>
      </c>
      <c r="C231" s="68">
        <v>59804</v>
      </c>
      <c r="D231" s="65">
        <f>(C231/C$236)</f>
        <v>1.7366170158093304E-3</v>
      </c>
    </row>
    <row r="232" spans="1:4" s="11" customFormat="1" ht="11.25" x14ac:dyDescent="0.25">
      <c r="A232" s="30">
        <f>A231+1</f>
        <v>25</v>
      </c>
      <c r="B232" s="67" t="s">
        <v>126</v>
      </c>
      <c r="C232" s="66">
        <v>57792</v>
      </c>
      <c r="D232" s="62">
        <f>(C232/C$236)</f>
        <v>1.6781916021947165E-3</v>
      </c>
    </row>
    <row r="233" spans="1:4" s="11" customFormat="1" ht="11.25" x14ac:dyDescent="0.25">
      <c r="A233" s="27"/>
      <c r="B233" s="56"/>
      <c r="C233" s="56"/>
      <c r="D233" s="65"/>
    </row>
    <row r="234" spans="1:4" s="11" customFormat="1" ht="11.25" x14ac:dyDescent="0.25">
      <c r="A234" s="23"/>
      <c r="B234" s="22" t="s">
        <v>4</v>
      </c>
      <c r="C234" s="21">
        <f>SUM(C208:C232)</f>
        <v>34107923</v>
      </c>
      <c r="D234" s="20">
        <f>(C234/C$236)</f>
        <v>0.99044210179443548</v>
      </c>
    </row>
    <row r="235" spans="1:4" s="11" customFormat="1" ht="12" thickBot="1" x14ac:dyDescent="0.3">
      <c r="A235" s="19"/>
      <c r="B235" s="56"/>
      <c r="C235" s="56"/>
      <c r="D235" s="56"/>
    </row>
    <row r="236" spans="1:4" s="11" customFormat="1" ht="12" thickBot="1" x14ac:dyDescent="0.3">
      <c r="A236" s="15"/>
      <c r="B236" s="14" t="s">
        <v>3</v>
      </c>
      <c r="C236" s="13">
        <v>34437069</v>
      </c>
      <c r="D236" s="13"/>
    </row>
    <row r="237" spans="1:4" ht="7.5" customHeight="1" x14ac:dyDescent="0.25">
      <c r="A237" s="10"/>
      <c r="B237" s="10"/>
      <c r="C237" s="9"/>
      <c r="D237" s="8"/>
    </row>
    <row r="238" spans="1:4" ht="11.25" customHeight="1" x14ac:dyDescent="0.25">
      <c r="A238" s="7" t="s">
        <v>2</v>
      </c>
      <c r="C238" s="1"/>
      <c r="D238" s="1"/>
    </row>
    <row r="239" spans="1:4" ht="7.5" customHeight="1" x14ac:dyDescent="0.25"/>
    <row r="240" spans="1:4" s="4" customFormat="1" ht="11.25" customHeight="1" x14ac:dyDescent="0.25">
      <c r="A240" s="4" t="s">
        <v>1</v>
      </c>
      <c r="B240" s="5" t="s">
        <v>0</v>
      </c>
    </row>
    <row r="242" spans="1:4" x14ac:dyDescent="0.25">
      <c r="B242" s="60"/>
      <c r="C242" s="60"/>
    </row>
    <row r="243" spans="1:4" x14ac:dyDescent="0.25">
      <c r="B243" s="60"/>
    </row>
    <row r="244" spans="1:4" ht="15.75" x14ac:dyDescent="0.25">
      <c r="A244" s="53" t="s">
        <v>36</v>
      </c>
      <c r="B244" s="52" t="s">
        <v>125</v>
      </c>
      <c r="C244" s="51"/>
      <c r="D244" s="8"/>
    </row>
    <row r="245" spans="1:4" ht="11.25" customHeight="1" x14ac:dyDescent="0.25">
      <c r="A245" s="50"/>
      <c r="B245" s="50" t="s">
        <v>34</v>
      </c>
      <c r="D245" s="49"/>
    </row>
    <row r="246" spans="1:4" ht="7.5" customHeight="1" thickBot="1" x14ac:dyDescent="0.3">
      <c r="A246" s="48"/>
      <c r="B246" s="48"/>
      <c r="C246" s="47"/>
      <c r="D246" s="46"/>
    </row>
    <row r="247" spans="1:4" ht="26.25" thickBot="1" x14ac:dyDescent="0.3">
      <c r="A247" s="45" t="s">
        <v>33</v>
      </c>
      <c r="B247" s="44" t="s">
        <v>32</v>
      </c>
      <c r="C247" s="43" t="s">
        <v>124</v>
      </c>
      <c r="D247" s="42" t="s">
        <v>30</v>
      </c>
    </row>
    <row r="248" spans="1:4" s="11" customFormat="1" ht="11.25" x14ac:dyDescent="0.25">
      <c r="A248" s="30">
        <v>1</v>
      </c>
      <c r="B248" s="64" t="s">
        <v>53</v>
      </c>
      <c r="C248" s="63">
        <v>7175439</v>
      </c>
      <c r="D248" s="62">
        <f>(C248/C$276)</f>
        <v>0.23504182948118157</v>
      </c>
    </row>
    <row r="249" spans="1:4" s="11" customFormat="1" ht="11.25" x14ac:dyDescent="0.25">
      <c r="A249" s="34">
        <f>A248+1</f>
        <v>2</v>
      </c>
      <c r="B249" s="60" t="s">
        <v>92</v>
      </c>
      <c r="C249" s="68">
        <v>5660317</v>
      </c>
      <c r="D249" s="65">
        <f>(C249/C$276)</f>
        <v>0.18541182819942212</v>
      </c>
    </row>
    <row r="250" spans="1:4" s="11" customFormat="1" ht="11.25" x14ac:dyDescent="0.25">
      <c r="A250" s="30">
        <f>A249+1</f>
        <v>3</v>
      </c>
      <c r="B250" s="67" t="s">
        <v>47</v>
      </c>
      <c r="C250" s="63">
        <v>3940275</v>
      </c>
      <c r="D250" s="62">
        <f>(C250/C$276)</f>
        <v>0.12906937744979266</v>
      </c>
    </row>
    <row r="251" spans="1:4" s="11" customFormat="1" ht="11.25" x14ac:dyDescent="0.25">
      <c r="A251" s="34">
        <f>A250+1</f>
        <v>4</v>
      </c>
      <c r="B251" s="61" t="s">
        <v>112</v>
      </c>
      <c r="C251" s="68">
        <v>2693184</v>
      </c>
      <c r="D251" s="65">
        <f>(C251/C$276)</f>
        <v>8.8219117253933388E-2</v>
      </c>
    </row>
    <row r="252" spans="1:4" s="11" customFormat="1" ht="11.25" x14ac:dyDescent="0.25">
      <c r="A252" s="30">
        <f>A251+1</f>
        <v>5</v>
      </c>
      <c r="B252" s="67" t="s">
        <v>111</v>
      </c>
      <c r="C252" s="66">
        <v>1705372</v>
      </c>
      <c r="D252" s="62">
        <f>(C252/C$276)</f>
        <v>5.5861913790359249E-2</v>
      </c>
    </row>
    <row r="253" spans="1:4" s="11" customFormat="1" ht="11.25" x14ac:dyDescent="0.25">
      <c r="A253" s="34">
        <f>A252+1</f>
        <v>6</v>
      </c>
      <c r="B253" s="60" t="s">
        <v>56</v>
      </c>
      <c r="C253" s="68">
        <v>1452664</v>
      </c>
      <c r="D253" s="65">
        <f>(C253/C$276)</f>
        <v>4.7584099618358008E-2</v>
      </c>
    </row>
    <row r="254" spans="1:4" s="11" customFormat="1" ht="11.25" x14ac:dyDescent="0.25">
      <c r="A254" s="30">
        <f>A253+1</f>
        <v>7</v>
      </c>
      <c r="B254" s="67" t="s">
        <v>110</v>
      </c>
      <c r="C254" s="63">
        <v>1349323</v>
      </c>
      <c r="D254" s="62">
        <f>(C254/C$276)</f>
        <v>4.4199016461715632E-2</v>
      </c>
    </row>
    <row r="255" spans="1:4" s="11" customFormat="1" ht="11.25" x14ac:dyDescent="0.25">
      <c r="A255" s="34">
        <f>A254+1</f>
        <v>8</v>
      </c>
      <c r="B255" s="60" t="s">
        <v>98</v>
      </c>
      <c r="C255" s="68">
        <v>1127993</v>
      </c>
      <c r="D255" s="65">
        <f>(C255/C$276)</f>
        <v>3.6949033830817379E-2</v>
      </c>
    </row>
    <row r="256" spans="1:4" s="11" customFormat="1" ht="11.25" x14ac:dyDescent="0.25">
      <c r="A256" s="30">
        <f>A255+1</f>
        <v>9</v>
      </c>
      <c r="B256" s="64" t="s">
        <v>79</v>
      </c>
      <c r="C256" s="72">
        <v>898472</v>
      </c>
      <c r="D256" s="62">
        <f>(C256/C$276)</f>
        <v>2.943074320855019E-2</v>
      </c>
    </row>
    <row r="257" spans="1:4" s="11" customFormat="1" ht="11.25" x14ac:dyDescent="0.25">
      <c r="A257" s="34">
        <f>A256+1</f>
        <v>10</v>
      </c>
      <c r="B257" s="60" t="s">
        <v>108</v>
      </c>
      <c r="C257" s="71">
        <v>709739</v>
      </c>
      <c r="D257" s="65">
        <f>(C257/C$276)</f>
        <v>2.3248522217824488E-2</v>
      </c>
    </row>
    <row r="258" spans="1:4" s="11" customFormat="1" ht="11.25" x14ac:dyDescent="0.25">
      <c r="A258" s="30">
        <f>A257+1</f>
        <v>11</v>
      </c>
      <c r="B258" s="67" t="s">
        <v>18</v>
      </c>
      <c r="C258" s="63">
        <v>606192</v>
      </c>
      <c r="D258" s="62">
        <f>(C258/C$276)</f>
        <v>1.985669123476019E-2</v>
      </c>
    </row>
    <row r="259" spans="1:4" s="11" customFormat="1" ht="11.25" x14ac:dyDescent="0.25">
      <c r="A259" s="34">
        <f>A258+1</f>
        <v>12</v>
      </c>
      <c r="B259" s="61" t="s">
        <v>105</v>
      </c>
      <c r="C259" s="68">
        <v>485095</v>
      </c>
      <c r="D259" s="65">
        <f>(C259/C$276)</f>
        <v>1.5889984748274466E-2</v>
      </c>
    </row>
    <row r="260" spans="1:4" s="11" customFormat="1" ht="11.25" x14ac:dyDescent="0.25">
      <c r="A260" s="30">
        <f>A259+1</f>
        <v>13</v>
      </c>
      <c r="B260" s="67" t="s">
        <v>107</v>
      </c>
      <c r="C260" s="66">
        <v>475041</v>
      </c>
      <c r="D260" s="62">
        <f>(C260/C$276)</f>
        <v>1.5560651511157712E-2</v>
      </c>
    </row>
    <row r="261" spans="1:4" s="11" customFormat="1" ht="11.25" x14ac:dyDescent="0.25">
      <c r="A261" s="34">
        <f>A260+1</f>
        <v>14</v>
      </c>
      <c r="B261" s="61" t="s">
        <v>21</v>
      </c>
      <c r="C261" s="71">
        <v>429987</v>
      </c>
      <c r="D261" s="65">
        <f>(C261/C$276)</f>
        <v>1.4084842911092244E-2</v>
      </c>
    </row>
    <row r="262" spans="1:4" s="11" customFormat="1" ht="11.25" x14ac:dyDescent="0.25">
      <c r="A262" s="30">
        <f>A261+1</f>
        <v>15</v>
      </c>
      <c r="B262" s="67" t="s">
        <v>123</v>
      </c>
      <c r="C262" s="66">
        <v>416604</v>
      </c>
      <c r="D262" s="62">
        <f>(C262/C$276)</f>
        <v>1.3646463488739597E-2</v>
      </c>
    </row>
    <row r="263" spans="1:4" s="11" customFormat="1" ht="11.25" x14ac:dyDescent="0.25">
      <c r="A263" s="34">
        <f>A262+1</f>
        <v>16</v>
      </c>
      <c r="B263" s="60" t="s">
        <v>122</v>
      </c>
      <c r="C263" s="71">
        <v>163136</v>
      </c>
      <c r="D263" s="65">
        <f>(C263/C$276)</f>
        <v>5.3437544231428958E-3</v>
      </c>
    </row>
    <row r="264" spans="1:4" s="11" customFormat="1" ht="11.25" x14ac:dyDescent="0.25">
      <c r="A264" s="30">
        <f>A263+1</f>
        <v>17</v>
      </c>
      <c r="B264" s="64" t="s">
        <v>116</v>
      </c>
      <c r="C264" s="66">
        <v>163134</v>
      </c>
      <c r="D264" s="62">
        <f>(C264/C$276)</f>
        <v>5.3436889102650128E-3</v>
      </c>
    </row>
    <row r="265" spans="1:4" s="11" customFormat="1" ht="11.25" x14ac:dyDescent="0.25">
      <c r="A265" s="34">
        <f>A264+1</f>
        <v>18</v>
      </c>
      <c r="B265" s="61" t="s">
        <v>17</v>
      </c>
      <c r="C265" s="68">
        <v>162235</v>
      </c>
      <c r="D265" s="65">
        <f>(C265/C$276)</f>
        <v>5.3142408716567021E-3</v>
      </c>
    </row>
    <row r="266" spans="1:4" s="11" customFormat="1" ht="11.25" x14ac:dyDescent="0.25">
      <c r="A266" s="30">
        <f>A265+1</f>
        <v>19</v>
      </c>
      <c r="B266" s="67" t="s">
        <v>121</v>
      </c>
      <c r="C266" s="66">
        <v>125199</v>
      </c>
      <c r="D266" s="62">
        <f>(C266/C$276)</f>
        <v>4.1010733990233146E-3</v>
      </c>
    </row>
    <row r="267" spans="1:4" s="11" customFormat="1" ht="11.25" x14ac:dyDescent="0.25">
      <c r="A267" s="34">
        <f>A266+1</f>
        <v>20</v>
      </c>
      <c r="B267" s="60" t="s">
        <v>96</v>
      </c>
      <c r="C267" s="68">
        <v>92733</v>
      </c>
      <c r="D267" s="65">
        <f>(C267/C$276)</f>
        <v>3.0376028523520877E-3</v>
      </c>
    </row>
    <row r="268" spans="1:4" s="11" customFormat="1" ht="11.25" x14ac:dyDescent="0.25">
      <c r="A268" s="30">
        <f>A267+1</f>
        <v>21</v>
      </c>
      <c r="B268" s="67" t="s">
        <v>69</v>
      </c>
      <c r="C268" s="63">
        <v>91721</v>
      </c>
      <c r="D268" s="62">
        <f>(C268/C$276)</f>
        <v>3.004453336143399E-3</v>
      </c>
    </row>
    <row r="269" spans="1:4" s="11" customFormat="1" ht="11.25" x14ac:dyDescent="0.25">
      <c r="A269" s="34">
        <f>A268+1</f>
        <v>22</v>
      </c>
      <c r="B269" s="60" t="s">
        <v>102</v>
      </c>
      <c r="C269" s="71">
        <v>77396</v>
      </c>
      <c r="D269" s="65">
        <f>(C269/C$276)</f>
        <v>2.5352173483079612E-3</v>
      </c>
    </row>
    <row r="270" spans="1:4" s="11" customFormat="1" ht="11.25" x14ac:dyDescent="0.25">
      <c r="A270" s="30">
        <f>A269+1</f>
        <v>23</v>
      </c>
      <c r="B270" s="70" t="s">
        <v>14</v>
      </c>
      <c r="C270" s="66">
        <v>72903</v>
      </c>
      <c r="D270" s="62">
        <f>(C270/C$276)</f>
        <v>2.3880426681442877E-3</v>
      </c>
    </row>
    <row r="271" spans="1:4" s="11" customFormat="1" ht="11.25" x14ac:dyDescent="0.25">
      <c r="A271" s="34">
        <f>A270+1</f>
        <v>24</v>
      </c>
      <c r="B271" s="69" t="s">
        <v>63</v>
      </c>
      <c r="C271" s="68">
        <v>71887</v>
      </c>
      <c r="D271" s="65">
        <f>(C271/C$276)</f>
        <v>2.3547621261798338E-3</v>
      </c>
    </row>
    <row r="272" spans="1:4" s="11" customFormat="1" ht="11.25" x14ac:dyDescent="0.25">
      <c r="A272" s="30">
        <f>A271+1</f>
        <v>25</v>
      </c>
      <c r="B272" s="67" t="s">
        <v>120</v>
      </c>
      <c r="C272" s="66">
        <v>66189</v>
      </c>
      <c r="D272" s="62">
        <f>(C272/C$276)</f>
        <v>2.168115937091783E-3</v>
      </c>
    </row>
    <row r="273" spans="1:4" s="11" customFormat="1" ht="11.25" x14ac:dyDescent="0.25">
      <c r="A273" s="27"/>
      <c r="D273" s="65"/>
    </row>
    <row r="274" spans="1:4" s="11" customFormat="1" ht="11.25" x14ac:dyDescent="0.25">
      <c r="A274" s="23"/>
      <c r="B274" s="64" t="s">
        <v>4</v>
      </c>
      <c r="C274" s="63">
        <f>SUM(C248:C272)</f>
        <v>30212230</v>
      </c>
      <c r="D274" s="62">
        <f>(C274/C$276)</f>
        <v>0.98964506727828616</v>
      </c>
    </row>
    <row r="275" spans="1:4" s="11" customFormat="1" ht="12" thickBot="1" x14ac:dyDescent="0.3">
      <c r="A275" s="19"/>
      <c r="B275" s="56"/>
      <c r="C275" s="56"/>
      <c r="D275" s="56"/>
    </row>
    <row r="276" spans="1:4" s="11" customFormat="1" ht="12" thickBot="1" x14ac:dyDescent="0.3">
      <c r="A276" s="15"/>
      <c r="B276" s="14" t="s">
        <v>3</v>
      </c>
      <c r="C276" s="13">
        <v>30528349</v>
      </c>
      <c r="D276" s="13"/>
    </row>
    <row r="277" spans="1:4" ht="7.5" customHeight="1" x14ac:dyDescent="0.25">
      <c r="A277" s="10"/>
      <c r="B277" s="10"/>
      <c r="C277" s="9"/>
      <c r="D277" s="8"/>
    </row>
    <row r="278" spans="1:4" ht="11.25" customHeight="1" x14ac:dyDescent="0.25">
      <c r="A278" s="7" t="s">
        <v>2</v>
      </c>
      <c r="C278" s="1"/>
      <c r="D278" s="1"/>
    </row>
    <row r="279" spans="1:4" ht="7.5" customHeight="1" x14ac:dyDescent="0.25"/>
    <row r="280" spans="1:4" s="4" customFormat="1" ht="11.25" customHeight="1" x14ac:dyDescent="0.25">
      <c r="A280" s="4" t="s">
        <v>1</v>
      </c>
      <c r="B280" s="5" t="s">
        <v>0</v>
      </c>
    </row>
    <row r="282" spans="1:4" x14ac:dyDescent="0.25">
      <c r="B282" s="61"/>
    </row>
    <row r="284" spans="1:4" ht="15.75" x14ac:dyDescent="0.25">
      <c r="A284" s="53" t="s">
        <v>36</v>
      </c>
      <c r="B284" s="52" t="s">
        <v>119</v>
      </c>
      <c r="C284" s="51"/>
      <c r="D284" s="8"/>
    </row>
    <row r="285" spans="1:4" ht="11.25" customHeight="1" x14ac:dyDescent="0.25">
      <c r="A285" s="50"/>
      <c r="B285" s="50" t="s">
        <v>34</v>
      </c>
      <c r="D285" s="49"/>
    </row>
    <row r="286" spans="1:4" ht="7.5" customHeight="1" thickBot="1" x14ac:dyDescent="0.3">
      <c r="A286" s="48"/>
      <c r="B286" s="48"/>
      <c r="C286" s="47"/>
      <c r="D286" s="46"/>
    </row>
    <row r="287" spans="1:4" ht="26.25" thickBot="1" x14ac:dyDescent="0.3">
      <c r="A287" s="45" t="s">
        <v>33</v>
      </c>
      <c r="B287" s="44" t="s">
        <v>32</v>
      </c>
      <c r="C287" s="43" t="s">
        <v>118</v>
      </c>
      <c r="D287" s="42" t="s">
        <v>30</v>
      </c>
    </row>
    <row r="288" spans="1:4" s="11" customFormat="1" ht="11.25" x14ac:dyDescent="0.25">
      <c r="A288" s="30">
        <v>1</v>
      </c>
      <c r="B288" s="22" t="s">
        <v>53</v>
      </c>
      <c r="C288" s="21">
        <v>9262435</v>
      </c>
      <c r="D288" s="20">
        <f>(C288/C$316)</f>
        <v>0.24941689220036062</v>
      </c>
    </row>
    <row r="289" spans="1:4" s="11" customFormat="1" ht="11.25" x14ac:dyDescent="0.25">
      <c r="A289" s="34">
        <f>A288+1</f>
        <v>2</v>
      </c>
      <c r="B289" s="33" t="s">
        <v>92</v>
      </c>
      <c r="C289" s="32">
        <v>6087030</v>
      </c>
      <c r="D289" s="31">
        <f>(C289/C$316)</f>
        <v>0.16391025743558374</v>
      </c>
    </row>
    <row r="290" spans="1:4" s="11" customFormat="1" ht="11.25" x14ac:dyDescent="0.25">
      <c r="A290" s="30">
        <f>A289+1</f>
        <v>3</v>
      </c>
      <c r="B290" s="29" t="s">
        <v>47</v>
      </c>
      <c r="C290" s="21">
        <v>4019280</v>
      </c>
      <c r="D290" s="20">
        <f>(C290/C$316)</f>
        <v>0.10823032242418602</v>
      </c>
    </row>
    <row r="291" spans="1:4" s="11" customFormat="1" ht="11.25" x14ac:dyDescent="0.25">
      <c r="A291" s="34">
        <f>A290+1</f>
        <v>4</v>
      </c>
      <c r="B291" s="40" t="s">
        <v>112</v>
      </c>
      <c r="C291" s="32">
        <v>3461912</v>
      </c>
      <c r="D291" s="31">
        <f>(C291/C$316)</f>
        <v>9.3221634711729132E-2</v>
      </c>
    </row>
    <row r="292" spans="1:4" s="11" customFormat="1" ht="11.25" x14ac:dyDescent="0.25">
      <c r="A292" s="30">
        <f>A291+1</f>
        <v>5</v>
      </c>
      <c r="B292" s="29" t="s">
        <v>111</v>
      </c>
      <c r="C292" s="28">
        <v>2365608</v>
      </c>
      <c r="D292" s="20">
        <f>(C292/C$316)</f>
        <v>6.3700592287482802E-2</v>
      </c>
    </row>
    <row r="293" spans="1:4" s="11" customFormat="1" ht="11.25" x14ac:dyDescent="0.25">
      <c r="A293" s="34">
        <f>A292+1</f>
        <v>6</v>
      </c>
      <c r="B293" s="33" t="s">
        <v>56</v>
      </c>
      <c r="C293" s="32">
        <v>2152924</v>
      </c>
      <c r="D293" s="31">
        <f>(C293/C$316)</f>
        <v>5.7973482483123409E-2</v>
      </c>
    </row>
    <row r="294" spans="1:4" s="11" customFormat="1" ht="11.25" x14ac:dyDescent="0.25">
      <c r="A294" s="30">
        <f>A293+1</f>
        <v>7</v>
      </c>
      <c r="B294" s="29" t="s">
        <v>98</v>
      </c>
      <c r="C294" s="21">
        <v>1825861</v>
      </c>
      <c r="D294" s="20">
        <f>(C294/C$316)</f>
        <v>4.9166399139086284E-2</v>
      </c>
    </row>
    <row r="295" spans="1:4" s="11" customFormat="1" ht="11.25" x14ac:dyDescent="0.25">
      <c r="A295" s="34">
        <f>A294+1</f>
        <v>8</v>
      </c>
      <c r="B295" s="33" t="s">
        <v>110</v>
      </c>
      <c r="C295" s="32">
        <v>1509865</v>
      </c>
      <c r="D295" s="31">
        <f>(C295/C$316)</f>
        <v>4.0657325632201195E-2</v>
      </c>
    </row>
    <row r="296" spans="1:4" s="11" customFormat="1" ht="11.25" x14ac:dyDescent="0.25">
      <c r="A296" s="30">
        <f>A295+1</f>
        <v>9</v>
      </c>
      <c r="B296" s="22" t="s">
        <v>79</v>
      </c>
      <c r="C296" s="37">
        <v>1033113</v>
      </c>
      <c r="D296" s="20">
        <f>(C296/C$316)</f>
        <v>2.7819448530736375E-2</v>
      </c>
    </row>
    <row r="297" spans="1:4" s="11" customFormat="1" ht="11.25" x14ac:dyDescent="0.25">
      <c r="A297" s="34">
        <f>A296+1</f>
        <v>10</v>
      </c>
      <c r="B297" s="33" t="s">
        <v>69</v>
      </c>
      <c r="C297" s="39">
        <v>897285</v>
      </c>
      <c r="D297" s="31">
        <f>(C297/C$316)</f>
        <v>2.4161900851989847E-2</v>
      </c>
    </row>
    <row r="298" spans="1:4" s="11" customFormat="1" ht="11.25" x14ac:dyDescent="0.25">
      <c r="A298" s="30">
        <f>A297+1</f>
        <v>11</v>
      </c>
      <c r="B298" s="29" t="s">
        <v>18</v>
      </c>
      <c r="C298" s="21">
        <v>892927</v>
      </c>
      <c r="D298" s="20">
        <f>(C298/C$316)</f>
        <v>2.4044549548989162E-2</v>
      </c>
    </row>
    <row r="299" spans="1:4" s="11" customFormat="1" ht="11.25" x14ac:dyDescent="0.25">
      <c r="A299" s="34">
        <f>A298+1</f>
        <v>12</v>
      </c>
      <c r="B299" s="33" t="s">
        <v>108</v>
      </c>
      <c r="C299" s="32">
        <v>788520</v>
      </c>
      <c r="D299" s="31">
        <f>(C299/C$316)</f>
        <v>2.1233099917875631E-2</v>
      </c>
    </row>
    <row r="300" spans="1:4" s="11" customFormat="1" ht="11.25" x14ac:dyDescent="0.25">
      <c r="A300" s="30">
        <f>A299+1</f>
        <v>13</v>
      </c>
      <c r="B300" s="22" t="s">
        <v>105</v>
      </c>
      <c r="C300" s="28">
        <v>623373</v>
      </c>
      <c r="D300" s="20">
        <f>(C300/C$316)</f>
        <v>1.6786056403269269E-2</v>
      </c>
    </row>
    <row r="301" spans="1:4" s="11" customFormat="1" ht="11.25" x14ac:dyDescent="0.25">
      <c r="A301" s="34">
        <f>A300+1</f>
        <v>14</v>
      </c>
      <c r="B301" s="33" t="s">
        <v>107</v>
      </c>
      <c r="C301" s="39">
        <v>549822</v>
      </c>
      <c r="D301" s="31">
        <f>(C301/C$316)</f>
        <v>1.4805490619193191E-2</v>
      </c>
    </row>
    <row r="302" spans="1:4" s="11" customFormat="1" ht="11.25" x14ac:dyDescent="0.25">
      <c r="A302" s="30">
        <f>A301+1</f>
        <v>15</v>
      </c>
      <c r="B302" s="22" t="s">
        <v>21</v>
      </c>
      <c r="C302" s="28">
        <v>450560</v>
      </c>
      <c r="D302" s="20">
        <f>(C302/C$316)</f>
        <v>1.2132584460759453E-2</v>
      </c>
    </row>
    <row r="303" spans="1:4" s="11" customFormat="1" ht="11.25" x14ac:dyDescent="0.25">
      <c r="A303" s="34">
        <f>A302+1</f>
        <v>16</v>
      </c>
      <c r="B303" s="33" t="s">
        <v>103</v>
      </c>
      <c r="C303" s="39">
        <v>192242</v>
      </c>
      <c r="D303" s="31">
        <f>(C303/C$316)</f>
        <v>5.1766519484759384E-3</v>
      </c>
    </row>
    <row r="304" spans="1:4" s="11" customFormat="1" ht="11.25" x14ac:dyDescent="0.25">
      <c r="A304" s="30">
        <f>A303+1</f>
        <v>17</v>
      </c>
      <c r="B304" s="22" t="s">
        <v>17</v>
      </c>
      <c r="C304" s="28">
        <v>172534</v>
      </c>
      <c r="D304" s="20">
        <f>(C304/C$316)</f>
        <v>4.6459590894723712E-3</v>
      </c>
    </row>
    <row r="305" spans="1:4" s="11" customFormat="1" ht="11.25" x14ac:dyDescent="0.25">
      <c r="A305" s="34">
        <f>A304+1</f>
        <v>18</v>
      </c>
      <c r="B305" s="33" t="s">
        <v>96</v>
      </c>
      <c r="C305" s="32">
        <v>109317</v>
      </c>
      <c r="D305" s="31">
        <f>(C305/C$316)</f>
        <v>2.9436650734571226E-3</v>
      </c>
    </row>
    <row r="306" spans="1:4" s="11" customFormat="1" ht="11.25" x14ac:dyDescent="0.25">
      <c r="A306" s="30">
        <f>A305+1</f>
        <v>19</v>
      </c>
      <c r="B306" s="22" t="s">
        <v>63</v>
      </c>
      <c r="C306" s="28">
        <v>88909</v>
      </c>
      <c r="D306" s="20">
        <f>(C306/C$316)</f>
        <v>2.3941227623882773E-3</v>
      </c>
    </row>
    <row r="307" spans="1:4" s="11" customFormat="1" ht="11.25" x14ac:dyDescent="0.25">
      <c r="A307" s="34">
        <f>A306+1</f>
        <v>20</v>
      </c>
      <c r="B307" s="33" t="s">
        <v>102</v>
      </c>
      <c r="C307" s="32">
        <v>85089</v>
      </c>
      <c r="D307" s="31">
        <f>(C307/C$316)</f>
        <v>2.2912586096891893E-3</v>
      </c>
    </row>
    <row r="308" spans="1:4" s="11" customFormat="1" ht="11.25" x14ac:dyDescent="0.25">
      <c r="A308" s="30">
        <f>A307+1</f>
        <v>21</v>
      </c>
      <c r="B308" s="54" t="s">
        <v>14</v>
      </c>
      <c r="C308" s="21">
        <v>74769</v>
      </c>
      <c r="D308" s="20">
        <f>(C308/C$316)</f>
        <v>2.0133638306696635E-3</v>
      </c>
    </row>
    <row r="309" spans="1:4" s="11" customFormat="1" ht="11.25" x14ac:dyDescent="0.25">
      <c r="A309" s="34">
        <f>A308+1</f>
        <v>22</v>
      </c>
      <c r="B309" s="36" t="s">
        <v>95</v>
      </c>
      <c r="C309" s="39">
        <v>74414</v>
      </c>
      <c r="D309" s="31">
        <f>(C309/C$316)</f>
        <v>2.0038044656937011E-3</v>
      </c>
    </row>
    <row r="310" spans="1:4" s="11" customFormat="1" ht="11.25" x14ac:dyDescent="0.25">
      <c r="A310" s="30">
        <f>A309+1</f>
        <v>23</v>
      </c>
      <c r="B310" s="29" t="s">
        <v>117</v>
      </c>
      <c r="C310" s="28">
        <v>42169</v>
      </c>
      <c r="D310" s="20">
        <f>(C310/C$316)</f>
        <v>1.1355179202010063E-3</v>
      </c>
    </row>
    <row r="311" spans="1:4" s="11" customFormat="1" ht="11.25" x14ac:dyDescent="0.25">
      <c r="A311" s="34">
        <f>A310+1</f>
        <v>24</v>
      </c>
      <c r="B311" s="40" t="s">
        <v>116</v>
      </c>
      <c r="C311" s="32">
        <v>35692</v>
      </c>
      <c r="D311" s="31">
        <f>(C311/C$316)</f>
        <v>9.6110663301985613E-4</v>
      </c>
    </row>
    <row r="312" spans="1:4" s="11" customFormat="1" ht="11.25" x14ac:dyDescent="0.25">
      <c r="A312" s="30">
        <f>A311+1</f>
        <v>25</v>
      </c>
      <c r="B312" s="29" t="s">
        <v>115</v>
      </c>
      <c r="C312" s="28">
        <v>30557</v>
      </c>
      <c r="D312" s="20">
        <f>(C312/C$316)</f>
        <v>8.2283243822671036E-4</v>
      </c>
    </row>
    <row r="313" spans="1:4" s="11" customFormat="1" ht="11.25" x14ac:dyDescent="0.25">
      <c r="A313" s="27"/>
      <c r="B313" s="56"/>
      <c r="C313" s="56"/>
      <c r="D313" s="24"/>
    </row>
    <row r="314" spans="1:4" s="11" customFormat="1" ht="11.25" x14ac:dyDescent="0.25">
      <c r="A314" s="23"/>
      <c r="B314" s="22" t="s">
        <v>4</v>
      </c>
      <c r="C314" s="21">
        <f>SUM(C288:C312)</f>
        <v>36826207</v>
      </c>
      <c r="D314" s="20">
        <f>(C314/C$316)</f>
        <v>0.99164831941786002</v>
      </c>
    </row>
    <row r="315" spans="1:4" s="11" customFormat="1" ht="12" thickBot="1" x14ac:dyDescent="0.3">
      <c r="A315" s="19"/>
      <c r="B315" s="56"/>
      <c r="C315" s="56"/>
      <c r="D315" s="56"/>
    </row>
    <row r="316" spans="1:4" s="11" customFormat="1" ht="12" thickBot="1" x14ac:dyDescent="0.3">
      <c r="A316" s="15"/>
      <c r="B316" s="14" t="s">
        <v>3</v>
      </c>
      <c r="C316" s="13">
        <v>37136358</v>
      </c>
      <c r="D316" s="13"/>
    </row>
    <row r="317" spans="1:4" ht="7.5" customHeight="1" x14ac:dyDescent="0.25">
      <c r="A317" s="10"/>
      <c r="B317" s="10"/>
      <c r="C317" s="9"/>
      <c r="D317" s="8"/>
    </row>
    <row r="318" spans="1:4" ht="11.25" customHeight="1" x14ac:dyDescent="0.25">
      <c r="A318" s="7" t="s">
        <v>2</v>
      </c>
      <c r="C318" s="1"/>
      <c r="D318" s="1"/>
    </row>
    <row r="319" spans="1:4" ht="7.5" customHeight="1" x14ac:dyDescent="0.25"/>
    <row r="320" spans="1:4" s="4" customFormat="1" ht="11.25" customHeight="1" x14ac:dyDescent="0.25">
      <c r="A320" s="4" t="s">
        <v>1</v>
      </c>
      <c r="B320" s="5" t="s">
        <v>0</v>
      </c>
    </row>
    <row r="324" spans="1:4" ht="15.75" x14ac:dyDescent="0.25">
      <c r="A324" s="53" t="s">
        <v>36</v>
      </c>
      <c r="B324" s="52" t="s">
        <v>114</v>
      </c>
      <c r="C324" s="51"/>
      <c r="D324" s="8"/>
    </row>
    <row r="325" spans="1:4" ht="11.25" customHeight="1" x14ac:dyDescent="0.25">
      <c r="A325" s="50"/>
      <c r="B325" s="50" t="s">
        <v>34</v>
      </c>
      <c r="D325" s="49"/>
    </row>
    <row r="326" spans="1:4" ht="7.5" customHeight="1" thickBot="1" x14ac:dyDescent="0.3">
      <c r="A326" s="48"/>
      <c r="B326" s="48"/>
      <c r="C326" s="47"/>
      <c r="D326" s="46"/>
    </row>
    <row r="327" spans="1:4" ht="26.25" thickBot="1" x14ac:dyDescent="0.3">
      <c r="A327" s="45" t="s">
        <v>33</v>
      </c>
      <c r="B327" s="44" t="s">
        <v>32</v>
      </c>
      <c r="C327" s="43" t="s">
        <v>113</v>
      </c>
      <c r="D327" s="42" t="s">
        <v>30</v>
      </c>
    </row>
    <row r="328" spans="1:4" s="11" customFormat="1" ht="11.25" x14ac:dyDescent="0.25">
      <c r="A328" s="30">
        <v>1</v>
      </c>
      <c r="B328" s="22" t="s">
        <v>53</v>
      </c>
      <c r="C328" s="21">
        <v>10213463</v>
      </c>
      <c r="D328" s="20">
        <f>(C328/C$356)</f>
        <v>0.24962989212874884</v>
      </c>
    </row>
    <row r="329" spans="1:4" s="11" customFormat="1" ht="11.25" x14ac:dyDescent="0.25">
      <c r="A329" s="34">
        <f>A328+1</f>
        <v>2</v>
      </c>
      <c r="B329" s="33" t="s">
        <v>92</v>
      </c>
      <c r="C329" s="32">
        <v>5588798</v>
      </c>
      <c r="D329" s="31">
        <f>(C329/C$356)</f>
        <v>0.13659725813559684</v>
      </c>
    </row>
    <row r="330" spans="1:4" s="11" customFormat="1" ht="11.25" x14ac:dyDescent="0.25">
      <c r="A330" s="30">
        <f>A329+1</f>
        <v>3</v>
      </c>
      <c r="B330" s="29" t="s">
        <v>47</v>
      </c>
      <c r="C330" s="21">
        <v>4161255</v>
      </c>
      <c r="D330" s="20">
        <f>(C330/C$356)</f>
        <v>0.10170631026618657</v>
      </c>
    </row>
    <row r="331" spans="1:4" s="11" customFormat="1" ht="11.25" x14ac:dyDescent="0.25">
      <c r="A331" s="34">
        <f>A330+1</f>
        <v>4</v>
      </c>
      <c r="B331" s="40" t="s">
        <v>112</v>
      </c>
      <c r="C331" s="32">
        <v>2918238</v>
      </c>
      <c r="D331" s="31">
        <f>(C331/C$356)</f>
        <v>7.1325410112712581E-2</v>
      </c>
    </row>
    <row r="332" spans="1:4" s="11" customFormat="1" ht="11.25" x14ac:dyDescent="0.25">
      <c r="A332" s="30">
        <f>A331+1</f>
        <v>5</v>
      </c>
      <c r="B332" s="29" t="s">
        <v>56</v>
      </c>
      <c r="C332" s="28">
        <v>2523938</v>
      </c>
      <c r="D332" s="20">
        <f>(C332/C$356)</f>
        <v>6.1688221779395494E-2</v>
      </c>
    </row>
    <row r="333" spans="1:4" s="11" customFormat="1" ht="11.25" x14ac:dyDescent="0.25">
      <c r="A333" s="34">
        <f>A332+1</f>
        <v>6</v>
      </c>
      <c r="B333" s="33" t="s">
        <v>98</v>
      </c>
      <c r="C333" s="32">
        <v>2475525</v>
      </c>
      <c r="D333" s="31">
        <f>(C333/C$356)</f>
        <v>6.0504947118525908E-2</v>
      </c>
    </row>
    <row r="334" spans="1:4" s="11" customFormat="1" ht="11.25" x14ac:dyDescent="0.25">
      <c r="A334" s="30">
        <f>A333+1</f>
        <v>7</v>
      </c>
      <c r="B334" s="29" t="s">
        <v>111</v>
      </c>
      <c r="C334" s="21">
        <v>1724184</v>
      </c>
      <c r="D334" s="20">
        <f>(C334/C$356)</f>
        <v>4.2141227312432097E-2</v>
      </c>
    </row>
    <row r="335" spans="1:4" s="11" customFormat="1" ht="11.25" x14ac:dyDescent="0.25">
      <c r="A335" s="34">
        <f>A334+1</f>
        <v>8</v>
      </c>
      <c r="B335" s="33" t="s">
        <v>110</v>
      </c>
      <c r="C335" s="32">
        <v>1609592</v>
      </c>
      <c r="D335" s="31">
        <f>(C335/C$356)</f>
        <v>3.9340454587371301E-2</v>
      </c>
    </row>
    <row r="336" spans="1:4" s="11" customFormat="1" ht="11.25" x14ac:dyDescent="0.25">
      <c r="A336" s="30">
        <f>A335+1</f>
        <v>9</v>
      </c>
      <c r="B336" s="29" t="s">
        <v>69</v>
      </c>
      <c r="C336" s="37">
        <v>1316611</v>
      </c>
      <c r="D336" s="20">
        <f>(C336/C$356)</f>
        <v>3.2179630151450506E-2</v>
      </c>
    </row>
    <row r="337" spans="1:4" s="11" customFormat="1" ht="11.25" x14ac:dyDescent="0.25">
      <c r="A337" s="34">
        <f>A336+1</f>
        <v>10</v>
      </c>
      <c r="B337" s="33" t="s">
        <v>18</v>
      </c>
      <c r="C337" s="39">
        <v>1206722</v>
      </c>
      <c r="D337" s="31">
        <f>(C337/C$356)</f>
        <v>2.9493804666388672E-2</v>
      </c>
    </row>
    <row r="338" spans="1:4" s="11" customFormat="1" ht="11.25" x14ac:dyDescent="0.25">
      <c r="A338" s="30">
        <f>A337+1</f>
        <v>11</v>
      </c>
      <c r="B338" s="29" t="s">
        <v>109</v>
      </c>
      <c r="C338" s="21">
        <v>1140688</v>
      </c>
      <c r="D338" s="20">
        <f>(C338/C$356)</f>
        <v>2.7879850584719233E-2</v>
      </c>
    </row>
    <row r="339" spans="1:4" s="11" customFormat="1" ht="11.25" x14ac:dyDescent="0.25">
      <c r="A339" s="34">
        <f>A338+1</f>
        <v>12</v>
      </c>
      <c r="B339" s="40" t="s">
        <v>79</v>
      </c>
      <c r="C339" s="32">
        <v>1100340</v>
      </c>
      <c r="D339" s="31">
        <f>(C339/C$356)</f>
        <v>2.6893694675835952E-2</v>
      </c>
    </row>
    <row r="340" spans="1:4" s="11" customFormat="1" ht="11.25" x14ac:dyDescent="0.25">
      <c r="A340" s="30">
        <f>A339+1</f>
        <v>13</v>
      </c>
      <c r="B340" s="29" t="s">
        <v>108</v>
      </c>
      <c r="C340" s="28">
        <v>1085175</v>
      </c>
      <c r="D340" s="20">
        <f>(C340/C$356)</f>
        <v>2.6523042986577129E-2</v>
      </c>
    </row>
    <row r="341" spans="1:4" s="11" customFormat="1" ht="11.25" x14ac:dyDescent="0.25">
      <c r="A341" s="34">
        <f>A340+1</f>
        <v>14</v>
      </c>
      <c r="B341" s="33" t="s">
        <v>107</v>
      </c>
      <c r="C341" s="39">
        <v>641846</v>
      </c>
      <c r="D341" s="31">
        <f>(C341/C$356)</f>
        <v>1.5687524176987662E-2</v>
      </c>
    </row>
    <row r="342" spans="1:4" s="11" customFormat="1" ht="11.25" x14ac:dyDescent="0.25">
      <c r="A342" s="30">
        <f>A341+1</f>
        <v>15</v>
      </c>
      <c r="B342" s="22" t="s">
        <v>106</v>
      </c>
      <c r="C342" s="28">
        <v>605188</v>
      </c>
      <c r="D342" s="20">
        <f>(C342/C$356)</f>
        <v>1.4791556512968543E-2</v>
      </c>
    </row>
    <row r="343" spans="1:4" s="11" customFormat="1" ht="11.25" x14ac:dyDescent="0.25">
      <c r="A343" s="34">
        <f>A342+1</f>
        <v>16</v>
      </c>
      <c r="B343" s="40" t="s">
        <v>105</v>
      </c>
      <c r="C343" s="39">
        <v>546623</v>
      </c>
      <c r="D343" s="31">
        <f>(C343/C$356)</f>
        <v>1.3360154193058032E-2</v>
      </c>
    </row>
    <row r="344" spans="1:4" s="11" customFormat="1" ht="11.25" x14ac:dyDescent="0.25">
      <c r="A344" s="30">
        <f>A343+1</f>
        <v>17</v>
      </c>
      <c r="B344" s="22" t="s">
        <v>21</v>
      </c>
      <c r="C344" s="28">
        <v>471070</v>
      </c>
      <c r="D344" s="20">
        <f>(C344/C$356)</f>
        <v>1.1513543769149573E-2</v>
      </c>
    </row>
    <row r="345" spans="1:4" s="11" customFormat="1" ht="11.25" x14ac:dyDescent="0.25">
      <c r="A345" s="34">
        <f>A344+1</f>
        <v>18</v>
      </c>
      <c r="B345" s="33" t="s">
        <v>104</v>
      </c>
      <c r="C345" s="32">
        <v>399282</v>
      </c>
      <c r="D345" s="31">
        <f>(C345/C$356)</f>
        <v>9.7589546845130871E-3</v>
      </c>
    </row>
    <row r="346" spans="1:4" s="11" customFormat="1" ht="11.25" x14ac:dyDescent="0.25">
      <c r="A346" s="30">
        <f>A345+1</f>
        <v>19</v>
      </c>
      <c r="B346" s="22" t="s">
        <v>17</v>
      </c>
      <c r="C346" s="28">
        <v>202555</v>
      </c>
      <c r="D346" s="20">
        <f>(C346/C$356)</f>
        <v>4.9506991703145856E-3</v>
      </c>
    </row>
    <row r="347" spans="1:4" s="11" customFormat="1" ht="11.25" x14ac:dyDescent="0.25">
      <c r="A347" s="34">
        <f>A346+1</f>
        <v>20</v>
      </c>
      <c r="B347" s="33" t="s">
        <v>96</v>
      </c>
      <c r="C347" s="32">
        <v>127387</v>
      </c>
      <c r="D347" s="31">
        <f>(C347/C$356)</f>
        <v>3.1134986310328758E-3</v>
      </c>
    </row>
    <row r="348" spans="1:4" s="11" customFormat="1" ht="11.25" x14ac:dyDescent="0.25">
      <c r="A348" s="30">
        <f>A347+1</f>
        <v>21</v>
      </c>
      <c r="B348" s="22" t="s">
        <v>63</v>
      </c>
      <c r="C348" s="21">
        <v>114561</v>
      </c>
      <c r="D348" s="20">
        <f>(C348/C$356)</f>
        <v>2.8000150460388991E-3</v>
      </c>
    </row>
    <row r="349" spans="1:4" s="11" customFormat="1" ht="11.25" x14ac:dyDescent="0.25">
      <c r="A349" s="34">
        <f>A348+1</f>
        <v>22</v>
      </c>
      <c r="B349" s="60" t="s">
        <v>95</v>
      </c>
      <c r="C349" s="39">
        <v>80092</v>
      </c>
      <c r="D349" s="31">
        <f>(C349/C$356)</f>
        <v>1.9575492974690124E-3</v>
      </c>
    </row>
    <row r="350" spans="1:4" s="11" customFormat="1" ht="11.25" x14ac:dyDescent="0.25">
      <c r="A350" s="30">
        <f>A349+1</f>
        <v>23</v>
      </c>
      <c r="B350" s="29" t="s">
        <v>103</v>
      </c>
      <c r="C350" s="28">
        <v>76512</v>
      </c>
      <c r="D350" s="20">
        <f>(C350/C$356)</f>
        <v>1.8700495910696333E-3</v>
      </c>
    </row>
    <row r="351" spans="1:4" s="11" customFormat="1" ht="11.25" x14ac:dyDescent="0.25">
      <c r="A351" s="34">
        <f>A350+1</f>
        <v>24</v>
      </c>
      <c r="B351" s="41" t="s">
        <v>14</v>
      </c>
      <c r="C351" s="32">
        <v>76141</v>
      </c>
      <c r="D351" s="31">
        <f>(C351/C$356)</f>
        <v>1.8609818840656753E-3</v>
      </c>
    </row>
    <row r="352" spans="1:4" s="11" customFormat="1" ht="11.25" x14ac:dyDescent="0.25">
      <c r="A352" s="30">
        <f>A351+1</f>
        <v>25</v>
      </c>
      <c r="B352" s="29" t="s">
        <v>102</v>
      </c>
      <c r="C352" s="28">
        <v>54913</v>
      </c>
      <c r="D352" s="20">
        <f>(C352/C$356)</f>
        <v>1.3421428428796369E-3</v>
      </c>
    </row>
    <row r="353" spans="1:4" s="11" customFormat="1" ht="11.25" x14ac:dyDescent="0.25">
      <c r="A353" s="27"/>
      <c r="B353" s="56"/>
      <c r="C353" s="56"/>
      <c r="D353" s="24"/>
    </row>
    <row r="354" spans="1:4" s="11" customFormat="1" ht="11.25" x14ac:dyDescent="0.25">
      <c r="A354" s="23"/>
      <c r="B354" s="22" t="s">
        <v>4</v>
      </c>
      <c r="C354" s="21">
        <f>SUM(C328:C352)</f>
        <v>40460699</v>
      </c>
      <c r="D354" s="20">
        <f>(C354/C$356)</f>
        <v>0.98891041430548832</v>
      </c>
    </row>
    <row r="355" spans="1:4" s="11" customFormat="1" ht="12" thickBot="1" x14ac:dyDescent="0.3">
      <c r="A355" s="19"/>
      <c r="B355" s="56"/>
      <c r="C355" s="56"/>
      <c r="D355" s="56"/>
    </row>
    <row r="356" spans="1:4" s="11" customFormat="1" ht="12" thickBot="1" x14ac:dyDescent="0.3">
      <c r="A356" s="15"/>
      <c r="B356" s="14" t="s">
        <v>3</v>
      </c>
      <c r="C356" s="13">
        <v>40914423</v>
      </c>
      <c r="D356" s="13"/>
    </row>
    <row r="357" spans="1:4" ht="7.5" customHeight="1" x14ac:dyDescent="0.25">
      <c r="A357" s="10"/>
      <c r="B357" s="10"/>
      <c r="C357" s="9"/>
      <c r="D357" s="8"/>
    </row>
    <row r="358" spans="1:4" ht="11.25" customHeight="1" x14ac:dyDescent="0.25">
      <c r="A358" s="7" t="s">
        <v>2</v>
      </c>
      <c r="C358" s="1"/>
      <c r="D358" s="1"/>
    </row>
    <row r="359" spans="1:4" ht="7.5" customHeight="1" x14ac:dyDescent="0.25"/>
    <row r="360" spans="1:4" s="4" customFormat="1" ht="11.25" customHeight="1" x14ac:dyDescent="0.25">
      <c r="A360" s="4" t="s">
        <v>1</v>
      </c>
      <c r="B360" s="5" t="s">
        <v>0</v>
      </c>
    </row>
    <row r="364" spans="1:4" ht="15.75" x14ac:dyDescent="0.25">
      <c r="A364" s="53" t="s">
        <v>36</v>
      </c>
      <c r="B364" s="52" t="s">
        <v>101</v>
      </c>
      <c r="C364" s="51"/>
      <c r="D364" s="8"/>
    </row>
    <row r="365" spans="1:4" ht="11.25" customHeight="1" x14ac:dyDescent="0.25">
      <c r="A365" s="50"/>
      <c r="B365" s="50" t="s">
        <v>34</v>
      </c>
      <c r="D365" s="49"/>
    </row>
    <row r="366" spans="1:4" ht="7.5" customHeight="1" thickBot="1" x14ac:dyDescent="0.3">
      <c r="A366" s="48"/>
      <c r="B366" s="48"/>
      <c r="C366" s="47"/>
      <c r="D366" s="46"/>
    </row>
    <row r="367" spans="1:4" ht="26.25" thickBot="1" x14ac:dyDescent="0.3">
      <c r="A367" s="45" t="s">
        <v>33</v>
      </c>
      <c r="B367" s="44" t="s">
        <v>32</v>
      </c>
      <c r="C367" s="43" t="s">
        <v>100</v>
      </c>
      <c r="D367" s="42" t="s">
        <v>30</v>
      </c>
    </row>
    <row r="368" spans="1:4" s="11" customFormat="1" ht="11.25" x14ac:dyDescent="0.25">
      <c r="A368" s="30">
        <v>1</v>
      </c>
      <c r="B368" s="22" t="s">
        <v>53</v>
      </c>
      <c r="C368" s="21">
        <v>8970979</v>
      </c>
      <c r="D368" s="20">
        <f>(C368/C$396)</f>
        <v>0.25630070957550377</v>
      </c>
    </row>
    <row r="369" spans="1:4" s="11" customFormat="1" ht="11.25" x14ac:dyDescent="0.25">
      <c r="A369" s="34">
        <f>A368+1</f>
        <v>2</v>
      </c>
      <c r="B369" s="33" t="s">
        <v>47</v>
      </c>
      <c r="C369" s="32">
        <v>4131449</v>
      </c>
      <c r="D369" s="31">
        <f>(C369/C$396)</f>
        <v>0.11803542403510314</v>
      </c>
    </row>
    <row r="370" spans="1:4" s="11" customFormat="1" ht="11.25" x14ac:dyDescent="0.25">
      <c r="A370" s="30">
        <f>A369+1</f>
        <v>3</v>
      </c>
      <c r="B370" s="29" t="s">
        <v>92</v>
      </c>
      <c r="C370" s="21">
        <v>4008945</v>
      </c>
      <c r="D370" s="20">
        <f>(C370/C$396)</f>
        <v>0.11453548694620375</v>
      </c>
    </row>
    <row r="371" spans="1:4" s="11" customFormat="1" ht="11.25" x14ac:dyDescent="0.25">
      <c r="A371" s="34">
        <f>A370+1</f>
        <v>4</v>
      </c>
      <c r="B371" s="40" t="s">
        <v>56</v>
      </c>
      <c r="C371" s="32">
        <v>2852543</v>
      </c>
      <c r="D371" s="31">
        <f>(C371/C$396)</f>
        <v>8.1497102489553955E-2</v>
      </c>
    </row>
    <row r="372" spans="1:4" s="11" customFormat="1" ht="11.25" x14ac:dyDescent="0.25">
      <c r="A372" s="30">
        <f>A371+1</f>
        <v>5</v>
      </c>
      <c r="B372" s="29" t="s">
        <v>99</v>
      </c>
      <c r="C372" s="28">
        <v>2095289</v>
      </c>
      <c r="D372" s="20">
        <f>(C372/C$396)</f>
        <v>5.986236925376235E-2</v>
      </c>
    </row>
    <row r="373" spans="1:4" s="11" customFormat="1" ht="11.25" x14ac:dyDescent="0.25">
      <c r="A373" s="34">
        <f>A372+1</f>
        <v>6</v>
      </c>
      <c r="B373" s="33" t="s">
        <v>41</v>
      </c>
      <c r="C373" s="32">
        <v>1905850</v>
      </c>
      <c r="D373" s="31">
        <f>(C373/C$396)</f>
        <v>5.4450100412059138E-2</v>
      </c>
    </row>
    <row r="374" spans="1:4" s="11" customFormat="1" ht="11.25" x14ac:dyDescent="0.25">
      <c r="A374" s="30">
        <f>A373+1</f>
        <v>7</v>
      </c>
      <c r="B374" s="29" t="s">
        <v>48</v>
      </c>
      <c r="C374" s="21">
        <v>1885987</v>
      </c>
      <c r="D374" s="20">
        <f>(C374/C$396)</f>
        <v>5.3882614857327794E-2</v>
      </c>
    </row>
    <row r="375" spans="1:4" s="11" customFormat="1" ht="11.25" x14ac:dyDescent="0.25">
      <c r="A375" s="34">
        <f>A374+1</f>
        <v>8</v>
      </c>
      <c r="B375" s="33" t="s">
        <v>79</v>
      </c>
      <c r="C375" s="32">
        <v>1193200</v>
      </c>
      <c r="D375" s="31">
        <f>(C375/C$396)</f>
        <v>3.4089702658482546E-2</v>
      </c>
    </row>
    <row r="376" spans="1:4" s="11" customFormat="1" ht="11.25" x14ac:dyDescent="0.25">
      <c r="A376" s="30">
        <f>A375+1</f>
        <v>9</v>
      </c>
      <c r="B376" s="29" t="s">
        <v>58</v>
      </c>
      <c r="C376" s="37">
        <v>1192851</v>
      </c>
      <c r="D376" s="20">
        <f>(C376/C$396)</f>
        <v>3.4079731734724741E-2</v>
      </c>
    </row>
    <row r="377" spans="1:4" s="11" customFormat="1" ht="11.25" x14ac:dyDescent="0.25">
      <c r="A377" s="34">
        <f>A376+1</f>
        <v>10</v>
      </c>
      <c r="B377" s="33" t="s">
        <v>69</v>
      </c>
      <c r="C377" s="39">
        <v>1062077</v>
      </c>
      <c r="D377" s="31">
        <f>(C377/C$396)</f>
        <v>3.034352089374218E-2</v>
      </c>
    </row>
    <row r="378" spans="1:4" s="11" customFormat="1" ht="11.25" x14ac:dyDescent="0.25">
      <c r="A378" s="30">
        <f>A377+1</f>
        <v>11</v>
      </c>
      <c r="B378" s="29" t="s">
        <v>24</v>
      </c>
      <c r="C378" s="21">
        <v>864407</v>
      </c>
      <c r="D378" s="20">
        <f>(C378/C$396)</f>
        <v>2.4696092529258234E-2</v>
      </c>
    </row>
    <row r="379" spans="1:4" s="11" customFormat="1" ht="11.25" x14ac:dyDescent="0.25">
      <c r="A379" s="34">
        <f>A378+1</f>
        <v>12</v>
      </c>
      <c r="B379" s="40" t="s">
        <v>18</v>
      </c>
      <c r="C379" s="32">
        <v>744467</v>
      </c>
      <c r="D379" s="31">
        <f>(C379/C$396)</f>
        <v>2.1269408874499268E-2</v>
      </c>
    </row>
    <row r="380" spans="1:4" s="11" customFormat="1" ht="11.25" x14ac:dyDescent="0.25">
      <c r="A380" s="30">
        <f>A379+1</f>
        <v>13</v>
      </c>
      <c r="B380" s="29" t="s">
        <v>11</v>
      </c>
      <c r="C380" s="28">
        <v>704554</v>
      </c>
      <c r="D380" s="20">
        <f>(C380/C$396)</f>
        <v>2.0129095178381254E-2</v>
      </c>
    </row>
    <row r="381" spans="1:4" s="11" customFormat="1" ht="11.25" x14ac:dyDescent="0.25">
      <c r="A381" s="34">
        <f>A380+1</f>
        <v>14</v>
      </c>
      <c r="B381" s="33" t="s">
        <v>90</v>
      </c>
      <c r="C381" s="39">
        <v>481144</v>
      </c>
      <c r="D381" s="31">
        <f>(C381/C$396)</f>
        <v>1.3746275474281701E-2</v>
      </c>
    </row>
    <row r="382" spans="1:4" s="11" customFormat="1" ht="11.25" x14ac:dyDescent="0.25">
      <c r="A382" s="30">
        <f>A381+1</f>
        <v>15</v>
      </c>
      <c r="B382" s="22" t="s">
        <v>21</v>
      </c>
      <c r="C382" s="28">
        <v>470438</v>
      </c>
      <c r="D382" s="20">
        <f>(C382/C$396)</f>
        <v>1.34404052457687E-2</v>
      </c>
    </row>
    <row r="383" spans="1:4" s="11" customFormat="1" ht="11.25" x14ac:dyDescent="0.25">
      <c r="A383" s="34">
        <f>A382+1</f>
        <v>16</v>
      </c>
      <c r="B383" s="40" t="s">
        <v>83</v>
      </c>
      <c r="C383" s="39">
        <v>447908</v>
      </c>
      <c r="D383" s="31">
        <f>(C383/C$396)</f>
        <v>1.2796723548739189E-2</v>
      </c>
    </row>
    <row r="384" spans="1:4" s="11" customFormat="1" ht="11.25" x14ac:dyDescent="0.25">
      <c r="A384" s="30">
        <f>A383+1</f>
        <v>17</v>
      </c>
      <c r="B384" s="22" t="s">
        <v>98</v>
      </c>
      <c r="C384" s="28">
        <v>386800</v>
      </c>
      <c r="D384" s="20">
        <f>(C384/C$396)</f>
        <v>1.105086908171392E-2</v>
      </c>
    </row>
    <row r="385" spans="1:4" s="11" customFormat="1" ht="11.25" x14ac:dyDescent="0.25">
      <c r="A385" s="34">
        <f>A384+1</f>
        <v>18</v>
      </c>
      <c r="B385" s="33" t="s">
        <v>73</v>
      </c>
      <c r="C385" s="32">
        <v>254221</v>
      </c>
      <c r="D385" s="31">
        <f>(C385/C$396)</f>
        <v>7.263089423015498E-3</v>
      </c>
    </row>
    <row r="386" spans="1:4" s="11" customFormat="1" ht="11.25" x14ac:dyDescent="0.25">
      <c r="A386" s="30">
        <f>A385+1</f>
        <v>19</v>
      </c>
      <c r="B386" s="22" t="s">
        <v>17</v>
      </c>
      <c r="C386" s="28">
        <v>222473</v>
      </c>
      <c r="D386" s="20">
        <f>(C386/C$396)</f>
        <v>6.356049630858689E-3</v>
      </c>
    </row>
    <row r="387" spans="1:4" s="11" customFormat="1" ht="11.25" x14ac:dyDescent="0.25">
      <c r="A387" s="34">
        <f>A386+1</f>
        <v>20</v>
      </c>
      <c r="B387" s="33" t="s">
        <v>97</v>
      </c>
      <c r="C387" s="32">
        <v>204872</v>
      </c>
      <c r="D387" s="31">
        <f>(C387/C$396)</f>
        <v>5.8531893756693229E-3</v>
      </c>
    </row>
    <row r="388" spans="1:4" s="11" customFormat="1" ht="11.25" x14ac:dyDescent="0.25">
      <c r="A388" s="30">
        <f>A387+1</f>
        <v>21</v>
      </c>
      <c r="B388" s="29" t="s">
        <v>96</v>
      </c>
      <c r="C388" s="21">
        <v>144500</v>
      </c>
      <c r="D388" s="20">
        <f>(C388/C$396)</f>
        <v>4.1283624154799933E-3</v>
      </c>
    </row>
    <row r="389" spans="1:4" s="11" customFormat="1" ht="11.25" x14ac:dyDescent="0.25">
      <c r="A389" s="34">
        <f>A388+1</f>
        <v>22</v>
      </c>
      <c r="B389" s="40" t="s">
        <v>63</v>
      </c>
      <c r="C389" s="39">
        <v>95352</v>
      </c>
      <c r="D389" s="31">
        <f>(C389/C$396)</f>
        <v>2.7242049345387429E-3</v>
      </c>
    </row>
    <row r="390" spans="1:4" s="11" customFormat="1" ht="11.25" x14ac:dyDescent="0.25">
      <c r="A390" s="30">
        <f>A389+1</f>
        <v>23</v>
      </c>
      <c r="B390" s="55" t="s">
        <v>95</v>
      </c>
      <c r="C390" s="28">
        <v>82118</v>
      </c>
      <c r="D390" s="20">
        <f>(C390/C$396)</f>
        <v>2.3461097912414264E-3</v>
      </c>
    </row>
    <row r="391" spans="1:4" s="11" customFormat="1" ht="11.25" x14ac:dyDescent="0.25">
      <c r="A391" s="34">
        <f>A390+1</f>
        <v>24</v>
      </c>
      <c r="B391" s="41" t="s">
        <v>14</v>
      </c>
      <c r="C391" s="32">
        <v>78715</v>
      </c>
      <c r="D391" s="31">
        <f>(C391/C$396)</f>
        <v>2.2488861421073197E-3</v>
      </c>
    </row>
    <row r="392" spans="1:4" s="11" customFormat="1" ht="11.25" x14ac:dyDescent="0.25">
      <c r="A392" s="30">
        <f>A391+1</f>
        <v>25</v>
      </c>
      <c r="B392" s="29" t="s">
        <v>57</v>
      </c>
      <c r="C392" s="28">
        <v>65235</v>
      </c>
      <c r="D392" s="20">
        <f>(C392/C$396)</f>
        <v>1.8637627832099471E-3</v>
      </c>
    </row>
    <row r="393" spans="1:4" s="11" customFormat="1" ht="11.25" x14ac:dyDescent="0.25">
      <c r="A393" s="27"/>
      <c r="B393" s="56"/>
      <c r="C393" s="56"/>
      <c r="D393" s="24"/>
    </row>
    <row r="394" spans="1:4" s="11" customFormat="1" ht="11.25" x14ac:dyDescent="0.25">
      <c r="A394" s="23"/>
      <c r="B394" s="22" t="s">
        <v>4</v>
      </c>
      <c r="C394" s="21">
        <f>SUM(C368:C392)</f>
        <v>34546374</v>
      </c>
      <c r="D394" s="20">
        <f>(C394/C$396)</f>
        <v>0.98698928728522661</v>
      </c>
    </row>
    <row r="395" spans="1:4" s="11" customFormat="1" ht="12" thickBot="1" x14ac:dyDescent="0.3">
      <c r="A395" s="19"/>
      <c r="B395" s="56"/>
      <c r="C395" s="56"/>
      <c r="D395" s="56"/>
    </row>
    <row r="396" spans="1:4" s="11" customFormat="1" ht="12" thickBot="1" x14ac:dyDescent="0.3">
      <c r="A396" s="15"/>
      <c r="B396" s="14" t="s">
        <v>3</v>
      </c>
      <c r="C396" s="13">
        <v>35001772</v>
      </c>
      <c r="D396" s="13"/>
    </row>
    <row r="397" spans="1:4" ht="7.5" customHeight="1" x14ac:dyDescent="0.25">
      <c r="A397" s="10"/>
      <c r="B397" s="10"/>
      <c r="C397" s="9"/>
      <c r="D397" s="8"/>
    </row>
    <row r="398" spans="1:4" ht="11.25" customHeight="1" x14ac:dyDescent="0.25">
      <c r="A398" s="7" t="s">
        <v>2</v>
      </c>
      <c r="C398" s="1"/>
      <c r="D398" s="1"/>
    </row>
    <row r="399" spans="1:4" ht="7.5" customHeight="1" x14ac:dyDescent="0.25"/>
    <row r="400" spans="1:4" s="4" customFormat="1" ht="11.25" customHeight="1" x14ac:dyDescent="0.25">
      <c r="A400" s="4" t="s">
        <v>1</v>
      </c>
      <c r="B400" s="5" t="s">
        <v>0</v>
      </c>
    </row>
    <row r="404" spans="1:4" ht="15.75" x14ac:dyDescent="0.25">
      <c r="A404" s="53" t="s">
        <v>36</v>
      </c>
      <c r="B404" s="52" t="s">
        <v>94</v>
      </c>
      <c r="C404" s="51"/>
      <c r="D404" s="8"/>
    </row>
    <row r="405" spans="1:4" ht="11.25" customHeight="1" x14ac:dyDescent="0.25">
      <c r="A405" s="50"/>
      <c r="B405" s="50" t="s">
        <v>34</v>
      </c>
      <c r="D405" s="49"/>
    </row>
    <row r="406" spans="1:4" ht="7.5" customHeight="1" thickBot="1" x14ac:dyDescent="0.3">
      <c r="A406" s="48"/>
      <c r="B406" s="48"/>
      <c r="C406" s="47"/>
      <c r="D406" s="46"/>
    </row>
    <row r="407" spans="1:4" ht="26.25" thickBot="1" x14ac:dyDescent="0.3">
      <c r="A407" s="45" t="s">
        <v>33</v>
      </c>
      <c r="B407" s="44" t="s">
        <v>32</v>
      </c>
      <c r="C407" s="43" t="s">
        <v>93</v>
      </c>
      <c r="D407" s="42" t="s">
        <v>30</v>
      </c>
    </row>
    <row r="408" spans="1:4" s="11" customFormat="1" ht="11.25" x14ac:dyDescent="0.25">
      <c r="A408" s="30">
        <v>1</v>
      </c>
      <c r="B408" s="22" t="s">
        <v>53</v>
      </c>
      <c r="C408" s="21">
        <v>8514897</v>
      </c>
      <c r="D408" s="20">
        <f>(C408/C$436)</f>
        <v>0.28191492707767524</v>
      </c>
    </row>
    <row r="409" spans="1:4" s="11" customFormat="1" ht="11.25" x14ac:dyDescent="0.25">
      <c r="A409" s="34">
        <f>A408+1</f>
        <v>2</v>
      </c>
      <c r="B409" s="33" t="s">
        <v>47</v>
      </c>
      <c r="C409" s="32">
        <v>3940928</v>
      </c>
      <c r="D409" s="31">
        <f>(C409/C$436)</f>
        <v>0.13047796464694389</v>
      </c>
    </row>
    <row r="410" spans="1:4" s="11" customFormat="1" ht="11.25" x14ac:dyDescent="0.25">
      <c r="A410" s="30">
        <f>A409+1</f>
        <v>3</v>
      </c>
      <c r="B410" s="22" t="s">
        <v>56</v>
      </c>
      <c r="C410" s="21">
        <v>2222638</v>
      </c>
      <c r="D410" s="20">
        <f>(C410/C$436)</f>
        <v>7.3588069202724343E-2</v>
      </c>
    </row>
    <row r="411" spans="1:4" s="11" customFormat="1" ht="11.25" x14ac:dyDescent="0.25">
      <c r="A411" s="34">
        <f>A410+1</f>
        <v>4</v>
      </c>
      <c r="B411" s="33" t="s">
        <v>48</v>
      </c>
      <c r="C411" s="32">
        <v>2219376</v>
      </c>
      <c r="D411" s="31">
        <f>(C411/C$436)</f>
        <v>7.3480069482689286E-2</v>
      </c>
    </row>
    <row r="412" spans="1:4" s="11" customFormat="1" ht="11.25" x14ac:dyDescent="0.25">
      <c r="A412" s="30">
        <f>A411+1</f>
        <v>5</v>
      </c>
      <c r="B412" s="29" t="s">
        <v>92</v>
      </c>
      <c r="C412" s="28">
        <v>2053174</v>
      </c>
      <c r="D412" s="20">
        <f>(C412/C$436)</f>
        <v>6.7977381110749635E-2</v>
      </c>
    </row>
    <row r="413" spans="1:4" s="11" customFormat="1" ht="11.25" x14ac:dyDescent="0.25">
      <c r="A413" s="34">
        <f>A412+1</f>
        <v>6</v>
      </c>
      <c r="B413" s="33" t="s">
        <v>41</v>
      </c>
      <c r="C413" s="32">
        <v>1639525</v>
      </c>
      <c r="D413" s="31">
        <f>(C413/C$436)</f>
        <v>5.4282109439142426E-2</v>
      </c>
    </row>
    <row r="414" spans="1:4" s="11" customFormat="1" ht="11.25" x14ac:dyDescent="0.25">
      <c r="A414" s="30">
        <f>A413+1</f>
        <v>7</v>
      </c>
      <c r="B414" s="29" t="s">
        <v>86</v>
      </c>
      <c r="C414" s="21">
        <v>1506347</v>
      </c>
      <c r="D414" s="20">
        <f>(C414/C$436)</f>
        <v>4.9872794075920691E-2</v>
      </c>
    </row>
    <row r="415" spans="1:4" s="11" customFormat="1" ht="11.25" x14ac:dyDescent="0.25">
      <c r="A415" s="34">
        <f>A414+1</f>
        <v>8</v>
      </c>
      <c r="B415" s="40" t="s">
        <v>91</v>
      </c>
      <c r="C415" s="32">
        <v>1415432</v>
      </c>
      <c r="D415" s="31">
        <f>(C415/C$436)</f>
        <v>4.6862740566727706E-2</v>
      </c>
    </row>
    <row r="416" spans="1:4" s="11" customFormat="1" ht="11.25" x14ac:dyDescent="0.25">
      <c r="A416" s="30">
        <f>A415+1</f>
        <v>9</v>
      </c>
      <c r="B416" s="29" t="s">
        <v>79</v>
      </c>
      <c r="C416" s="37">
        <v>1097608</v>
      </c>
      <c r="D416" s="20">
        <f>(C416/C$436)</f>
        <v>3.6340084827787458E-2</v>
      </c>
    </row>
    <row r="417" spans="1:4" s="11" customFormat="1" ht="11.25" x14ac:dyDescent="0.25">
      <c r="A417" s="34">
        <f>A416+1</f>
        <v>10</v>
      </c>
      <c r="B417" s="33" t="s">
        <v>58</v>
      </c>
      <c r="C417" s="39">
        <v>1081859</v>
      </c>
      <c r="D417" s="31">
        <f>(C417/C$436)</f>
        <v>3.5818660060518252E-2</v>
      </c>
    </row>
    <row r="418" spans="1:4" s="11" customFormat="1" ht="11.25" x14ac:dyDescent="0.25">
      <c r="A418" s="30">
        <f>A417+1</f>
        <v>11</v>
      </c>
      <c r="B418" s="29" t="s">
        <v>11</v>
      </c>
      <c r="C418" s="21">
        <v>861460</v>
      </c>
      <c r="D418" s="20">
        <f>(C418/C$436)</f>
        <v>2.8521593752729377E-2</v>
      </c>
    </row>
    <row r="419" spans="1:4" s="11" customFormat="1" ht="11.25" x14ac:dyDescent="0.25">
      <c r="A419" s="34">
        <f>A418+1</f>
        <v>12</v>
      </c>
      <c r="B419" s="33" t="s">
        <v>24</v>
      </c>
      <c r="C419" s="32">
        <v>701045</v>
      </c>
      <c r="D419" s="31">
        <f>(C419/C$436)</f>
        <v>2.3210503903120478E-2</v>
      </c>
    </row>
    <row r="420" spans="1:4" s="11" customFormat="1" ht="11.25" x14ac:dyDescent="0.25">
      <c r="A420" s="30">
        <f>A419+1</f>
        <v>13</v>
      </c>
      <c r="B420" s="22" t="s">
        <v>18</v>
      </c>
      <c r="C420" s="28">
        <v>507451</v>
      </c>
      <c r="D420" s="20">
        <f>(C420/C$436)</f>
        <v>1.6800909237127987E-2</v>
      </c>
    </row>
    <row r="421" spans="1:4" s="11" customFormat="1" ht="11.25" x14ac:dyDescent="0.25">
      <c r="A421" s="34">
        <f>A420+1</f>
        <v>14</v>
      </c>
      <c r="B421" s="40" t="s">
        <v>21</v>
      </c>
      <c r="C421" s="39">
        <v>492727</v>
      </c>
      <c r="D421" s="31">
        <f>(C421/C$436)</f>
        <v>1.6313420617325339E-2</v>
      </c>
    </row>
    <row r="422" spans="1:4" s="11" customFormat="1" ht="11.25" x14ac:dyDescent="0.25">
      <c r="A422" s="30">
        <f>A421+1</f>
        <v>15</v>
      </c>
      <c r="B422" s="29" t="s">
        <v>69</v>
      </c>
      <c r="C422" s="28">
        <v>328012</v>
      </c>
      <c r="D422" s="20">
        <f>(C422/C$436)</f>
        <v>1.0859964490539628E-2</v>
      </c>
    </row>
    <row r="423" spans="1:4" s="11" customFormat="1" ht="11.25" x14ac:dyDescent="0.25">
      <c r="A423" s="34">
        <f>A422+1</f>
        <v>16</v>
      </c>
      <c r="B423" s="40" t="s">
        <v>83</v>
      </c>
      <c r="C423" s="39">
        <v>299042</v>
      </c>
      <c r="D423" s="31">
        <f>(C423/C$436)</f>
        <v>9.9008130836065501E-3</v>
      </c>
    </row>
    <row r="424" spans="1:4" s="11" customFormat="1" ht="11.25" x14ac:dyDescent="0.25">
      <c r="A424" s="30">
        <f>A423+1</f>
        <v>17</v>
      </c>
      <c r="B424" s="22" t="s">
        <v>17</v>
      </c>
      <c r="C424" s="28">
        <v>221618</v>
      </c>
      <c r="D424" s="20">
        <f>(C424/C$436)</f>
        <v>7.3374254919466707E-3</v>
      </c>
    </row>
    <row r="425" spans="1:4" s="11" customFormat="1" ht="11.25" x14ac:dyDescent="0.25">
      <c r="A425" s="34">
        <f>A424+1</f>
        <v>18</v>
      </c>
      <c r="B425" s="33" t="s">
        <v>90</v>
      </c>
      <c r="C425" s="32">
        <v>86442</v>
      </c>
      <c r="D425" s="31">
        <f>(C425/C$436)</f>
        <v>2.8619594724925506E-3</v>
      </c>
    </row>
    <row r="426" spans="1:4" s="11" customFormat="1" ht="11.25" x14ac:dyDescent="0.25">
      <c r="A426" s="30">
        <f>A425+1</f>
        <v>19</v>
      </c>
      <c r="B426" s="29" t="s">
        <v>85</v>
      </c>
      <c r="C426" s="28">
        <v>86023</v>
      </c>
      <c r="D426" s="20">
        <f>(C426/C$436)</f>
        <v>2.8480870375769498E-3</v>
      </c>
    </row>
    <row r="427" spans="1:4" s="11" customFormat="1" ht="11.25" x14ac:dyDescent="0.25">
      <c r="A427" s="34">
        <f>A426+1</f>
        <v>20</v>
      </c>
      <c r="B427" s="40" t="s">
        <v>63</v>
      </c>
      <c r="C427" s="32">
        <v>83020</v>
      </c>
      <c r="D427" s="31">
        <f>(C427/C$436)</f>
        <v>2.7486624026090509E-3</v>
      </c>
    </row>
    <row r="428" spans="1:4" s="11" customFormat="1" ht="11.25" x14ac:dyDescent="0.25">
      <c r="A428" s="30">
        <f>A427+1</f>
        <v>21</v>
      </c>
      <c r="B428" s="54" t="s">
        <v>14</v>
      </c>
      <c r="C428" s="21">
        <v>76718</v>
      </c>
      <c r="D428" s="20">
        <f>(C428/C$436)</f>
        <v>2.5400130354536394E-3</v>
      </c>
    </row>
    <row r="429" spans="1:4" s="11" customFormat="1" ht="11.25" x14ac:dyDescent="0.25">
      <c r="A429" s="34">
        <f>A428+1</f>
        <v>22</v>
      </c>
      <c r="B429" s="33" t="s">
        <v>57</v>
      </c>
      <c r="C429" s="39">
        <v>73950</v>
      </c>
      <c r="D429" s="31">
        <f>(C429/C$436)</f>
        <v>2.4483688830756359E-3</v>
      </c>
    </row>
    <row r="430" spans="1:4" s="11" customFormat="1" ht="11.25" x14ac:dyDescent="0.25">
      <c r="A430" s="30">
        <f>A429+1</f>
        <v>23</v>
      </c>
      <c r="B430" s="55" t="s">
        <v>89</v>
      </c>
      <c r="C430" s="28">
        <v>71196</v>
      </c>
      <c r="D430" s="20">
        <f>(C430/C$436)</f>
        <v>2.3571882488093708E-3</v>
      </c>
    </row>
    <row r="431" spans="1:4" s="11" customFormat="1" ht="11.25" x14ac:dyDescent="0.25">
      <c r="A431" s="34">
        <f>A430+1</f>
        <v>24</v>
      </c>
      <c r="B431" s="33" t="s">
        <v>46</v>
      </c>
      <c r="C431" s="32">
        <v>62676</v>
      </c>
      <c r="D431" s="31">
        <f>(C431/C$436)</f>
        <v>2.0751043693799671E-3</v>
      </c>
    </row>
    <row r="432" spans="1:4" s="11" customFormat="1" ht="11.25" x14ac:dyDescent="0.25">
      <c r="A432" s="30">
        <f>A431+1</f>
        <v>25</v>
      </c>
      <c r="B432" s="29" t="s">
        <v>73</v>
      </c>
      <c r="C432" s="28">
        <v>50567</v>
      </c>
      <c r="D432" s="20">
        <f>(C432/C$436)</f>
        <v>1.6741943111627544E-3</v>
      </c>
    </row>
    <row r="433" spans="1:4" s="11" customFormat="1" ht="11.25" x14ac:dyDescent="0.25">
      <c r="A433" s="58"/>
      <c r="B433" s="56"/>
      <c r="C433" s="56"/>
      <c r="D433" s="31"/>
    </row>
    <row r="434" spans="1:4" s="11" customFormat="1" ht="11.25" x14ac:dyDescent="0.25">
      <c r="A434" s="23"/>
      <c r="B434" s="22" t="s">
        <v>4</v>
      </c>
      <c r="C434" s="21">
        <f>SUM(C408:C432)</f>
        <v>29693731</v>
      </c>
      <c r="D434" s="20">
        <f>(C434/C$436)</f>
        <v>0.98311300882783492</v>
      </c>
    </row>
    <row r="435" spans="1:4" s="11" customFormat="1" ht="12" thickBot="1" x14ac:dyDescent="0.3">
      <c r="A435" s="19"/>
      <c r="B435" s="56"/>
      <c r="C435" s="56"/>
      <c r="D435" s="56"/>
    </row>
    <row r="436" spans="1:4" s="11" customFormat="1" ht="12" thickBot="1" x14ac:dyDescent="0.3">
      <c r="A436" s="15"/>
      <c r="B436" s="14" t="s">
        <v>3</v>
      </c>
      <c r="C436" s="13">
        <v>30203782</v>
      </c>
      <c r="D436" s="13"/>
    </row>
    <row r="437" spans="1:4" ht="7.5" customHeight="1" x14ac:dyDescent="0.25">
      <c r="A437" s="10"/>
      <c r="B437" s="10"/>
      <c r="C437" s="9"/>
      <c r="D437" s="8"/>
    </row>
    <row r="438" spans="1:4" ht="11.25" customHeight="1" x14ac:dyDescent="0.25">
      <c r="A438" s="7" t="s">
        <v>2</v>
      </c>
      <c r="C438" s="1"/>
      <c r="D438" s="1"/>
    </row>
    <row r="439" spans="1:4" ht="7.5" customHeight="1" x14ac:dyDescent="0.25"/>
    <row r="440" spans="1:4" s="4" customFormat="1" ht="11.25" customHeight="1" x14ac:dyDescent="0.25">
      <c r="A440" s="4" t="s">
        <v>1</v>
      </c>
      <c r="B440" s="5" t="s">
        <v>0</v>
      </c>
    </row>
    <row r="444" spans="1:4" ht="15.75" x14ac:dyDescent="0.25">
      <c r="A444" s="53" t="s">
        <v>36</v>
      </c>
      <c r="B444" s="52" t="s">
        <v>88</v>
      </c>
      <c r="C444" s="51"/>
      <c r="D444" s="8"/>
    </row>
    <row r="445" spans="1:4" ht="11.25" customHeight="1" x14ac:dyDescent="0.25">
      <c r="A445" s="50"/>
      <c r="B445" s="50" t="s">
        <v>34</v>
      </c>
      <c r="D445" s="49"/>
    </row>
    <row r="446" spans="1:4" ht="7.5" customHeight="1" thickBot="1" x14ac:dyDescent="0.3">
      <c r="A446" s="48"/>
      <c r="B446" s="48"/>
      <c r="C446" s="47"/>
      <c r="D446" s="46"/>
    </row>
    <row r="447" spans="1:4" ht="26.25" thickBot="1" x14ac:dyDescent="0.3">
      <c r="A447" s="45" t="s">
        <v>33</v>
      </c>
      <c r="B447" s="44" t="s">
        <v>32</v>
      </c>
      <c r="C447" s="43" t="s">
        <v>87</v>
      </c>
      <c r="D447" s="42" t="s">
        <v>30</v>
      </c>
    </row>
    <row r="448" spans="1:4" s="11" customFormat="1" ht="11.25" x14ac:dyDescent="0.25">
      <c r="A448" s="30">
        <v>1</v>
      </c>
      <c r="B448" s="22" t="s">
        <v>53</v>
      </c>
      <c r="C448" s="21">
        <v>7726523</v>
      </c>
      <c r="D448" s="20">
        <f>(C448/C$476)</f>
        <v>0.29404887792134682</v>
      </c>
    </row>
    <row r="449" spans="1:4" s="11" customFormat="1" ht="11.25" x14ac:dyDescent="0.25">
      <c r="A449" s="34">
        <f>A448+1</f>
        <v>2</v>
      </c>
      <c r="B449" s="33" t="s">
        <v>47</v>
      </c>
      <c r="C449" s="32">
        <v>3725716</v>
      </c>
      <c r="D449" s="31">
        <f>(C449/C$476)</f>
        <v>0.14178985932658308</v>
      </c>
    </row>
    <row r="450" spans="1:4" s="11" customFormat="1" ht="11.25" x14ac:dyDescent="0.25">
      <c r="A450" s="30">
        <f>A449+1</f>
        <v>3</v>
      </c>
      <c r="B450" s="29" t="s">
        <v>59</v>
      </c>
      <c r="C450" s="21">
        <v>3084172</v>
      </c>
      <c r="D450" s="20">
        <f>(C450/C$476)</f>
        <v>0.1173745701548337</v>
      </c>
    </row>
    <row r="451" spans="1:4" s="11" customFormat="1" ht="11.25" x14ac:dyDescent="0.25">
      <c r="A451" s="34">
        <f>A450+1</f>
        <v>4</v>
      </c>
      <c r="B451" s="33" t="s">
        <v>48</v>
      </c>
      <c r="C451" s="32">
        <v>2533954</v>
      </c>
      <c r="D451" s="31">
        <f>(C451/C$476)</f>
        <v>9.643488156371352E-2</v>
      </c>
    </row>
    <row r="452" spans="1:4" s="11" customFormat="1" ht="11.25" x14ac:dyDescent="0.25">
      <c r="A452" s="30">
        <f>A451+1</f>
        <v>5</v>
      </c>
      <c r="B452" s="22" t="s">
        <v>56</v>
      </c>
      <c r="C452" s="28">
        <v>1562451</v>
      </c>
      <c r="D452" s="20">
        <f>(C452/C$476)</f>
        <v>5.9462317443057668E-2</v>
      </c>
    </row>
    <row r="453" spans="1:4" s="11" customFormat="1" ht="11.25" x14ac:dyDescent="0.25">
      <c r="A453" s="34">
        <f>A452+1</f>
        <v>6</v>
      </c>
      <c r="B453" s="33" t="s">
        <v>41</v>
      </c>
      <c r="C453" s="32">
        <v>1243222</v>
      </c>
      <c r="D453" s="31">
        <f>(C453/C$476)</f>
        <v>4.7313394926428443E-2</v>
      </c>
    </row>
    <row r="454" spans="1:4" s="11" customFormat="1" ht="11.25" x14ac:dyDescent="0.25">
      <c r="A454" s="30">
        <f>A453+1</f>
        <v>7</v>
      </c>
      <c r="B454" s="29" t="s">
        <v>79</v>
      </c>
      <c r="C454" s="21">
        <v>1081351</v>
      </c>
      <c r="D454" s="20">
        <f>(C454/C$476)</f>
        <v>4.1153057874690376E-2</v>
      </c>
    </row>
    <row r="455" spans="1:4" s="11" customFormat="1" ht="11.25" x14ac:dyDescent="0.25">
      <c r="A455" s="34">
        <f>A454+1</f>
        <v>8</v>
      </c>
      <c r="B455" s="33" t="s">
        <v>11</v>
      </c>
      <c r="C455" s="32">
        <v>1019705</v>
      </c>
      <c r="D455" s="31">
        <f>(C455/C$476)</f>
        <v>3.8806991328542859E-2</v>
      </c>
    </row>
    <row r="456" spans="1:4" s="11" customFormat="1" ht="11.25" x14ac:dyDescent="0.25">
      <c r="A456" s="30">
        <f>A455+1</f>
        <v>9</v>
      </c>
      <c r="B456" s="29" t="s">
        <v>58</v>
      </c>
      <c r="C456" s="37">
        <v>953138</v>
      </c>
      <c r="D456" s="20">
        <f>(C456/C$476)</f>
        <v>3.6273645908281991E-2</v>
      </c>
    </row>
    <row r="457" spans="1:4" s="11" customFormat="1" ht="11.25" x14ac:dyDescent="0.25">
      <c r="A457" s="34">
        <f>A456+1</f>
        <v>10</v>
      </c>
      <c r="B457" s="33" t="s">
        <v>24</v>
      </c>
      <c r="C457" s="39">
        <v>602972</v>
      </c>
      <c r="D457" s="31">
        <f>(C457/C$476)</f>
        <v>2.2947351611842783E-2</v>
      </c>
    </row>
    <row r="458" spans="1:4" s="11" customFormat="1" ht="11.25" x14ac:dyDescent="0.25">
      <c r="A458" s="30">
        <f>A457+1</f>
        <v>11</v>
      </c>
      <c r="B458" s="22" t="s">
        <v>21</v>
      </c>
      <c r="C458" s="21">
        <v>523250</v>
      </c>
      <c r="D458" s="20">
        <f>(C458/C$476)</f>
        <v>1.9913365348468482E-2</v>
      </c>
    </row>
    <row r="459" spans="1:4" s="11" customFormat="1" ht="11.25" x14ac:dyDescent="0.25">
      <c r="A459" s="34">
        <f>A458+1</f>
        <v>12</v>
      </c>
      <c r="B459" s="40" t="s">
        <v>18</v>
      </c>
      <c r="C459" s="32">
        <v>340587</v>
      </c>
      <c r="D459" s="31">
        <f>(C459/C$476)</f>
        <v>1.2961745559367098E-2</v>
      </c>
    </row>
    <row r="460" spans="1:4" s="11" customFormat="1" ht="11.25" x14ac:dyDescent="0.25">
      <c r="A460" s="30">
        <f>A459+1</f>
        <v>13</v>
      </c>
      <c r="B460" s="29" t="s">
        <v>86</v>
      </c>
      <c r="C460" s="28">
        <v>306583</v>
      </c>
      <c r="D460" s="20">
        <f>(C460/C$476)</f>
        <v>1.166765272552224E-2</v>
      </c>
    </row>
    <row r="461" spans="1:4" s="11" customFormat="1" ht="11.25" x14ac:dyDescent="0.25">
      <c r="A461" s="34">
        <f>A460+1</f>
        <v>14</v>
      </c>
      <c r="B461" s="40" t="s">
        <v>17</v>
      </c>
      <c r="C461" s="39">
        <v>173114</v>
      </c>
      <c r="D461" s="31">
        <f>(C461/C$476)</f>
        <v>6.5882127643282799E-3</v>
      </c>
    </row>
    <row r="462" spans="1:4" s="11" customFormat="1" ht="11.25" x14ac:dyDescent="0.25">
      <c r="A462" s="30">
        <f>A461+1</f>
        <v>15</v>
      </c>
      <c r="B462" s="29" t="s">
        <v>46</v>
      </c>
      <c r="C462" s="28">
        <v>122392</v>
      </c>
      <c r="D462" s="20">
        <f>(C462/C$476)</f>
        <v>4.6578817233249008E-3</v>
      </c>
    </row>
    <row r="463" spans="1:4" s="11" customFormat="1" ht="11.25" x14ac:dyDescent="0.25">
      <c r="A463" s="34">
        <f>A462+1</f>
        <v>16</v>
      </c>
      <c r="B463" s="33" t="s">
        <v>85</v>
      </c>
      <c r="C463" s="39">
        <v>106877</v>
      </c>
      <c r="D463" s="31">
        <f>(C463/C$476)</f>
        <v>4.0674261793564566E-3</v>
      </c>
    </row>
    <row r="464" spans="1:4" s="11" customFormat="1" ht="11.25" x14ac:dyDescent="0.25">
      <c r="A464" s="30">
        <f>A463+1</f>
        <v>17</v>
      </c>
      <c r="B464" s="22" t="s">
        <v>63</v>
      </c>
      <c r="C464" s="28">
        <v>98182</v>
      </c>
      <c r="D464" s="20">
        <f>(C464/C$476)</f>
        <v>3.7365198980283468E-3</v>
      </c>
    </row>
    <row r="465" spans="1:4" s="11" customFormat="1" ht="11.25" x14ac:dyDescent="0.25">
      <c r="A465" s="34">
        <f>A464+1</f>
        <v>18</v>
      </c>
      <c r="B465" s="33" t="s">
        <v>84</v>
      </c>
      <c r="C465" s="32">
        <v>84636</v>
      </c>
      <c r="D465" s="31">
        <f>(C465/C$476)</f>
        <v>3.2209987379512245E-3</v>
      </c>
    </row>
    <row r="466" spans="1:4" s="11" customFormat="1" ht="11.25" x14ac:dyDescent="0.25">
      <c r="A466" s="30">
        <f>A465+1</f>
        <v>19</v>
      </c>
      <c r="B466" s="22" t="s">
        <v>83</v>
      </c>
      <c r="C466" s="28">
        <v>77465</v>
      </c>
      <c r="D466" s="20">
        <f>(C466/C$476)</f>
        <v>2.9480914414125388E-3</v>
      </c>
    </row>
    <row r="467" spans="1:4" s="11" customFormat="1" ht="11.25" x14ac:dyDescent="0.25">
      <c r="A467" s="34">
        <f>A466+1</f>
        <v>20</v>
      </c>
      <c r="B467" s="41" t="s">
        <v>14</v>
      </c>
      <c r="C467" s="32">
        <v>75858</v>
      </c>
      <c r="D467" s="31">
        <f>(C467/C$476)</f>
        <v>2.8869337192625362E-3</v>
      </c>
    </row>
    <row r="468" spans="1:4" s="11" customFormat="1" ht="11.25" x14ac:dyDescent="0.25">
      <c r="A468" s="30">
        <f>A467+1</f>
        <v>21</v>
      </c>
      <c r="B468" s="29" t="s">
        <v>57</v>
      </c>
      <c r="C468" s="21">
        <v>71623</v>
      </c>
      <c r="D468" s="20">
        <f>(C468/C$476)</f>
        <v>2.7257619997197477E-3</v>
      </c>
    </row>
    <row r="469" spans="1:4" s="11" customFormat="1" ht="11.25" x14ac:dyDescent="0.25">
      <c r="A469" s="34">
        <f>A468+1</f>
        <v>22</v>
      </c>
      <c r="B469" s="36" t="s">
        <v>8</v>
      </c>
      <c r="C469" s="39">
        <v>66377</v>
      </c>
      <c r="D469" s="31">
        <f>(C469/C$476)</f>
        <v>2.526114575700511E-3</v>
      </c>
    </row>
    <row r="470" spans="1:4" s="11" customFormat="1" ht="11.25" x14ac:dyDescent="0.25">
      <c r="A470" s="30">
        <f>A469+1</f>
        <v>23</v>
      </c>
      <c r="B470" s="29" t="s">
        <v>45</v>
      </c>
      <c r="C470" s="28">
        <v>65446</v>
      </c>
      <c r="D470" s="20">
        <f>(C470/C$476)</f>
        <v>2.490683437354741E-3</v>
      </c>
    </row>
    <row r="471" spans="1:4" s="11" customFormat="1" ht="11.25" x14ac:dyDescent="0.25">
      <c r="A471" s="34">
        <f>A470+1</f>
        <v>24</v>
      </c>
      <c r="B471" s="33" t="s">
        <v>15</v>
      </c>
      <c r="C471" s="32">
        <v>64934</v>
      </c>
      <c r="D471" s="31">
        <f>(C471/C$476)</f>
        <v>2.4711982141183992E-3</v>
      </c>
    </row>
    <row r="472" spans="1:4" s="11" customFormat="1" ht="11.25" x14ac:dyDescent="0.25">
      <c r="A472" s="30">
        <f>A471+1</f>
        <v>25</v>
      </c>
      <c r="B472" s="22" t="s">
        <v>82</v>
      </c>
      <c r="C472" s="28">
        <v>63700</v>
      </c>
      <c r="D472" s="20">
        <f>(C472/C$476)</f>
        <v>2.4242357815526844E-3</v>
      </c>
    </row>
    <row r="473" spans="1:4" s="11" customFormat="1" ht="11.25" x14ac:dyDescent="0.25">
      <c r="A473" s="27"/>
      <c r="B473" s="56"/>
      <c r="C473" s="56"/>
      <c r="D473" s="24"/>
    </row>
    <row r="474" spans="1:4" s="11" customFormat="1" ht="11.25" x14ac:dyDescent="0.25">
      <c r="A474" s="23"/>
      <c r="B474" s="22" t="s">
        <v>4</v>
      </c>
      <c r="C474" s="21">
        <f>SUM(C448:C472)</f>
        <v>25774228</v>
      </c>
      <c r="D474" s="20">
        <f>(C474/C$476)</f>
        <v>0.98089177016478946</v>
      </c>
    </row>
    <row r="475" spans="1:4" s="11" customFormat="1" ht="12" thickBot="1" x14ac:dyDescent="0.3">
      <c r="A475" s="19"/>
      <c r="B475" s="56"/>
      <c r="C475" s="56"/>
      <c r="D475" s="56"/>
    </row>
    <row r="476" spans="1:4" s="11" customFormat="1" ht="12" thickBot="1" x14ac:dyDescent="0.3">
      <c r="A476" s="15"/>
      <c r="B476" s="14" t="s">
        <v>3</v>
      </c>
      <c r="C476" s="13">
        <v>26276322</v>
      </c>
      <c r="D476" s="13"/>
    </row>
    <row r="477" spans="1:4" ht="7.5" customHeight="1" x14ac:dyDescent="0.25">
      <c r="A477" s="10"/>
      <c r="B477" s="10"/>
      <c r="C477" s="9"/>
      <c r="D477" s="8"/>
    </row>
    <row r="478" spans="1:4" ht="11.25" customHeight="1" x14ac:dyDescent="0.25">
      <c r="A478" s="7" t="s">
        <v>2</v>
      </c>
      <c r="C478" s="1"/>
      <c r="D478" s="1"/>
    </row>
    <row r="479" spans="1:4" ht="7.5" customHeight="1" x14ac:dyDescent="0.25"/>
    <row r="480" spans="1:4" s="4" customFormat="1" ht="11.25" customHeight="1" x14ac:dyDescent="0.25">
      <c r="A480" s="4" t="s">
        <v>1</v>
      </c>
      <c r="B480" s="5" t="s">
        <v>0</v>
      </c>
    </row>
    <row r="482" spans="1:4" x14ac:dyDescent="0.25">
      <c r="C482" s="1"/>
      <c r="D482" s="1"/>
    </row>
    <row r="484" spans="1:4" ht="15.75" x14ac:dyDescent="0.25">
      <c r="A484" s="53" t="s">
        <v>36</v>
      </c>
      <c r="B484" s="52" t="s">
        <v>81</v>
      </c>
      <c r="C484" s="51"/>
      <c r="D484" s="8"/>
    </row>
    <row r="485" spans="1:4" ht="11.25" customHeight="1" x14ac:dyDescent="0.25">
      <c r="A485" s="50"/>
      <c r="B485" s="50" t="s">
        <v>34</v>
      </c>
      <c r="D485" s="49"/>
    </row>
    <row r="486" spans="1:4" ht="7.5" customHeight="1" thickBot="1" x14ac:dyDescent="0.3">
      <c r="A486" s="48"/>
      <c r="B486" s="48"/>
      <c r="C486" s="47"/>
      <c r="D486" s="46"/>
    </row>
    <row r="487" spans="1:4" ht="26.25" thickBot="1" x14ac:dyDescent="0.3">
      <c r="A487" s="45" t="s">
        <v>33</v>
      </c>
      <c r="B487" s="44" t="s">
        <v>32</v>
      </c>
      <c r="C487" s="43" t="s">
        <v>80</v>
      </c>
      <c r="D487" s="42" t="s">
        <v>30</v>
      </c>
    </row>
    <row r="488" spans="1:4" s="11" customFormat="1" ht="11.25" x14ac:dyDescent="0.25">
      <c r="A488" s="30">
        <v>1</v>
      </c>
      <c r="B488" s="22" t="s">
        <v>53</v>
      </c>
      <c r="C488" s="21">
        <v>7317261</v>
      </c>
      <c r="D488" s="20">
        <f>(C488/C$516)</f>
        <v>0.2966582921224647</v>
      </c>
    </row>
    <row r="489" spans="1:4" s="11" customFormat="1" ht="11.25" x14ac:dyDescent="0.25">
      <c r="A489" s="34">
        <f>A488+1</f>
        <v>2</v>
      </c>
      <c r="B489" s="33" t="s">
        <v>47</v>
      </c>
      <c r="C489" s="32">
        <v>3537238</v>
      </c>
      <c r="D489" s="31">
        <f>(C489/C$516)</f>
        <v>0.14340761986085815</v>
      </c>
    </row>
    <row r="490" spans="1:4" s="11" customFormat="1" ht="11.25" x14ac:dyDescent="0.25">
      <c r="A490" s="30">
        <f>A489+1</f>
        <v>3</v>
      </c>
      <c r="B490" s="29" t="s">
        <v>59</v>
      </c>
      <c r="C490" s="21">
        <v>2887853</v>
      </c>
      <c r="D490" s="20">
        <f>(C490/C$516)</f>
        <v>0.11708008486792204</v>
      </c>
    </row>
    <row r="491" spans="1:4" s="11" customFormat="1" ht="11.25" x14ac:dyDescent="0.25">
      <c r="A491" s="34">
        <f>A490+1</f>
        <v>4</v>
      </c>
      <c r="B491" s="33" t="s">
        <v>48</v>
      </c>
      <c r="C491" s="32">
        <v>2659500</v>
      </c>
      <c r="D491" s="31">
        <f>(C491/C$516)</f>
        <v>0.10782213835200014</v>
      </c>
    </row>
    <row r="492" spans="1:4" s="11" customFormat="1" ht="11.25" x14ac:dyDescent="0.25">
      <c r="A492" s="30">
        <f>A491+1</f>
        <v>5</v>
      </c>
      <c r="B492" s="29" t="s">
        <v>11</v>
      </c>
      <c r="C492" s="28">
        <v>1205386</v>
      </c>
      <c r="D492" s="20">
        <f>(C492/C$516)</f>
        <v>4.8869071652402347E-2</v>
      </c>
    </row>
    <row r="493" spans="1:4" s="11" customFormat="1" ht="11.25" x14ac:dyDescent="0.25">
      <c r="A493" s="34">
        <f>A492+1</f>
        <v>6</v>
      </c>
      <c r="B493" s="33" t="s">
        <v>41</v>
      </c>
      <c r="C493" s="32">
        <v>1185397</v>
      </c>
      <c r="D493" s="31">
        <f>(C493/C$516)</f>
        <v>4.805867243318139E-2</v>
      </c>
    </row>
    <row r="494" spans="1:4" s="11" customFormat="1" ht="11.25" x14ac:dyDescent="0.25">
      <c r="A494" s="30">
        <f>A493+1</f>
        <v>7</v>
      </c>
      <c r="B494" s="22" t="s">
        <v>56</v>
      </c>
      <c r="C494" s="28">
        <v>908093</v>
      </c>
      <c r="D494" s="20">
        <f>(C494/C$516)</f>
        <v>3.6816141786983593E-2</v>
      </c>
    </row>
    <row r="495" spans="1:4" s="11" customFormat="1" ht="11.25" x14ac:dyDescent="0.25">
      <c r="A495" s="34">
        <f>A494+1</f>
        <v>8</v>
      </c>
      <c r="B495" s="33" t="s">
        <v>58</v>
      </c>
      <c r="C495" s="35">
        <v>784359</v>
      </c>
      <c r="D495" s="31">
        <f>(C495/C$516)</f>
        <v>3.1799685886684144E-2</v>
      </c>
    </row>
    <row r="496" spans="1:4" s="11" customFormat="1" ht="11.25" x14ac:dyDescent="0.25">
      <c r="A496" s="30">
        <f>A495+1</f>
        <v>9</v>
      </c>
      <c r="B496" s="29" t="s">
        <v>79</v>
      </c>
      <c r="C496" s="21">
        <v>682164</v>
      </c>
      <c r="D496" s="20">
        <f>(C496/C$516)</f>
        <v>2.7656469707371244E-2</v>
      </c>
    </row>
    <row r="497" spans="1:4" s="11" customFormat="1" ht="11.25" x14ac:dyDescent="0.25">
      <c r="A497" s="34">
        <f>A496+1</f>
        <v>10</v>
      </c>
      <c r="B497" s="40" t="s">
        <v>21</v>
      </c>
      <c r="C497" s="39">
        <v>520841</v>
      </c>
      <c r="D497" s="31">
        <f>(C497/C$516)</f>
        <v>2.1116070825867306E-2</v>
      </c>
    </row>
    <row r="498" spans="1:4" s="11" customFormat="1" ht="11.25" x14ac:dyDescent="0.25">
      <c r="A498" s="30">
        <f>A497+1</f>
        <v>11</v>
      </c>
      <c r="B498" s="29" t="s">
        <v>24</v>
      </c>
      <c r="C498" s="21">
        <v>517233</v>
      </c>
      <c r="D498" s="20">
        <f>(C498/C$516)</f>
        <v>2.0969794354660683E-2</v>
      </c>
    </row>
    <row r="499" spans="1:4" s="11" customFormat="1" ht="11.25" x14ac:dyDescent="0.25">
      <c r="A499" s="34">
        <f>A498+1</f>
        <v>12</v>
      </c>
      <c r="B499" s="40" t="s">
        <v>78</v>
      </c>
      <c r="C499" s="32">
        <v>485630</v>
      </c>
      <c r="D499" s="31">
        <f>(C499/C$516)</f>
        <v>1.9688537337049006E-2</v>
      </c>
    </row>
    <row r="500" spans="1:4" s="11" customFormat="1" ht="11.25" x14ac:dyDescent="0.25">
      <c r="A500" s="30">
        <f>A499+1</f>
        <v>13</v>
      </c>
      <c r="B500" s="22" t="s">
        <v>18</v>
      </c>
      <c r="C500" s="28">
        <v>295798</v>
      </c>
      <c r="D500" s="20">
        <f>(C500/C$516)</f>
        <v>1.1992319187909358E-2</v>
      </c>
    </row>
    <row r="501" spans="1:4" s="11" customFormat="1" ht="11.25" x14ac:dyDescent="0.25">
      <c r="A501" s="34">
        <f>A500+1</f>
        <v>14</v>
      </c>
      <c r="B501" s="40" t="s">
        <v>45</v>
      </c>
      <c r="C501" s="32">
        <v>193972</v>
      </c>
      <c r="D501" s="31">
        <f>(C501/C$516)</f>
        <v>7.8640631022425904E-3</v>
      </c>
    </row>
    <row r="502" spans="1:4" s="11" customFormat="1" ht="11.25" x14ac:dyDescent="0.25">
      <c r="A502" s="30">
        <f>A501+1</f>
        <v>15</v>
      </c>
      <c r="B502" s="22" t="s">
        <v>17</v>
      </c>
      <c r="C502" s="21">
        <v>169809</v>
      </c>
      <c r="D502" s="20">
        <f>(C502/C$516)</f>
        <v>6.8844404931057684E-3</v>
      </c>
    </row>
    <row r="503" spans="1:4" s="11" customFormat="1" ht="11.25" x14ac:dyDescent="0.25">
      <c r="A503" s="34">
        <f>A502+1</f>
        <v>16</v>
      </c>
      <c r="B503" s="33" t="s">
        <v>46</v>
      </c>
      <c r="C503" s="32">
        <v>134322</v>
      </c>
      <c r="D503" s="31">
        <f>(C503/C$516)</f>
        <v>5.445717340747269E-3</v>
      </c>
    </row>
    <row r="504" spans="1:4" s="11" customFormat="1" ht="11.25" x14ac:dyDescent="0.25">
      <c r="A504" s="30">
        <f>A503+1</f>
        <v>17</v>
      </c>
      <c r="B504" s="22" t="s">
        <v>63</v>
      </c>
      <c r="C504" s="28">
        <v>129167</v>
      </c>
      <c r="D504" s="20">
        <f>(C504/C$516)</f>
        <v>5.2367219945526613E-3</v>
      </c>
    </row>
    <row r="505" spans="1:4" s="11" customFormat="1" ht="11.25" x14ac:dyDescent="0.25">
      <c r="A505" s="34">
        <f>A504+1</f>
        <v>18</v>
      </c>
      <c r="B505" s="33" t="s">
        <v>74</v>
      </c>
      <c r="C505" s="32">
        <v>120551</v>
      </c>
      <c r="D505" s="31">
        <f>(C505/C$516)</f>
        <v>4.8874098892543591E-3</v>
      </c>
    </row>
    <row r="506" spans="1:4" s="11" customFormat="1" ht="11.25" x14ac:dyDescent="0.25">
      <c r="A506" s="30">
        <f>A505+1</f>
        <v>19</v>
      </c>
      <c r="B506" s="55" t="s">
        <v>8</v>
      </c>
      <c r="C506" s="21">
        <v>84774</v>
      </c>
      <c r="D506" s="20">
        <f>(C506/C$516)</f>
        <v>3.4369294817268134E-3</v>
      </c>
    </row>
    <row r="507" spans="1:4" s="11" customFormat="1" ht="11.25" x14ac:dyDescent="0.25">
      <c r="A507" s="34">
        <f>A506+1</f>
        <v>20</v>
      </c>
      <c r="B507" s="33" t="s">
        <v>57</v>
      </c>
      <c r="C507" s="39">
        <v>81512</v>
      </c>
      <c r="D507" s="31">
        <f>(C507/C$516)</f>
        <v>3.304680632204638E-3</v>
      </c>
    </row>
    <row r="508" spans="1:4" s="11" customFormat="1" ht="11.25" x14ac:dyDescent="0.25">
      <c r="A508" s="30">
        <f>A507+1</f>
        <v>21</v>
      </c>
      <c r="B508" s="54" t="s">
        <v>14</v>
      </c>
      <c r="C508" s="28">
        <v>79161</v>
      </c>
      <c r="D508" s="20">
        <f>(C508/C$516)</f>
        <v>3.2093657808169515E-3</v>
      </c>
    </row>
    <row r="509" spans="1:4" s="11" customFormat="1" ht="11.25" x14ac:dyDescent="0.25">
      <c r="A509" s="34">
        <f>A508+1</f>
        <v>22</v>
      </c>
      <c r="B509" s="33" t="s">
        <v>69</v>
      </c>
      <c r="C509" s="39">
        <v>70980</v>
      </c>
      <c r="D509" s="31">
        <f>(C509/C$516)</f>
        <v>2.8776895582722202E-3</v>
      </c>
    </row>
    <row r="510" spans="1:4" s="11" customFormat="1" ht="11.25" x14ac:dyDescent="0.25">
      <c r="A510" s="30">
        <f>A509+1</f>
        <v>23</v>
      </c>
      <c r="B510" s="29" t="s">
        <v>77</v>
      </c>
      <c r="C510" s="28">
        <v>68731</v>
      </c>
      <c r="D510" s="20">
        <f>(C510/C$516)</f>
        <v>2.7865100173233019E-3</v>
      </c>
    </row>
    <row r="511" spans="1:4" s="11" customFormat="1" ht="11.25" x14ac:dyDescent="0.25">
      <c r="A511" s="34">
        <f>A510+1</f>
        <v>24</v>
      </c>
      <c r="B511" s="33" t="s">
        <v>15</v>
      </c>
      <c r="C511" s="32">
        <v>67515</v>
      </c>
      <c r="D511" s="31">
        <f>(C511/C$516)</f>
        <v>2.7372106301317123E-3</v>
      </c>
    </row>
    <row r="512" spans="1:4" s="11" customFormat="1" ht="11.25" x14ac:dyDescent="0.25">
      <c r="A512" s="30">
        <f>A511+1</f>
        <v>25</v>
      </c>
      <c r="B512" s="29" t="s">
        <v>73</v>
      </c>
      <c r="C512" s="28">
        <v>43475</v>
      </c>
      <c r="D512" s="20">
        <f>(C512/C$516)</f>
        <v>1.7625747188769339E-3</v>
      </c>
    </row>
    <row r="513" spans="1:4" s="11" customFormat="1" ht="11.25" x14ac:dyDescent="0.25">
      <c r="A513" s="58"/>
      <c r="B513" s="56"/>
      <c r="C513" s="56"/>
      <c r="D513" s="31"/>
    </row>
    <row r="514" spans="1:4" s="11" customFormat="1" ht="11.25" x14ac:dyDescent="0.25">
      <c r="A514" s="59"/>
      <c r="B514" s="22" t="s">
        <v>4</v>
      </c>
      <c r="C514" s="21">
        <f>SUM(C488:C512)</f>
        <v>24230722</v>
      </c>
      <c r="D514" s="20">
        <f>(C514/C$516)</f>
        <v>0.98236821201460933</v>
      </c>
    </row>
    <row r="515" spans="1:4" s="11" customFormat="1" ht="12" thickBot="1" x14ac:dyDescent="0.3">
      <c r="A515" s="19"/>
      <c r="B515" s="56"/>
      <c r="C515" s="56"/>
      <c r="D515" s="56"/>
    </row>
    <row r="516" spans="1:4" s="11" customFormat="1" ht="12" thickBot="1" x14ac:dyDescent="0.3">
      <c r="A516" s="15"/>
      <c r="B516" s="14" t="s">
        <v>3</v>
      </c>
      <c r="C516" s="13">
        <v>24665621</v>
      </c>
      <c r="D516" s="13"/>
    </row>
    <row r="517" spans="1:4" ht="7.5" customHeight="1" x14ac:dyDescent="0.25">
      <c r="A517" s="10"/>
      <c r="B517" s="10"/>
      <c r="C517" s="9"/>
      <c r="D517" s="8"/>
    </row>
    <row r="518" spans="1:4" ht="11.25" customHeight="1" x14ac:dyDescent="0.25">
      <c r="A518" s="7" t="s">
        <v>2</v>
      </c>
      <c r="C518" s="1"/>
      <c r="D518" s="1"/>
    </row>
    <row r="519" spans="1:4" ht="7.5" customHeight="1" x14ac:dyDescent="0.25"/>
    <row r="520" spans="1:4" s="4" customFormat="1" ht="11.25" customHeight="1" x14ac:dyDescent="0.25">
      <c r="A520" s="4" t="s">
        <v>1</v>
      </c>
      <c r="B520" s="5" t="s">
        <v>0</v>
      </c>
    </row>
    <row r="522" spans="1:4" x14ac:dyDescent="0.25">
      <c r="C522" s="1"/>
      <c r="D522" s="1"/>
    </row>
    <row r="524" spans="1:4" ht="15.75" x14ac:dyDescent="0.25">
      <c r="A524" s="53" t="s">
        <v>36</v>
      </c>
      <c r="B524" s="52" t="s">
        <v>76</v>
      </c>
      <c r="C524" s="51"/>
      <c r="D524" s="8"/>
    </row>
    <row r="525" spans="1:4" ht="11.25" customHeight="1" x14ac:dyDescent="0.25">
      <c r="A525" s="50"/>
      <c r="B525" s="50" t="s">
        <v>34</v>
      </c>
      <c r="D525" s="49"/>
    </row>
    <row r="526" spans="1:4" ht="7.5" customHeight="1" thickBot="1" x14ac:dyDescent="0.3">
      <c r="A526" s="48"/>
      <c r="B526" s="48"/>
      <c r="C526" s="47"/>
      <c r="D526" s="46"/>
    </row>
    <row r="527" spans="1:4" ht="26.25" thickBot="1" x14ac:dyDescent="0.3">
      <c r="A527" s="45" t="s">
        <v>33</v>
      </c>
      <c r="B527" s="44" t="s">
        <v>32</v>
      </c>
      <c r="C527" s="43" t="s">
        <v>75</v>
      </c>
      <c r="D527" s="42" t="s">
        <v>30</v>
      </c>
    </row>
    <row r="528" spans="1:4" s="11" customFormat="1" ht="11.25" x14ac:dyDescent="0.25">
      <c r="A528" s="30">
        <v>1</v>
      </c>
      <c r="B528" s="22" t="s">
        <v>53</v>
      </c>
      <c r="C528" s="21">
        <v>5861972</v>
      </c>
      <c r="D528" s="20">
        <f>(C528/C$556)</f>
        <v>0.25552571550375464</v>
      </c>
    </row>
    <row r="529" spans="1:4" s="11" customFormat="1" ht="11.25" x14ac:dyDescent="0.25">
      <c r="A529" s="34">
        <f>A528+1</f>
        <v>2</v>
      </c>
      <c r="B529" s="33" t="s">
        <v>47</v>
      </c>
      <c r="C529" s="32">
        <v>3353194</v>
      </c>
      <c r="D529" s="31">
        <f>(C529/C$556)</f>
        <v>0.14616707416427391</v>
      </c>
    </row>
    <row r="530" spans="1:4" s="11" customFormat="1" ht="11.25" x14ac:dyDescent="0.25">
      <c r="A530" s="30">
        <f>A529+1</f>
        <v>3</v>
      </c>
      <c r="B530" s="29" t="s">
        <v>48</v>
      </c>
      <c r="C530" s="28">
        <v>3057070</v>
      </c>
      <c r="D530" s="20">
        <f>(C530/C$556)</f>
        <v>0.13325890998712775</v>
      </c>
    </row>
    <row r="531" spans="1:4" s="11" customFormat="1" ht="11.25" x14ac:dyDescent="0.25">
      <c r="A531" s="34">
        <f>A530+1</f>
        <v>4</v>
      </c>
      <c r="B531" s="33" t="s">
        <v>59</v>
      </c>
      <c r="C531" s="39">
        <v>2257446</v>
      </c>
      <c r="D531" s="31">
        <f>(C531/C$556)</f>
        <v>9.840297844498215E-2</v>
      </c>
    </row>
    <row r="532" spans="1:4" s="11" customFormat="1" ht="11.25" x14ac:dyDescent="0.25">
      <c r="A532" s="30">
        <f>A531+1</f>
        <v>5</v>
      </c>
      <c r="B532" s="29" t="s">
        <v>11</v>
      </c>
      <c r="C532" s="28">
        <v>1515903</v>
      </c>
      <c r="D532" s="20">
        <f>(C532/C$556)</f>
        <v>6.6078821036553603E-2</v>
      </c>
    </row>
    <row r="533" spans="1:4" s="11" customFormat="1" ht="11.25" x14ac:dyDescent="0.25">
      <c r="A533" s="34">
        <f>A532+1</f>
        <v>6</v>
      </c>
      <c r="B533" s="33" t="s">
        <v>65</v>
      </c>
      <c r="C533" s="39">
        <v>1156288</v>
      </c>
      <c r="D533" s="31">
        <f>(C533/C$556)</f>
        <v>5.0403058651321685E-2</v>
      </c>
    </row>
    <row r="534" spans="1:4" s="11" customFormat="1" ht="11.25" x14ac:dyDescent="0.25">
      <c r="A534" s="30">
        <f>A533+1</f>
        <v>7</v>
      </c>
      <c r="B534" s="29" t="s">
        <v>41</v>
      </c>
      <c r="C534" s="28">
        <v>1003931</v>
      </c>
      <c r="D534" s="20">
        <f>(C534/C$556)</f>
        <v>4.3761755786516879E-2</v>
      </c>
    </row>
    <row r="535" spans="1:4" s="11" customFormat="1" ht="11.25" x14ac:dyDescent="0.25">
      <c r="A535" s="34">
        <f>A534+1</f>
        <v>8</v>
      </c>
      <c r="B535" s="33" t="s">
        <v>58</v>
      </c>
      <c r="C535" s="35">
        <v>706293</v>
      </c>
      <c r="D535" s="31">
        <f>(C535/C$556)</f>
        <v>3.0787595740869009E-2</v>
      </c>
    </row>
    <row r="536" spans="1:4" s="11" customFormat="1" ht="11.25" x14ac:dyDescent="0.25">
      <c r="A536" s="30">
        <f>A535+1</f>
        <v>9</v>
      </c>
      <c r="B536" s="22" t="s">
        <v>19</v>
      </c>
      <c r="C536" s="28">
        <v>600217</v>
      </c>
      <c r="D536" s="20">
        <f>(C536/C$556)</f>
        <v>2.6163700267165572E-2</v>
      </c>
    </row>
    <row r="537" spans="1:4" s="11" customFormat="1" ht="11.25" x14ac:dyDescent="0.25">
      <c r="A537" s="34">
        <f>A536+1</f>
        <v>10</v>
      </c>
      <c r="B537" s="40" t="s">
        <v>21</v>
      </c>
      <c r="C537" s="39">
        <v>533255</v>
      </c>
      <c r="D537" s="31">
        <f>(C537/C$556)</f>
        <v>2.3244799774027356E-2</v>
      </c>
    </row>
    <row r="538" spans="1:4" s="11" customFormat="1" ht="11.25" x14ac:dyDescent="0.25">
      <c r="A538" s="30">
        <f>A537+1</f>
        <v>11</v>
      </c>
      <c r="B538" s="29" t="s">
        <v>24</v>
      </c>
      <c r="C538" s="21">
        <v>512748</v>
      </c>
      <c r="D538" s="20">
        <f>(C538/C$556)</f>
        <v>2.2350891401923992E-2</v>
      </c>
    </row>
    <row r="539" spans="1:4" s="11" customFormat="1" ht="11.25" x14ac:dyDescent="0.25">
      <c r="A539" s="34">
        <f>A538+1</f>
        <v>12</v>
      </c>
      <c r="B539" s="40" t="s">
        <v>56</v>
      </c>
      <c r="C539" s="32">
        <v>385003</v>
      </c>
      <c r="D539" s="31">
        <f>(C539/C$556)</f>
        <v>1.6782435509090126E-2</v>
      </c>
    </row>
    <row r="540" spans="1:4" s="11" customFormat="1" ht="11.25" x14ac:dyDescent="0.25">
      <c r="A540" s="30">
        <f>A539+1</f>
        <v>13</v>
      </c>
      <c r="B540" s="22" t="s">
        <v>45</v>
      </c>
      <c r="C540" s="28">
        <v>227209</v>
      </c>
      <c r="D540" s="20">
        <f>(C540/C$556)</f>
        <v>9.9041316290648593E-3</v>
      </c>
    </row>
    <row r="541" spans="1:4" s="11" customFormat="1" ht="11.25" x14ac:dyDescent="0.25">
      <c r="A541" s="34">
        <f>A540+1</f>
        <v>14</v>
      </c>
      <c r="B541" s="40" t="s">
        <v>18</v>
      </c>
      <c r="C541" s="32">
        <v>194616</v>
      </c>
      <c r="D541" s="31">
        <f>(C541/C$556)</f>
        <v>8.4833896593976763E-3</v>
      </c>
    </row>
    <row r="542" spans="1:4" s="11" customFormat="1" ht="11.25" x14ac:dyDescent="0.25">
      <c r="A542" s="30">
        <f>A541+1</f>
        <v>15</v>
      </c>
      <c r="B542" s="22" t="s">
        <v>17</v>
      </c>
      <c r="C542" s="21">
        <v>190199</v>
      </c>
      <c r="D542" s="20">
        <f>(C542/C$556)</f>
        <v>8.2908508541321303E-3</v>
      </c>
    </row>
    <row r="543" spans="1:4" s="11" customFormat="1" ht="11.25" x14ac:dyDescent="0.25">
      <c r="A543" s="34">
        <f>A542+1</f>
        <v>16</v>
      </c>
      <c r="B543" s="33" t="s">
        <v>46</v>
      </c>
      <c r="C543" s="32">
        <v>175210</v>
      </c>
      <c r="D543" s="31">
        <f>(C543/C$556)</f>
        <v>7.6374743198044711E-3</v>
      </c>
    </row>
    <row r="544" spans="1:4" s="11" customFormat="1" ht="11.25" x14ac:dyDescent="0.25">
      <c r="A544" s="30">
        <f>A543+1</f>
        <v>17</v>
      </c>
      <c r="B544" s="22" t="s">
        <v>63</v>
      </c>
      <c r="C544" s="28">
        <v>167503</v>
      </c>
      <c r="D544" s="20">
        <f>(C544/C$556)</f>
        <v>7.3015230922333675E-3</v>
      </c>
    </row>
    <row r="545" spans="1:4" s="11" customFormat="1" ht="11.25" x14ac:dyDescent="0.25">
      <c r="A545" s="34">
        <f>A544+1</f>
        <v>18</v>
      </c>
      <c r="B545" s="33" t="s">
        <v>69</v>
      </c>
      <c r="C545" s="39">
        <v>132381</v>
      </c>
      <c r="D545" s="31">
        <f>(C545/C$556)</f>
        <v>5.7705409961191466E-3</v>
      </c>
    </row>
    <row r="546" spans="1:4" s="11" customFormat="1" ht="11.25" x14ac:dyDescent="0.25">
      <c r="A546" s="30">
        <f>A545+1</f>
        <v>19</v>
      </c>
      <c r="B546" s="55" t="s">
        <v>8</v>
      </c>
      <c r="C546" s="21">
        <v>107728</v>
      </c>
      <c r="D546" s="20">
        <f>(C546/C$556)</f>
        <v>4.6959068176696313E-3</v>
      </c>
    </row>
    <row r="547" spans="1:4" s="11" customFormat="1" ht="11.25" x14ac:dyDescent="0.25">
      <c r="A547" s="34">
        <f>A546+1</f>
        <v>20</v>
      </c>
      <c r="B547" s="41" t="s">
        <v>14</v>
      </c>
      <c r="C547" s="32">
        <v>101227</v>
      </c>
      <c r="D547" s="31">
        <f>(C547/C$556)</f>
        <v>4.4125256148099265E-3</v>
      </c>
    </row>
    <row r="548" spans="1:4" s="11" customFormat="1" ht="11.25" x14ac:dyDescent="0.25">
      <c r="A548" s="30">
        <f>A547+1</f>
        <v>21</v>
      </c>
      <c r="B548" s="29" t="s">
        <v>74</v>
      </c>
      <c r="C548" s="28">
        <v>83787</v>
      </c>
      <c r="D548" s="20">
        <f>(C548/C$556)</f>
        <v>3.6523090053847225E-3</v>
      </c>
    </row>
    <row r="549" spans="1:4" s="11" customFormat="1" ht="11.25" x14ac:dyDescent="0.25">
      <c r="A549" s="34">
        <f>A548+1</f>
        <v>22</v>
      </c>
      <c r="B549" s="33" t="s">
        <v>57</v>
      </c>
      <c r="C549" s="39">
        <v>76817</v>
      </c>
      <c r="D549" s="31">
        <f>(C549/C$556)</f>
        <v>3.3484839040261402E-3</v>
      </c>
    </row>
    <row r="550" spans="1:4" s="11" customFormat="1" ht="11.25" x14ac:dyDescent="0.25">
      <c r="A550" s="30">
        <f>A549+1</f>
        <v>23</v>
      </c>
      <c r="B550" s="29" t="s">
        <v>15</v>
      </c>
      <c r="C550" s="28">
        <v>71920</v>
      </c>
      <c r="D550" s="20">
        <f>(C550/C$556)</f>
        <v>3.1350217058406342E-3</v>
      </c>
    </row>
    <row r="551" spans="1:4" s="11" customFormat="1" ht="11.25" x14ac:dyDescent="0.25">
      <c r="A551" s="34">
        <f>A550+1</f>
        <v>24</v>
      </c>
      <c r="B551" s="33" t="s">
        <v>73</v>
      </c>
      <c r="C551" s="32">
        <v>37161</v>
      </c>
      <c r="D551" s="31">
        <f>(C551/C$556)</f>
        <v>1.6198629256221331E-3</v>
      </c>
    </row>
    <row r="552" spans="1:4" s="11" customFormat="1" ht="11.25" x14ac:dyDescent="0.25">
      <c r="A552" s="30">
        <f>A551+1</f>
        <v>25</v>
      </c>
      <c r="B552" s="29" t="s">
        <v>72</v>
      </c>
      <c r="C552" s="28">
        <v>31769</v>
      </c>
      <c r="D552" s="20">
        <f>(C552/C$556)</f>
        <v>1.3848234784879186E-3</v>
      </c>
    </row>
    <row r="553" spans="1:4" s="11" customFormat="1" ht="11.25" x14ac:dyDescent="0.25">
      <c r="A553" s="27"/>
      <c r="B553" s="56"/>
      <c r="C553" s="56"/>
      <c r="D553" s="24"/>
    </row>
    <row r="554" spans="1:4" s="11" customFormat="1" ht="11.25" x14ac:dyDescent="0.25">
      <c r="A554" s="23"/>
      <c r="B554" s="22" t="s">
        <v>4</v>
      </c>
      <c r="C554" s="21">
        <f>SUM(C528:C552)</f>
        <v>22540847</v>
      </c>
      <c r="D554" s="20">
        <f>(C554/C$556)</f>
        <v>0.98256458027019944</v>
      </c>
    </row>
    <row r="555" spans="1:4" s="11" customFormat="1" ht="12" thickBot="1" x14ac:dyDescent="0.3">
      <c r="A555" s="19"/>
      <c r="B555" s="56"/>
      <c r="C555" s="56"/>
      <c r="D555" s="56"/>
    </row>
    <row r="556" spans="1:4" s="11" customFormat="1" ht="12" thickBot="1" x14ac:dyDescent="0.3">
      <c r="A556" s="15"/>
      <c r="B556" s="14" t="s">
        <v>3</v>
      </c>
      <c r="C556" s="13">
        <v>22940830</v>
      </c>
      <c r="D556" s="13"/>
    </row>
    <row r="557" spans="1:4" ht="7.5" customHeight="1" x14ac:dyDescent="0.25">
      <c r="A557" s="10"/>
      <c r="B557" s="10"/>
      <c r="C557" s="9"/>
      <c r="D557" s="8"/>
    </row>
    <row r="558" spans="1:4" ht="11.25" customHeight="1" x14ac:dyDescent="0.25">
      <c r="A558" s="7" t="s">
        <v>2</v>
      </c>
      <c r="C558" s="1"/>
      <c r="D558" s="1"/>
    </row>
    <row r="559" spans="1:4" ht="7.5" customHeight="1" x14ac:dyDescent="0.25"/>
    <row r="560" spans="1:4" s="4" customFormat="1" ht="11.25" customHeight="1" x14ac:dyDescent="0.25">
      <c r="A560" s="4" t="s">
        <v>1</v>
      </c>
      <c r="B560" s="5" t="s">
        <v>0</v>
      </c>
    </row>
    <row r="564" spans="1:4" ht="15.75" x14ac:dyDescent="0.25">
      <c r="A564" s="53" t="s">
        <v>36</v>
      </c>
      <c r="B564" s="52" t="s">
        <v>71</v>
      </c>
      <c r="C564" s="51"/>
      <c r="D564" s="8"/>
    </row>
    <row r="565" spans="1:4" ht="11.25" customHeight="1" x14ac:dyDescent="0.25">
      <c r="A565" s="50"/>
      <c r="B565" s="50" t="s">
        <v>34</v>
      </c>
      <c r="D565" s="49"/>
    </row>
    <row r="566" spans="1:4" ht="7.5" customHeight="1" thickBot="1" x14ac:dyDescent="0.3">
      <c r="A566" s="48"/>
      <c r="B566" s="48"/>
      <c r="C566" s="47"/>
      <c r="D566" s="46"/>
    </row>
    <row r="567" spans="1:4" ht="26.25" thickBot="1" x14ac:dyDescent="0.3">
      <c r="A567" s="45" t="s">
        <v>33</v>
      </c>
      <c r="B567" s="44" t="s">
        <v>32</v>
      </c>
      <c r="C567" s="43" t="s">
        <v>70</v>
      </c>
      <c r="D567" s="42" t="s">
        <v>30</v>
      </c>
    </row>
    <row r="568" spans="1:4" s="11" customFormat="1" ht="11.25" x14ac:dyDescent="0.25">
      <c r="A568" s="30">
        <v>1</v>
      </c>
      <c r="B568" s="22" t="s">
        <v>53</v>
      </c>
      <c r="C568" s="21">
        <v>5313913</v>
      </c>
      <c r="D568" s="20">
        <f>(C568/C$596)</f>
        <v>0.24110807535617337</v>
      </c>
    </row>
    <row r="569" spans="1:4" s="11" customFormat="1" ht="11.25" x14ac:dyDescent="0.25">
      <c r="A569" s="34">
        <f>A568+1</f>
        <v>2</v>
      </c>
      <c r="B569" s="33" t="s">
        <v>47</v>
      </c>
      <c r="C569" s="32">
        <v>3420201</v>
      </c>
      <c r="D569" s="31">
        <f>(C569/C$596)</f>
        <v>0.15518471612938706</v>
      </c>
    </row>
    <row r="570" spans="1:4" s="11" customFormat="1" ht="11.25" x14ac:dyDescent="0.25">
      <c r="A570" s="30">
        <f>A569+1</f>
        <v>3</v>
      </c>
      <c r="B570" s="29" t="s">
        <v>48</v>
      </c>
      <c r="C570" s="28">
        <v>2144884</v>
      </c>
      <c r="D570" s="20">
        <f>(C570/C$596)</f>
        <v>9.7319781694252538E-2</v>
      </c>
    </row>
    <row r="571" spans="1:4" s="11" customFormat="1" ht="11.25" x14ac:dyDescent="0.25">
      <c r="A571" s="34">
        <f>A570+1</f>
        <v>4</v>
      </c>
      <c r="B571" s="33" t="s">
        <v>59</v>
      </c>
      <c r="C571" s="39">
        <v>1996144</v>
      </c>
      <c r="D571" s="31">
        <f>(C571/C$596)</f>
        <v>9.0571004450726481E-2</v>
      </c>
    </row>
    <row r="572" spans="1:4" s="11" customFormat="1" ht="11.25" x14ac:dyDescent="0.25">
      <c r="A572" s="30">
        <f>A571+1</f>
        <v>5</v>
      </c>
      <c r="B572" s="29" t="s">
        <v>11</v>
      </c>
      <c r="C572" s="28">
        <v>1712824</v>
      </c>
      <c r="D572" s="20">
        <f>(C572/C$596)</f>
        <v>7.7715931379354966E-2</v>
      </c>
    </row>
    <row r="573" spans="1:4" s="11" customFormat="1" ht="11.25" x14ac:dyDescent="0.25">
      <c r="A573" s="34">
        <f>A572+1</f>
        <v>6</v>
      </c>
      <c r="B573" s="33" t="s">
        <v>41</v>
      </c>
      <c r="C573" s="39">
        <v>1477347</v>
      </c>
      <c r="D573" s="31">
        <f>(C573/C$596)</f>
        <v>6.7031637853916054E-2</v>
      </c>
    </row>
    <row r="574" spans="1:4" s="11" customFormat="1" ht="11.25" x14ac:dyDescent="0.25">
      <c r="A574" s="30">
        <f>A573+1</f>
        <v>7</v>
      </c>
      <c r="B574" s="29" t="s">
        <v>65</v>
      </c>
      <c r="C574" s="28">
        <v>1192588</v>
      </c>
      <c r="D574" s="20">
        <f>(C574/C$596)</f>
        <v>5.4111273062405818E-2</v>
      </c>
    </row>
    <row r="575" spans="1:4" s="11" customFormat="1" ht="11.25" x14ac:dyDescent="0.25">
      <c r="A575" s="34">
        <f>A574+1</f>
        <v>8</v>
      </c>
      <c r="B575" s="33" t="s">
        <v>58</v>
      </c>
      <c r="C575" s="35">
        <v>670444</v>
      </c>
      <c r="D575" s="31">
        <f>(C575/C$596)</f>
        <v>3.042004309707259E-2</v>
      </c>
    </row>
    <row r="576" spans="1:4" s="11" customFormat="1" ht="11.25" x14ac:dyDescent="0.25">
      <c r="A576" s="30">
        <f>A575+1</f>
        <v>9</v>
      </c>
      <c r="B576" s="22" t="s">
        <v>19</v>
      </c>
      <c r="C576" s="28">
        <v>576824</v>
      </c>
      <c r="D576" s="20">
        <f>(C576/C$596)</f>
        <v>2.6172224584642117E-2</v>
      </c>
    </row>
    <row r="577" spans="1:4" s="11" customFormat="1" ht="11.25" x14ac:dyDescent="0.25">
      <c r="A577" s="34">
        <f>A576+1</f>
        <v>10</v>
      </c>
      <c r="B577" s="40" t="s">
        <v>21</v>
      </c>
      <c r="C577" s="39">
        <v>565660</v>
      </c>
      <c r="D577" s="31">
        <f>(C577/C$596)</f>
        <v>2.566568062103633E-2</v>
      </c>
    </row>
    <row r="578" spans="1:4" s="11" customFormat="1" ht="11.25" x14ac:dyDescent="0.25">
      <c r="A578" s="30">
        <f>A577+1</f>
        <v>11</v>
      </c>
      <c r="B578" s="29" t="s">
        <v>24</v>
      </c>
      <c r="C578" s="21">
        <v>547440</v>
      </c>
      <c r="D578" s="20">
        <f>(C578/C$596)</f>
        <v>2.4838984901142256E-2</v>
      </c>
    </row>
    <row r="579" spans="1:4" s="11" customFormat="1" ht="11.25" x14ac:dyDescent="0.25">
      <c r="A579" s="34">
        <f>A578+1</f>
        <v>12</v>
      </c>
      <c r="B579" s="40" t="s">
        <v>56</v>
      </c>
      <c r="C579" s="32">
        <v>340530</v>
      </c>
      <c r="D579" s="31">
        <f>(C579/C$596)</f>
        <v>1.5450861333453844E-2</v>
      </c>
    </row>
    <row r="580" spans="1:4" s="11" customFormat="1" ht="11.25" x14ac:dyDescent="0.25">
      <c r="A580" s="30">
        <f>A579+1</f>
        <v>13</v>
      </c>
      <c r="B580" s="22" t="s">
        <v>18</v>
      </c>
      <c r="C580" s="28">
        <v>218444</v>
      </c>
      <c r="D580" s="20">
        <f>(C580/C$596)</f>
        <v>9.9114555343875477E-3</v>
      </c>
    </row>
    <row r="581" spans="1:4" s="11" customFormat="1" ht="11.25" x14ac:dyDescent="0.25">
      <c r="A581" s="34">
        <f>A580+1</f>
        <v>14</v>
      </c>
      <c r="B581" s="33" t="s">
        <v>46</v>
      </c>
      <c r="C581" s="32">
        <v>209009</v>
      </c>
      <c r="D581" s="31">
        <f>(C581/C$596)</f>
        <v>9.4833614555071642E-3</v>
      </c>
    </row>
    <row r="582" spans="1:4" s="11" customFormat="1" ht="11.25" x14ac:dyDescent="0.25">
      <c r="A582" s="30">
        <f>A581+1</f>
        <v>15</v>
      </c>
      <c r="B582" s="29" t="s">
        <v>69</v>
      </c>
      <c r="C582" s="21">
        <v>202178</v>
      </c>
      <c r="D582" s="20">
        <f>(C582/C$596)</f>
        <v>9.1734186200188861E-3</v>
      </c>
    </row>
    <row r="583" spans="1:4" s="11" customFormat="1" ht="11.25" x14ac:dyDescent="0.25">
      <c r="A583" s="34">
        <f>A582+1</f>
        <v>16</v>
      </c>
      <c r="B583" s="40" t="s">
        <v>45</v>
      </c>
      <c r="C583" s="32">
        <v>191531</v>
      </c>
      <c r="D583" s="31">
        <f>(C583/C$596)</f>
        <v>8.690332487762454E-3</v>
      </c>
    </row>
    <row r="584" spans="1:4" s="11" customFormat="1" ht="11.25" x14ac:dyDescent="0.25">
      <c r="A584" s="30">
        <f>A583+1</f>
        <v>17</v>
      </c>
      <c r="B584" s="22" t="s">
        <v>17</v>
      </c>
      <c r="C584" s="28">
        <v>183345</v>
      </c>
      <c r="D584" s="20">
        <f>(C584/C$596)</f>
        <v>8.3189092625674532E-3</v>
      </c>
    </row>
    <row r="585" spans="1:4" s="11" customFormat="1" ht="11.25" x14ac:dyDescent="0.25">
      <c r="A585" s="34">
        <f>A584+1</f>
        <v>18</v>
      </c>
      <c r="B585" s="40" t="s">
        <v>63</v>
      </c>
      <c r="C585" s="39">
        <v>150359</v>
      </c>
      <c r="D585" s="31">
        <f>(C585/C$596)</f>
        <v>6.822236100304779E-3</v>
      </c>
    </row>
    <row r="586" spans="1:4" s="11" customFormat="1" ht="11.25" x14ac:dyDescent="0.25">
      <c r="A586" s="30">
        <f>A585+1</f>
        <v>19</v>
      </c>
      <c r="B586" s="55" t="s">
        <v>8</v>
      </c>
      <c r="C586" s="21">
        <v>116540</v>
      </c>
      <c r="D586" s="20">
        <f>(C586/C$596)</f>
        <v>5.2877672445914049E-3</v>
      </c>
    </row>
    <row r="587" spans="1:4" s="11" customFormat="1" ht="11.25" x14ac:dyDescent="0.25">
      <c r="A587" s="34">
        <f>A586+1</f>
        <v>20</v>
      </c>
      <c r="B587" s="33" t="s">
        <v>57</v>
      </c>
      <c r="C587" s="32">
        <v>84849</v>
      </c>
      <c r="D587" s="31">
        <f>(C587/C$596)</f>
        <v>3.8498520931554495E-3</v>
      </c>
    </row>
    <row r="588" spans="1:4" s="11" customFormat="1" ht="11.25" x14ac:dyDescent="0.25">
      <c r="A588" s="30">
        <f>A587+1</f>
        <v>21</v>
      </c>
      <c r="B588" s="29" t="s">
        <v>15</v>
      </c>
      <c r="C588" s="28">
        <v>82096</v>
      </c>
      <c r="D588" s="20">
        <f>(C588/C$596)</f>
        <v>3.7249402755446708E-3</v>
      </c>
    </row>
    <row r="589" spans="1:4" s="11" customFormat="1" ht="11.25" x14ac:dyDescent="0.25">
      <c r="A589" s="34">
        <f>A588+1</f>
        <v>22</v>
      </c>
      <c r="B589" s="41" t="s">
        <v>14</v>
      </c>
      <c r="C589" s="39">
        <v>77494</v>
      </c>
      <c r="D589" s="31">
        <f>(C589/C$596)</f>
        <v>3.5161338154484838E-3</v>
      </c>
    </row>
    <row r="590" spans="1:4" s="11" customFormat="1" ht="11.25" x14ac:dyDescent="0.25">
      <c r="A590" s="30">
        <f>A589+1</f>
        <v>23</v>
      </c>
      <c r="B590" s="29" t="s">
        <v>52</v>
      </c>
      <c r="C590" s="28">
        <v>39364</v>
      </c>
      <c r="D590" s="20">
        <f>(C590/C$596)</f>
        <v>1.7860620372069337E-3</v>
      </c>
    </row>
    <row r="591" spans="1:4" s="11" customFormat="1" ht="11.25" x14ac:dyDescent="0.25">
      <c r="A591" s="34">
        <f>A590+1</f>
        <v>24</v>
      </c>
      <c r="B591" s="33" t="s">
        <v>62</v>
      </c>
      <c r="C591" s="32">
        <v>33546</v>
      </c>
      <c r="D591" s="31">
        <f>(C591/C$596)</f>
        <v>1.5220820318093639E-3</v>
      </c>
    </row>
    <row r="592" spans="1:4" s="11" customFormat="1" ht="11.25" x14ac:dyDescent="0.25">
      <c r="A592" s="30">
        <f>A591+1</f>
        <v>25</v>
      </c>
      <c r="B592" s="29" t="s">
        <v>68</v>
      </c>
      <c r="C592" s="28">
        <v>32494</v>
      </c>
      <c r="D592" s="20">
        <f>(C592/C$596)</f>
        <v>1.4743496554466544E-3</v>
      </c>
    </row>
    <row r="593" spans="1:4" s="11" customFormat="1" ht="11.25" x14ac:dyDescent="0.25">
      <c r="A593" s="27"/>
      <c r="B593" s="56"/>
      <c r="C593" s="56"/>
      <c r="D593" s="24"/>
    </row>
    <row r="594" spans="1:4" s="11" customFormat="1" ht="11.25" x14ac:dyDescent="0.25">
      <c r="A594" s="23"/>
      <c r="B594" s="22" t="s">
        <v>4</v>
      </c>
      <c r="C594" s="21">
        <f>SUM(C568:C592)</f>
        <v>21580048</v>
      </c>
      <c r="D594" s="20">
        <f>(C594/C$596)</f>
        <v>0.97915111507731467</v>
      </c>
    </row>
    <row r="595" spans="1:4" s="11" customFormat="1" ht="12" thickBot="1" x14ac:dyDescent="0.3">
      <c r="A595" s="19"/>
      <c r="B595" s="56"/>
      <c r="C595" s="56"/>
      <c r="D595" s="56"/>
    </row>
    <row r="596" spans="1:4" s="11" customFormat="1" ht="12" thickBot="1" x14ac:dyDescent="0.3">
      <c r="A596" s="15"/>
      <c r="B596" s="14" t="s">
        <v>3</v>
      </c>
      <c r="C596" s="13">
        <v>22039548</v>
      </c>
      <c r="D596" s="12"/>
    </row>
    <row r="597" spans="1:4" ht="7.5" customHeight="1" x14ac:dyDescent="0.25">
      <c r="A597" s="10"/>
      <c r="B597" s="10"/>
      <c r="C597" s="9"/>
      <c r="D597" s="8"/>
    </row>
    <row r="598" spans="1:4" ht="11.25" customHeight="1" x14ac:dyDescent="0.25">
      <c r="A598" s="7" t="s">
        <v>2</v>
      </c>
      <c r="C598" s="1"/>
      <c r="D598" s="1"/>
    </row>
    <row r="599" spans="1:4" ht="7.5" customHeight="1" x14ac:dyDescent="0.25"/>
    <row r="600" spans="1:4" s="4" customFormat="1" ht="11.25" customHeight="1" x14ac:dyDescent="0.25">
      <c r="A600" s="4" t="s">
        <v>1</v>
      </c>
      <c r="B600" s="5" t="s">
        <v>0</v>
      </c>
    </row>
    <row r="604" spans="1:4" ht="15.75" x14ac:dyDescent="0.25">
      <c r="A604" s="53" t="s">
        <v>36</v>
      </c>
      <c r="B604" s="52" t="s">
        <v>67</v>
      </c>
      <c r="C604" s="51"/>
      <c r="D604" s="8"/>
    </row>
    <row r="605" spans="1:4" ht="11.25" customHeight="1" x14ac:dyDescent="0.25">
      <c r="A605" s="50"/>
      <c r="B605" s="50" t="s">
        <v>34</v>
      </c>
      <c r="D605" s="49"/>
    </row>
    <row r="606" spans="1:4" ht="7.5" customHeight="1" thickBot="1" x14ac:dyDescent="0.3">
      <c r="A606" s="48"/>
      <c r="B606" s="48"/>
      <c r="C606" s="47"/>
      <c r="D606" s="46"/>
    </row>
    <row r="607" spans="1:4" ht="26.25" thickBot="1" x14ac:dyDescent="0.3">
      <c r="A607" s="45" t="s">
        <v>33</v>
      </c>
      <c r="B607" s="44" t="s">
        <v>32</v>
      </c>
      <c r="C607" s="43" t="s">
        <v>66</v>
      </c>
      <c r="D607" s="42" t="s">
        <v>30</v>
      </c>
    </row>
    <row r="608" spans="1:4" s="11" customFormat="1" ht="11.25" customHeight="1" x14ac:dyDescent="0.25">
      <c r="A608" s="30">
        <v>1</v>
      </c>
      <c r="B608" s="22" t="s">
        <v>53</v>
      </c>
      <c r="C608" s="21">
        <v>4315172</v>
      </c>
      <c r="D608" s="20">
        <f>(C608/C$636)</f>
        <v>0.22090424405408607</v>
      </c>
    </row>
    <row r="609" spans="1:4" s="11" customFormat="1" ht="11.25" customHeight="1" x14ac:dyDescent="0.25">
      <c r="A609" s="34">
        <f>A608+1</f>
        <v>2</v>
      </c>
      <c r="B609" s="33" t="s">
        <v>47</v>
      </c>
      <c r="C609" s="32">
        <v>3539684</v>
      </c>
      <c r="D609" s="31">
        <f>(C609/C$636)</f>
        <v>0.18120511029695771</v>
      </c>
    </row>
    <row r="610" spans="1:4" s="11" customFormat="1" ht="11.25" customHeight="1" x14ac:dyDescent="0.25">
      <c r="A610" s="30">
        <f>A609+1</f>
        <v>3</v>
      </c>
      <c r="B610" s="29" t="s">
        <v>48</v>
      </c>
      <c r="C610" s="28">
        <v>1805847</v>
      </c>
      <c r="D610" s="20">
        <f>(C610/C$636)</f>
        <v>9.2445739454264889E-2</v>
      </c>
    </row>
    <row r="611" spans="1:4" s="11" customFormat="1" ht="11.25" customHeight="1" x14ac:dyDescent="0.25">
      <c r="A611" s="34">
        <f>A610+1</f>
        <v>4</v>
      </c>
      <c r="B611" s="33" t="s">
        <v>59</v>
      </c>
      <c r="C611" s="39">
        <v>1606070</v>
      </c>
      <c r="D611" s="31">
        <f>(C611/C$636)</f>
        <v>8.2218664574192177E-2</v>
      </c>
    </row>
    <row r="612" spans="1:4" s="11" customFormat="1" ht="11.25" customHeight="1" x14ac:dyDescent="0.25">
      <c r="A612" s="30">
        <f>A611+1</f>
        <v>5</v>
      </c>
      <c r="B612" s="29" t="s">
        <v>41</v>
      </c>
      <c r="C612" s="28">
        <v>1486227</v>
      </c>
      <c r="D612" s="20">
        <f>(C612/C$636)</f>
        <v>7.6083607311081033E-2</v>
      </c>
    </row>
    <row r="613" spans="1:4" s="11" customFormat="1" ht="11.25" customHeight="1" x14ac:dyDescent="0.25">
      <c r="A613" s="34">
        <f>A612+1</f>
        <v>6</v>
      </c>
      <c r="B613" s="33" t="s">
        <v>11</v>
      </c>
      <c r="C613" s="39">
        <v>1107861</v>
      </c>
      <c r="D613" s="31">
        <f>(C613/C$636)</f>
        <v>5.6714123266002801E-2</v>
      </c>
    </row>
    <row r="614" spans="1:4" s="11" customFormat="1" ht="11.25" customHeight="1" x14ac:dyDescent="0.25">
      <c r="A614" s="30">
        <f>A613+1</f>
        <v>7</v>
      </c>
      <c r="B614" s="29" t="s">
        <v>65</v>
      </c>
      <c r="C614" s="28">
        <v>922429</v>
      </c>
      <c r="D614" s="20">
        <f>(C614/C$636)</f>
        <v>4.7221404138367264E-2</v>
      </c>
    </row>
    <row r="615" spans="1:4" s="11" customFormat="1" ht="11.25" customHeight="1" x14ac:dyDescent="0.25">
      <c r="A615" s="34">
        <f>A614+1</f>
        <v>8</v>
      </c>
      <c r="B615" s="33" t="s">
        <v>24</v>
      </c>
      <c r="C615" s="35">
        <v>617763</v>
      </c>
      <c r="D615" s="31">
        <f>(C615/C$636)</f>
        <v>3.16248039520984E-2</v>
      </c>
    </row>
    <row r="616" spans="1:4" s="11" customFormat="1" ht="11.25" customHeight="1" x14ac:dyDescent="0.25">
      <c r="A616" s="30">
        <f>A615+1</f>
        <v>9</v>
      </c>
      <c r="B616" s="22" t="s">
        <v>21</v>
      </c>
      <c r="C616" s="28">
        <v>598176</v>
      </c>
      <c r="D616" s="20">
        <f>(C616/C$636)</f>
        <v>3.062209735586368E-2</v>
      </c>
    </row>
    <row r="617" spans="1:4" s="11" customFormat="1" ht="11.25" customHeight="1" x14ac:dyDescent="0.25">
      <c r="A617" s="34">
        <f>A616+1</f>
        <v>10</v>
      </c>
      <c r="B617" s="40" t="s">
        <v>19</v>
      </c>
      <c r="C617" s="39">
        <v>479453</v>
      </c>
      <c r="D617" s="31">
        <f>(C617/C$636)</f>
        <v>2.4544375641217482E-2</v>
      </c>
    </row>
    <row r="618" spans="1:4" s="11" customFormat="1" ht="11.25" customHeight="1" x14ac:dyDescent="0.25">
      <c r="A618" s="30">
        <f>A617+1</f>
        <v>11</v>
      </c>
      <c r="B618" s="29" t="s">
        <v>58</v>
      </c>
      <c r="C618" s="21">
        <v>475446</v>
      </c>
      <c r="D618" s="20">
        <f>(C618/C$636)</f>
        <v>2.4339247478093341E-2</v>
      </c>
    </row>
    <row r="619" spans="1:4" s="11" customFormat="1" ht="11.25" customHeight="1" x14ac:dyDescent="0.25">
      <c r="A619" s="34">
        <f>A618+1</f>
        <v>12</v>
      </c>
      <c r="B619" s="33" t="s">
        <v>46</v>
      </c>
      <c r="C619" s="32">
        <v>331597</v>
      </c>
      <c r="D619" s="31">
        <f>(C619/C$636)</f>
        <v>1.6975264164580874E-2</v>
      </c>
    </row>
    <row r="620" spans="1:4" s="11" customFormat="1" ht="11.25" customHeight="1" x14ac:dyDescent="0.25">
      <c r="A620" s="30">
        <f>A619+1</f>
        <v>13</v>
      </c>
      <c r="B620" s="29" t="s">
        <v>42</v>
      </c>
      <c r="C620" s="28">
        <v>317055</v>
      </c>
      <c r="D620" s="20">
        <f>(C620/C$636)</f>
        <v>1.6230823498708337E-2</v>
      </c>
    </row>
    <row r="621" spans="1:4" s="11" customFormat="1" ht="11.25" customHeight="1" x14ac:dyDescent="0.25">
      <c r="A621" s="34">
        <f>A620+1</f>
        <v>14</v>
      </c>
      <c r="B621" s="40" t="s">
        <v>18</v>
      </c>
      <c r="C621" s="32">
        <v>227068</v>
      </c>
      <c r="D621" s="31">
        <f>(C621/C$636)</f>
        <v>1.1624168141819888E-2</v>
      </c>
    </row>
    <row r="622" spans="1:4" s="11" customFormat="1" ht="11.25" customHeight="1" x14ac:dyDescent="0.25">
      <c r="A622" s="30">
        <f>A621+1</f>
        <v>15</v>
      </c>
      <c r="B622" s="22" t="s">
        <v>45</v>
      </c>
      <c r="C622" s="21">
        <v>209934</v>
      </c>
      <c r="D622" s="20">
        <f>(C622/C$636)</f>
        <v>1.0747036635214193E-2</v>
      </c>
    </row>
    <row r="623" spans="1:4" s="11" customFormat="1" ht="11.25" customHeight="1" x14ac:dyDescent="0.25">
      <c r="A623" s="34">
        <f>A622+1</f>
        <v>16</v>
      </c>
      <c r="B623" s="36" t="s">
        <v>8</v>
      </c>
      <c r="C623" s="32">
        <v>201179</v>
      </c>
      <c r="D623" s="31">
        <f>(C623/C$636)</f>
        <v>1.0298846700561873E-2</v>
      </c>
    </row>
    <row r="624" spans="1:4" s="11" customFormat="1" ht="11.25" customHeight="1" x14ac:dyDescent="0.25">
      <c r="A624" s="30">
        <f>A623+1</f>
        <v>17</v>
      </c>
      <c r="B624" s="22" t="s">
        <v>17</v>
      </c>
      <c r="C624" s="28">
        <v>168853</v>
      </c>
      <c r="D624" s="20">
        <f>(C624/C$636)</f>
        <v>8.6439994329923792E-3</v>
      </c>
    </row>
    <row r="625" spans="1:4" s="11" customFormat="1" ht="11.25" customHeight="1" x14ac:dyDescent="0.25">
      <c r="A625" s="34">
        <f>A624+1</f>
        <v>18</v>
      </c>
      <c r="B625" s="33" t="s">
        <v>16</v>
      </c>
      <c r="C625" s="39">
        <v>139479</v>
      </c>
      <c r="D625" s="31">
        <f>(C625/C$636)</f>
        <v>7.1402722895912074E-3</v>
      </c>
    </row>
    <row r="626" spans="1:4" s="11" customFormat="1" ht="11.25" customHeight="1" x14ac:dyDescent="0.25">
      <c r="A626" s="30">
        <f>A625+1</f>
        <v>19</v>
      </c>
      <c r="B626" s="29" t="s">
        <v>15</v>
      </c>
      <c r="C626" s="21">
        <v>80771</v>
      </c>
      <c r="D626" s="20">
        <f>(C626/C$636)</f>
        <v>4.1348657009483251E-3</v>
      </c>
    </row>
    <row r="627" spans="1:4" s="11" customFormat="1" ht="11.25" customHeight="1" x14ac:dyDescent="0.25">
      <c r="A627" s="34">
        <f>A626+1</f>
        <v>20</v>
      </c>
      <c r="B627" s="41" t="s">
        <v>14</v>
      </c>
      <c r="C627" s="32">
        <v>80453</v>
      </c>
      <c r="D627" s="31">
        <f>(C627/C$636)</f>
        <v>4.1185865005805991E-3</v>
      </c>
    </row>
    <row r="628" spans="1:4" s="11" customFormat="1" ht="11.25" customHeight="1" x14ac:dyDescent="0.25">
      <c r="A628" s="30">
        <f>A627+1</f>
        <v>21</v>
      </c>
      <c r="B628" s="29" t="s">
        <v>64</v>
      </c>
      <c r="C628" s="28">
        <v>71677</v>
      </c>
      <c r="D628" s="20">
        <f>(C628/C$636)</f>
        <v>3.6693215243945609E-3</v>
      </c>
    </row>
    <row r="629" spans="1:4" s="11" customFormat="1" ht="11.25" customHeight="1" x14ac:dyDescent="0.25">
      <c r="A629" s="34">
        <f>A628+1</f>
        <v>22</v>
      </c>
      <c r="B629" s="33" t="s">
        <v>57</v>
      </c>
      <c r="C629" s="39">
        <v>68293</v>
      </c>
      <c r="D629" s="31">
        <f>(C629/C$636)</f>
        <v>3.4960862601040466E-3</v>
      </c>
    </row>
    <row r="630" spans="1:4" s="11" customFormat="1" ht="11.25" customHeight="1" x14ac:dyDescent="0.25">
      <c r="A630" s="30">
        <f>A629+1</f>
        <v>23</v>
      </c>
      <c r="B630" s="22" t="s">
        <v>56</v>
      </c>
      <c r="C630" s="28">
        <v>67886</v>
      </c>
      <c r="D630" s="20">
        <f>(C630/C$636)</f>
        <v>3.4752509313315172E-3</v>
      </c>
    </row>
    <row r="631" spans="1:4" s="11" customFormat="1" ht="11.25" customHeight="1" x14ac:dyDescent="0.25">
      <c r="A631" s="34">
        <f>A630+1</f>
        <v>24</v>
      </c>
      <c r="B631" s="40" t="s">
        <v>63</v>
      </c>
      <c r="C631" s="32">
        <v>47547</v>
      </c>
      <c r="D631" s="31">
        <f>(C631/C$636)</f>
        <v>2.434047609698902E-3</v>
      </c>
    </row>
    <row r="632" spans="1:4" s="11" customFormat="1" ht="11.25" customHeight="1" x14ac:dyDescent="0.25">
      <c r="A632" s="30">
        <f>A631+1</f>
        <v>25</v>
      </c>
      <c r="B632" s="29" t="s">
        <v>62</v>
      </c>
      <c r="C632" s="28">
        <v>38827</v>
      </c>
      <c r="D632" s="20">
        <f>(C632/C$636)</f>
        <v>1.9876494109361108E-3</v>
      </c>
    </row>
    <row r="633" spans="1:4" s="11" customFormat="1" ht="11.25" customHeight="1" x14ac:dyDescent="0.25">
      <c r="A633" s="27"/>
      <c r="B633" s="56"/>
      <c r="C633" s="56"/>
      <c r="D633" s="24"/>
    </row>
    <row r="634" spans="1:4" s="11" customFormat="1" ht="11.25" customHeight="1" x14ac:dyDescent="0.25">
      <c r="A634" s="23"/>
      <c r="B634" s="22" t="s">
        <v>4</v>
      </c>
      <c r="C634" s="21">
        <f>SUM(C608:C632)</f>
        <v>19004747</v>
      </c>
      <c r="D634" s="20">
        <f>(C634/C$636)</f>
        <v>0.97289963632368759</v>
      </c>
    </row>
    <row r="635" spans="1:4" s="11" customFormat="1" ht="11.25" customHeight="1" thickBot="1" x14ac:dyDescent="0.3">
      <c r="A635" s="19"/>
      <c r="B635" s="56"/>
      <c r="C635" s="56"/>
      <c r="D635" s="56"/>
    </row>
    <row r="636" spans="1:4" s="11" customFormat="1" ht="11.25" customHeight="1" thickBot="1" x14ac:dyDescent="0.3">
      <c r="A636" s="15"/>
      <c r="B636" s="14" t="s">
        <v>3</v>
      </c>
      <c r="C636" s="13">
        <v>19534129</v>
      </c>
      <c r="D636" s="12"/>
    </row>
    <row r="637" spans="1:4" ht="7.5" customHeight="1" x14ac:dyDescent="0.25">
      <c r="A637" s="10"/>
      <c r="B637" s="10"/>
      <c r="C637" s="9"/>
      <c r="D637" s="8"/>
    </row>
    <row r="638" spans="1:4" ht="11.25" customHeight="1" x14ac:dyDescent="0.25">
      <c r="A638" s="7" t="s">
        <v>2</v>
      </c>
      <c r="C638" s="1"/>
      <c r="D638" s="1"/>
    </row>
    <row r="639" spans="1:4" ht="7.5" customHeight="1" x14ac:dyDescent="0.25"/>
    <row r="640" spans="1:4" s="4" customFormat="1" ht="11.25" customHeight="1" x14ac:dyDescent="0.25">
      <c r="A640" s="4" t="s">
        <v>1</v>
      </c>
      <c r="B640" s="5" t="s">
        <v>0</v>
      </c>
    </row>
    <row r="644" spans="1:4" ht="15.75" x14ac:dyDescent="0.25">
      <c r="A644" s="53" t="s">
        <v>36</v>
      </c>
      <c r="B644" s="52" t="s">
        <v>61</v>
      </c>
      <c r="C644" s="51"/>
      <c r="D644" s="8"/>
    </row>
    <row r="645" spans="1:4" ht="11.25" customHeight="1" x14ac:dyDescent="0.25">
      <c r="A645" s="50"/>
      <c r="B645" s="50" t="s">
        <v>34</v>
      </c>
      <c r="D645" s="49"/>
    </row>
    <row r="646" spans="1:4" ht="7.5" customHeight="1" thickBot="1" x14ac:dyDescent="0.3">
      <c r="A646" s="48"/>
      <c r="B646" s="48"/>
      <c r="C646" s="47"/>
      <c r="D646" s="46"/>
    </row>
    <row r="647" spans="1:4" ht="26.25" thickBot="1" x14ac:dyDescent="0.3">
      <c r="A647" s="45" t="s">
        <v>33</v>
      </c>
      <c r="B647" s="44" t="s">
        <v>32</v>
      </c>
      <c r="C647" s="43" t="s">
        <v>60</v>
      </c>
      <c r="D647" s="42" t="s">
        <v>30</v>
      </c>
    </row>
    <row r="648" spans="1:4" s="11" customFormat="1" ht="11.25" x14ac:dyDescent="0.25">
      <c r="A648" s="30">
        <v>1</v>
      </c>
      <c r="B648" s="22" t="s">
        <v>53</v>
      </c>
      <c r="C648" s="21">
        <v>3491609</v>
      </c>
      <c r="D648" s="20">
        <f>(C648/C$676)</f>
        <v>0.19478044859189539</v>
      </c>
    </row>
    <row r="649" spans="1:4" s="11" customFormat="1" ht="11.25" x14ac:dyDescent="0.25">
      <c r="A649" s="34">
        <f>A648+1</f>
        <v>2</v>
      </c>
      <c r="B649" s="33" t="s">
        <v>47</v>
      </c>
      <c r="C649" s="32">
        <v>2509455</v>
      </c>
      <c r="D649" s="31">
        <f>(C649/C$676)</f>
        <v>0.13999069501229228</v>
      </c>
    </row>
    <row r="650" spans="1:4" s="11" customFormat="1" ht="11.25" x14ac:dyDescent="0.25">
      <c r="A650" s="30">
        <f>A649+1</f>
        <v>3</v>
      </c>
      <c r="B650" s="29" t="s">
        <v>48</v>
      </c>
      <c r="C650" s="28">
        <v>2056987</v>
      </c>
      <c r="D650" s="20">
        <f>(C650/C$676)</f>
        <v>0.11474963279327587</v>
      </c>
    </row>
    <row r="651" spans="1:4" s="11" customFormat="1" ht="11.25" x14ac:dyDescent="0.25">
      <c r="A651" s="34">
        <f>A650+1</f>
        <v>4</v>
      </c>
      <c r="B651" s="33" t="s">
        <v>41</v>
      </c>
      <c r="C651" s="39">
        <v>1558893</v>
      </c>
      <c r="D651" s="31">
        <f>(C651/C$676)</f>
        <v>8.6963310567353222E-2</v>
      </c>
    </row>
    <row r="652" spans="1:4" s="11" customFormat="1" ht="11.25" x14ac:dyDescent="0.25">
      <c r="A652" s="30">
        <f>A651+1</f>
        <v>5</v>
      </c>
      <c r="B652" s="29" t="s">
        <v>42</v>
      </c>
      <c r="C652" s="28">
        <v>1162682</v>
      </c>
      <c r="D652" s="20">
        <f>(C652/C$676)</f>
        <v>6.4860561858364474E-2</v>
      </c>
    </row>
    <row r="653" spans="1:4" s="11" customFormat="1" ht="11.25" x14ac:dyDescent="0.25">
      <c r="A653" s="34">
        <f>A652+1</f>
        <v>6</v>
      </c>
      <c r="B653" s="40" t="s">
        <v>29</v>
      </c>
      <c r="C653" s="39">
        <v>865181</v>
      </c>
      <c r="D653" s="31">
        <f>(C653/C$676)</f>
        <v>4.826437991573073E-2</v>
      </c>
    </row>
    <row r="654" spans="1:4" s="11" customFormat="1" ht="11.25" x14ac:dyDescent="0.25">
      <c r="A654" s="30">
        <f>A653+1</f>
        <v>7</v>
      </c>
      <c r="B654" s="29" t="s">
        <v>59</v>
      </c>
      <c r="C654" s="28">
        <v>731633</v>
      </c>
      <c r="D654" s="20">
        <f>(C654/C$676)</f>
        <v>4.0814364937378216E-2</v>
      </c>
    </row>
    <row r="655" spans="1:4" s="11" customFormat="1" ht="11.25" x14ac:dyDescent="0.25">
      <c r="A655" s="34">
        <f>A654+1</f>
        <v>8</v>
      </c>
      <c r="B655" s="33" t="s">
        <v>11</v>
      </c>
      <c r="C655" s="35">
        <v>728417</v>
      </c>
      <c r="D655" s="31">
        <f>(C655/C$676)</f>
        <v>4.0634959418984963E-2</v>
      </c>
    </row>
    <row r="656" spans="1:4" s="11" customFormat="1" ht="11.25" x14ac:dyDescent="0.25">
      <c r="A656" s="30">
        <f>A655+1</f>
        <v>9</v>
      </c>
      <c r="B656" s="29" t="s">
        <v>27</v>
      </c>
      <c r="C656" s="28">
        <v>671656</v>
      </c>
      <c r="D656" s="20">
        <f>(C656/C$676)</f>
        <v>3.746853011876132E-2</v>
      </c>
    </row>
    <row r="657" spans="1:4" s="11" customFormat="1" ht="11.25" x14ac:dyDescent="0.25">
      <c r="A657" s="34">
        <f>A656+1</f>
        <v>10</v>
      </c>
      <c r="B657" s="33" t="s">
        <v>24</v>
      </c>
      <c r="C657" s="39">
        <v>636320</v>
      </c>
      <c r="D657" s="31">
        <f>(C657/C$676)</f>
        <v>3.5497300828355893E-2</v>
      </c>
    </row>
    <row r="658" spans="1:4" s="11" customFormat="1" ht="11.25" x14ac:dyDescent="0.25">
      <c r="A658" s="30">
        <f>A657+1</f>
        <v>11</v>
      </c>
      <c r="B658" s="22" t="s">
        <v>21</v>
      </c>
      <c r="C658" s="21">
        <v>588143</v>
      </c>
      <c r="D658" s="20">
        <f>(C658/C$676)</f>
        <v>3.2809732526231643E-2</v>
      </c>
    </row>
    <row r="659" spans="1:4" s="11" customFormat="1" ht="11.25" x14ac:dyDescent="0.25">
      <c r="A659" s="34">
        <f>A658+1</f>
        <v>12</v>
      </c>
      <c r="B659" s="40" t="s">
        <v>19</v>
      </c>
      <c r="C659" s="32">
        <v>459464</v>
      </c>
      <c r="D659" s="31">
        <f>(C659/C$676)</f>
        <v>2.5631336163879356E-2</v>
      </c>
    </row>
    <row r="660" spans="1:4" s="11" customFormat="1" ht="11.25" x14ac:dyDescent="0.25">
      <c r="A660" s="30">
        <f>A659+1</f>
        <v>13</v>
      </c>
      <c r="B660" s="29" t="s">
        <v>58</v>
      </c>
      <c r="C660" s="28">
        <v>362386</v>
      </c>
      <c r="D660" s="20">
        <f>(C660/C$676)</f>
        <v>2.0215811003873173E-2</v>
      </c>
    </row>
    <row r="661" spans="1:4" s="11" customFormat="1" ht="11.25" x14ac:dyDescent="0.25">
      <c r="A661" s="34">
        <f>A660+1</f>
        <v>14</v>
      </c>
      <c r="B661" s="40" t="s">
        <v>18</v>
      </c>
      <c r="C661" s="32">
        <v>268431</v>
      </c>
      <c r="D661" s="31">
        <f>(C661/C$676)</f>
        <v>1.4974503329545511E-2</v>
      </c>
    </row>
    <row r="662" spans="1:4" s="11" customFormat="1" ht="11.25" x14ac:dyDescent="0.25">
      <c r="A662" s="30">
        <f>A661+1</f>
        <v>15</v>
      </c>
      <c r="B662" s="29" t="s">
        <v>46</v>
      </c>
      <c r="C662" s="21">
        <v>198450</v>
      </c>
      <c r="D662" s="20">
        <f>(C662/C$676)</f>
        <v>1.1070592389658076E-2</v>
      </c>
    </row>
    <row r="663" spans="1:4" s="11" customFormat="1" ht="11.25" x14ac:dyDescent="0.25">
      <c r="A663" s="34">
        <f>A662+1</f>
        <v>16</v>
      </c>
      <c r="B663" s="33" t="s">
        <v>16</v>
      </c>
      <c r="C663" s="32">
        <v>195964</v>
      </c>
      <c r="D663" s="31">
        <f>(C663/C$676)</f>
        <v>1.0931910138810556E-2</v>
      </c>
    </row>
    <row r="664" spans="1:4" s="11" customFormat="1" ht="11.25" x14ac:dyDescent="0.25">
      <c r="A664" s="30">
        <f>A663+1</f>
        <v>17</v>
      </c>
      <c r="B664" s="22" t="s">
        <v>45</v>
      </c>
      <c r="C664" s="28">
        <v>186775</v>
      </c>
      <c r="D664" s="20">
        <f>(C664/C$676)</f>
        <v>1.0419299035416413E-2</v>
      </c>
    </row>
    <row r="665" spans="1:4" s="11" customFormat="1" ht="11.25" x14ac:dyDescent="0.25">
      <c r="A665" s="34">
        <f>A664+1</f>
        <v>18</v>
      </c>
      <c r="B665" s="36" t="s">
        <v>8</v>
      </c>
      <c r="C665" s="39">
        <v>183071</v>
      </c>
      <c r="D665" s="31">
        <f>(C665/C$676)</f>
        <v>1.0212670291595331E-2</v>
      </c>
    </row>
    <row r="666" spans="1:4" s="11" customFormat="1" ht="11.25" x14ac:dyDescent="0.25">
      <c r="A666" s="30">
        <f>A665+1</f>
        <v>19</v>
      </c>
      <c r="B666" s="22" t="s">
        <v>17</v>
      </c>
      <c r="C666" s="21">
        <v>150983</v>
      </c>
      <c r="D666" s="20">
        <f>(C666/C$676)</f>
        <v>8.4226316491194005E-3</v>
      </c>
    </row>
    <row r="667" spans="1:4" s="11" customFormat="1" ht="11.25" x14ac:dyDescent="0.25">
      <c r="A667" s="34">
        <f>A666+1</f>
        <v>20</v>
      </c>
      <c r="B667" s="33" t="s">
        <v>38</v>
      </c>
      <c r="C667" s="32">
        <v>89695</v>
      </c>
      <c r="D667" s="31">
        <f>(C667/C$676)</f>
        <v>5.0036623048142154E-3</v>
      </c>
    </row>
    <row r="668" spans="1:4" s="11" customFormat="1" ht="11.25" x14ac:dyDescent="0.25">
      <c r="A668" s="30">
        <f>A667+1</f>
        <v>21</v>
      </c>
      <c r="B668" s="54" t="s">
        <v>14</v>
      </c>
      <c r="C668" s="28">
        <v>76224</v>
      </c>
      <c r="D668" s="20">
        <f>(C668/C$676)</f>
        <v>4.2521785553504519E-3</v>
      </c>
    </row>
    <row r="669" spans="1:4" s="11" customFormat="1" ht="11.25" x14ac:dyDescent="0.25">
      <c r="A669" s="34">
        <f>A668+1</f>
        <v>22</v>
      </c>
      <c r="B669" s="33" t="s">
        <v>15</v>
      </c>
      <c r="C669" s="39">
        <v>74653</v>
      </c>
      <c r="D669" s="31">
        <f>(C669/C$676)</f>
        <v>4.1645398521801174E-3</v>
      </c>
    </row>
    <row r="670" spans="1:4" s="11" customFormat="1" ht="11.25" x14ac:dyDescent="0.25">
      <c r="A670" s="30">
        <f>A669+1</f>
        <v>23</v>
      </c>
      <c r="B670" s="29" t="s">
        <v>52</v>
      </c>
      <c r="C670" s="28">
        <v>68335</v>
      </c>
      <c r="D670" s="20">
        <f>(C670/C$676)</f>
        <v>3.8120883393665131E-3</v>
      </c>
    </row>
    <row r="671" spans="1:4" s="11" customFormat="1" ht="11.25" x14ac:dyDescent="0.25">
      <c r="A671" s="34">
        <f>A670+1</f>
        <v>24</v>
      </c>
      <c r="B671" s="33" t="s">
        <v>57</v>
      </c>
      <c r="C671" s="32">
        <v>50725</v>
      </c>
      <c r="D671" s="31">
        <f>(C671/C$676)</f>
        <v>2.8297092414482534E-3</v>
      </c>
    </row>
    <row r="672" spans="1:4" s="11" customFormat="1" ht="11.25" x14ac:dyDescent="0.25">
      <c r="A672" s="30">
        <f>A671+1</f>
        <v>25</v>
      </c>
      <c r="B672" s="22" t="s">
        <v>56</v>
      </c>
      <c r="C672" s="28">
        <v>50461</v>
      </c>
      <c r="D672" s="20">
        <f>(C672/C$676)</f>
        <v>2.8149819227741807E-3</v>
      </c>
    </row>
    <row r="673" spans="1:4" s="11" customFormat="1" ht="11.25" x14ac:dyDescent="0.25">
      <c r="A673" s="58"/>
      <c r="B673" s="56"/>
      <c r="C673" s="56"/>
      <c r="D673" s="57"/>
    </row>
    <row r="674" spans="1:4" s="11" customFormat="1" ht="11.25" x14ac:dyDescent="0.25">
      <c r="A674" s="23"/>
      <c r="B674" s="22" t="s">
        <v>4</v>
      </c>
      <c r="C674" s="21">
        <f>SUM(C648:C672)</f>
        <v>17416593</v>
      </c>
      <c r="D674" s="20">
        <f>(C674/C$676)</f>
        <v>0.97158983078645555</v>
      </c>
    </row>
    <row r="675" spans="1:4" s="11" customFormat="1" ht="12" thickBot="1" x14ac:dyDescent="0.3">
      <c r="A675" s="19"/>
      <c r="B675" s="56"/>
      <c r="C675" s="56"/>
      <c r="D675" s="56"/>
    </row>
    <row r="676" spans="1:4" s="11" customFormat="1" ht="12" thickBot="1" x14ac:dyDescent="0.3">
      <c r="A676" s="15"/>
      <c r="B676" s="14" t="s">
        <v>3</v>
      </c>
      <c r="C676" s="13">
        <v>17925870</v>
      </c>
      <c r="D676" s="12"/>
    </row>
    <row r="677" spans="1:4" ht="7.5" customHeight="1" x14ac:dyDescent="0.25">
      <c r="A677" s="10"/>
      <c r="B677" s="10"/>
      <c r="C677" s="9"/>
      <c r="D677" s="8"/>
    </row>
    <row r="678" spans="1:4" ht="11.25" customHeight="1" x14ac:dyDescent="0.25">
      <c r="A678" s="7" t="s">
        <v>2</v>
      </c>
      <c r="C678" s="1"/>
      <c r="D678" s="1"/>
    </row>
    <row r="679" spans="1:4" ht="7.5" customHeight="1" x14ac:dyDescent="0.25"/>
    <row r="680" spans="1:4" s="4" customFormat="1" ht="11.25" customHeight="1" x14ac:dyDescent="0.25">
      <c r="A680" s="4" t="s">
        <v>1</v>
      </c>
      <c r="B680" s="5" t="s">
        <v>0</v>
      </c>
    </row>
    <row r="682" spans="1:4" x14ac:dyDescent="0.25">
      <c r="C682" s="1"/>
      <c r="D682" s="1"/>
    </row>
    <row r="684" spans="1:4" ht="15.75" x14ac:dyDescent="0.25">
      <c r="A684" s="53" t="s">
        <v>36</v>
      </c>
      <c r="B684" s="52" t="s">
        <v>55</v>
      </c>
      <c r="C684" s="51"/>
      <c r="D684" s="8"/>
    </row>
    <row r="685" spans="1:4" ht="11.25" customHeight="1" x14ac:dyDescent="0.25">
      <c r="A685" s="50"/>
      <c r="B685" s="50" t="s">
        <v>34</v>
      </c>
      <c r="D685" s="49"/>
    </row>
    <row r="686" spans="1:4" ht="7.5" customHeight="1" thickBot="1" x14ac:dyDescent="0.3">
      <c r="A686" s="48"/>
      <c r="B686" s="48"/>
      <c r="C686" s="47"/>
      <c r="D686" s="46"/>
    </row>
    <row r="687" spans="1:4" ht="26.25" thickBot="1" x14ac:dyDescent="0.3">
      <c r="A687" s="45" t="s">
        <v>33</v>
      </c>
      <c r="B687" s="44" t="s">
        <v>32</v>
      </c>
      <c r="C687" s="43" t="s">
        <v>54</v>
      </c>
      <c r="D687" s="42" t="s">
        <v>30</v>
      </c>
    </row>
    <row r="688" spans="1:4" s="11" customFormat="1" ht="11.25" x14ac:dyDescent="0.25">
      <c r="A688" s="30">
        <v>1</v>
      </c>
      <c r="B688" s="22" t="s">
        <v>53</v>
      </c>
      <c r="C688" s="21">
        <v>3401370</v>
      </c>
      <c r="D688" s="20">
        <f>(C688/C$716)</f>
        <v>0.20397468086622181</v>
      </c>
    </row>
    <row r="689" spans="1:4" s="11" customFormat="1" ht="11.25" x14ac:dyDescent="0.25">
      <c r="A689" s="34">
        <f>A688+1</f>
        <v>2</v>
      </c>
      <c r="B689" s="40" t="s">
        <v>29</v>
      </c>
      <c r="C689" s="39">
        <v>2326930</v>
      </c>
      <c r="D689" s="31">
        <f>(C689/C$716)</f>
        <v>0.13954224449208333</v>
      </c>
    </row>
    <row r="690" spans="1:4" s="11" customFormat="1" ht="11.25" x14ac:dyDescent="0.25">
      <c r="A690" s="30">
        <f>A689+1</f>
        <v>3</v>
      </c>
      <c r="B690" s="29" t="s">
        <v>27</v>
      </c>
      <c r="C690" s="28">
        <v>1573874</v>
      </c>
      <c r="D690" s="20">
        <f>(C690/C$716)</f>
        <v>9.4382688996975911E-2</v>
      </c>
    </row>
    <row r="691" spans="1:4" s="11" customFormat="1" ht="11.25" x14ac:dyDescent="0.25">
      <c r="A691" s="34">
        <f>A690+1</f>
        <v>4</v>
      </c>
      <c r="B691" s="33" t="s">
        <v>41</v>
      </c>
      <c r="C691" s="39">
        <v>1506492</v>
      </c>
      <c r="D691" s="31">
        <f>(C691/C$716)</f>
        <v>9.03418989782106E-2</v>
      </c>
    </row>
    <row r="692" spans="1:4" s="11" customFormat="1" ht="11.25" x14ac:dyDescent="0.25">
      <c r="A692" s="30">
        <f>A691+1</f>
        <v>5</v>
      </c>
      <c r="B692" s="29" t="s">
        <v>42</v>
      </c>
      <c r="C692" s="28">
        <v>1132330</v>
      </c>
      <c r="D692" s="20">
        <f>(C692/C$716)</f>
        <v>6.7904006440125286E-2</v>
      </c>
    </row>
    <row r="693" spans="1:4" s="11" customFormat="1" ht="11.25" x14ac:dyDescent="0.25">
      <c r="A693" s="34">
        <f>A692+1</f>
        <v>6</v>
      </c>
      <c r="B693" s="33" t="s">
        <v>47</v>
      </c>
      <c r="C693" s="32">
        <v>1110722</v>
      </c>
      <c r="D693" s="31">
        <f>(C693/C$716)</f>
        <v>6.6608209480618574E-2</v>
      </c>
    </row>
    <row r="694" spans="1:4" s="11" customFormat="1" ht="11.25" x14ac:dyDescent="0.25">
      <c r="A694" s="30">
        <f>A693+1</f>
        <v>7</v>
      </c>
      <c r="B694" s="29" t="s">
        <v>48</v>
      </c>
      <c r="C694" s="28">
        <v>884604</v>
      </c>
      <c r="D694" s="20">
        <f>(C694/C$716)</f>
        <v>5.3048277192126486E-2</v>
      </c>
    </row>
    <row r="695" spans="1:4" s="11" customFormat="1" ht="11.25" x14ac:dyDescent="0.25">
      <c r="A695" s="34">
        <f>A694+1</f>
        <v>8</v>
      </c>
      <c r="B695" s="33" t="s">
        <v>24</v>
      </c>
      <c r="C695" s="39">
        <v>664993</v>
      </c>
      <c r="D695" s="31">
        <f>(C695/C$716)</f>
        <v>3.9878559213867189E-2</v>
      </c>
    </row>
    <row r="696" spans="1:4" s="11" customFormat="1" ht="11.25" x14ac:dyDescent="0.25">
      <c r="A696" s="30">
        <f>A695+1</f>
        <v>9</v>
      </c>
      <c r="B696" s="22" t="s">
        <v>21</v>
      </c>
      <c r="C696" s="21">
        <v>582611</v>
      </c>
      <c r="D696" s="20">
        <f>(C696/C$716)</f>
        <v>3.493824335316368E-2</v>
      </c>
    </row>
    <row r="697" spans="1:4" s="11" customFormat="1" ht="11.25" x14ac:dyDescent="0.25">
      <c r="A697" s="34">
        <f>A696+1</f>
        <v>10</v>
      </c>
      <c r="B697" s="40" t="s">
        <v>19</v>
      </c>
      <c r="C697" s="32">
        <v>526315</v>
      </c>
      <c r="D697" s="31">
        <f>(C697/C$716)</f>
        <v>3.156226289998016E-2</v>
      </c>
    </row>
    <row r="698" spans="1:4" s="11" customFormat="1" ht="11.25" x14ac:dyDescent="0.25">
      <c r="A698" s="30">
        <f>A697+1</f>
        <v>11</v>
      </c>
      <c r="B698" s="29" t="s">
        <v>11</v>
      </c>
      <c r="C698" s="37">
        <v>445733</v>
      </c>
      <c r="D698" s="20">
        <f>(C698/C$716)</f>
        <v>2.6729890140309239E-2</v>
      </c>
    </row>
    <row r="699" spans="1:4" s="11" customFormat="1" ht="11.25" x14ac:dyDescent="0.25">
      <c r="A699" s="34">
        <f>A698+1</f>
        <v>12</v>
      </c>
      <c r="B699" s="40" t="s">
        <v>18</v>
      </c>
      <c r="C699" s="32">
        <v>361189</v>
      </c>
      <c r="D699" s="31">
        <f>(C699/C$716)</f>
        <v>2.165992262158771E-2</v>
      </c>
    </row>
    <row r="700" spans="1:4" s="11" customFormat="1" ht="11.25" x14ac:dyDescent="0.25">
      <c r="A700" s="30">
        <f>A699+1</f>
        <v>13</v>
      </c>
      <c r="B700" s="55" t="s">
        <v>8</v>
      </c>
      <c r="C700" s="21">
        <v>237188</v>
      </c>
      <c r="D700" s="20">
        <f>(C700/C$716)</f>
        <v>1.422378235984248E-2</v>
      </c>
    </row>
    <row r="701" spans="1:4" s="11" customFormat="1" ht="11.25" x14ac:dyDescent="0.25">
      <c r="A701" s="34">
        <f>A700+1</f>
        <v>14</v>
      </c>
      <c r="B701" s="33" t="s">
        <v>40</v>
      </c>
      <c r="C701" s="32">
        <v>229548</v>
      </c>
      <c r="D701" s="31">
        <f>(C701/C$716)</f>
        <v>1.3765623864348625E-2</v>
      </c>
    </row>
    <row r="702" spans="1:4" s="11" customFormat="1" ht="11.25" x14ac:dyDescent="0.25">
      <c r="A702" s="30">
        <f>A701+1</f>
        <v>15</v>
      </c>
      <c r="B702" s="29" t="s">
        <v>46</v>
      </c>
      <c r="C702" s="21">
        <v>199018</v>
      </c>
      <c r="D702" s="20">
        <f>(C702/C$716)</f>
        <v>1.193478893405708E-2</v>
      </c>
    </row>
    <row r="703" spans="1:4" s="11" customFormat="1" ht="11.25" x14ac:dyDescent="0.25">
      <c r="A703" s="34">
        <f>A702+1</f>
        <v>16</v>
      </c>
      <c r="B703" s="33" t="s">
        <v>38</v>
      </c>
      <c r="C703" s="32">
        <v>171145</v>
      </c>
      <c r="D703" s="31">
        <f>(C703/C$716)</f>
        <v>1.026329001456752E-2</v>
      </c>
    </row>
    <row r="704" spans="1:4" s="11" customFormat="1" ht="11.25" x14ac:dyDescent="0.25">
      <c r="A704" s="30">
        <f>A703+1</f>
        <v>17</v>
      </c>
      <c r="B704" s="22" t="s">
        <v>45</v>
      </c>
      <c r="C704" s="28">
        <v>157392</v>
      </c>
      <c r="D704" s="20">
        <f>(C704/C$716)</f>
        <v>9.4385447542891191E-3</v>
      </c>
    </row>
    <row r="705" spans="1:4" s="11" customFormat="1" ht="11.25" x14ac:dyDescent="0.25">
      <c r="A705" s="34">
        <f>A704+1</f>
        <v>18</v>
      </c>
      <c r="B705" s="33" t="s">
        <v>16</v>
      </c>
      <c r="C705" s="32">
        <v>157144</v>
      </c>
      <c r="D705" s="31">
        <f>(C705/C$716)</f>
        <v>9.4236725937024077E-3</v>
      </c>
    </row>
    <row r="706" spans="1:4" s="11" customFormat="1" ht="11.25" x14ac:dyDescent="0.25">
      <c r="A706" s="30">
        <f>A705+1</f>
        <v>19</v>
      </c>
      <c r="B706" s="22" t="s">
        <v>17</v>
      </c>
      <c r="C706" s="21">
        <v>150584</v>
      </c>
      <c r="D706" s="20">
        <f>(C706/C$716)</f>
        <v>9.0302799588281024E-3</v>
      </c>
    </row>
    <row r="707" spans="1:4" s="11" customFormat="1" ht="11.25" x14ac:dyDescent="0.25">
      <c r="A707" s="34">
        <f>A706+1</f>
        <v>20</v>
      </c>
      <c r="B707" s="33" t="s">
        <v>15</v>
      </c>
      <c r="C707" s="39">
        <v>77967</v>
      </c>
      <c r="D707" s="31">
        <f>(C707/C$716)</f>
        <v>4.6755554212263633E-3</v>
      </c>
    </row>
    <row r="708" spans="1:4" s="11" customFormat="1" ht="11.25" x14ac:dyDescent="0.25">
      <c r="A708" s="30">
        <f>A707+1</f>
        <v>21</v>
      </c>
      <c r="B708" s="54" t="s">
        <v>14</v>
      </c>
      <c r="C708" s="28">
        <v>76696</v>
      </c>
      <c r="D708" s="20">
        <f>(C708/C$716)</f>
        <v>4.5993355982194666E-3</v>
      </c>
    </row>
    <row r="709" spans="1:4" s="11" customFormat="1" ht="11.25" x14ac:dyDescent="0.25">
      <c r="A709" s="34">
        <f>A708+1</f>
        <v>22</v>
      </c>
      <c r="B709" s="33" t="s">
        <v>52</v>
      </c>
      <c r="C709" s="32">
        <v>75768</v>
      </c>
      <c r="D709" s="31">
        <f>(C709/C$716)</f>
        <v>4.5436849327982233E-3</v>
      </c>
    </row>
    <row r="710" spans="1:4" s="11" customFormat="1" ht="11.25" x14ac:dyDescent="0.25">
      <c r="A710" s="30">
        <f>A709+1</f>
        <v>23</v>
      </c>
      <c r="B710" s="29" t="s">
        <v>13</v>
      </c>
      <c r="C710" s="28">
        <v>70218</v>
      </c>
      <c r="D710" s="20">
        <f>(C710/C$716)</f>
        <v>4.2108603712810904E-3</v>
      </c>
    </row>
    <row r="711" spans="1:4" s="11" customFormat="1" ht="11.25" x14ac:dyDescent="0.25">
      <c r="A711" s="34">
        <f>A710+1</f>
        <v>24</v>
      </c>
      <c r="B711" s="33" t="s">
        <v>39</v>
      </c>
      <c r="C711" s="32">
        <v>47647</v>
      </c>
      <c r="D711" s="31">
        <f>(C711/C$716)</f>
        <v>2.8573138527219532E-3</v>
      </c>
    </row>
    <row r="712" spans="1:4" s="11" customFormat="1" ht="11.25" x14ac:dyDescent="0.25">
      <c r="A712" s="30">
        <f>A711+1</f>
        <v>25</v>
      </c>
      <c r="B712" s="22" t="s">
        <v>51</v>
      </c>
      <c r="C712" s="28">
        <v>38090</v>
      </c>
      <c r="D712" s="20">
        <f>(C712/C$716)</f>
        <v>2.2841959546283964E-3</v>
      </c>
    </row>
    <row r="713" spans="1:4" s="11" customFormat="1" ht="11.25" x14ac:dyDescent="0.25">
      <c r="A713" s="27"/>
      <c r="B713" s="26"/>
      <c r="C713" s="25"/>
      <c r="D713" s="24"/>
    </row>
    <row r="714" spans="1:4" s="11" customFormat="1" ht="11.25" x14ac:dyDescent="0.25">
      <c r="A714" s="23"/>
      <c r="B714" s="22" t="s">
        <v>4</v>
      </c>
      <c r="C714" s="21">
        <f>SUM(C688:C712)</f>
        <v>16205568</v>
      </c>
      <c r="D714" s="20">
        <f>(C714/C$716)</f>
        <v>0.97182181328578077</v>
      </c>
    </row>
    <row r="715" spans="1:4" s="11" customFormat="1" ht="12" thickBot="1" x14ac:dyDescent="0.3">
      <c r="A715" s="19"/>
      <c r="B715" s="18"/>
      <c r="C715" s="17"/>
      <c r="D715" s="16"/>
    </row>
    <row r="716" spans="1:4" s="11" customFormat="1" ht="12" thickBot="1" x14ac:dyDescent="0.3">
      <c r="A716" s="15"/>
      <c r="B716" s="14" t="s">
        <v>3</v>
      </c>
      <c r="C716" s="13">
        <v>16675452</v>
      </c>
      <c r="D716" s="12"/>
    </row>
    <row r="717" spans="1:4" ht="7.5" customHeight="1" x14ac:dyDescent="0.25">
      <c r="A717" s="10"/>
      <c r="B717" s="10"/>
      <c r="C717" s="9"/>
      <c r="D717" s="8"/>
    </row>
    <row r="718" spans="1:4" ht="11.25" customHeight="1" x14ac:dyDescent="0.25">
      <c r="A718" s="7" t="s">
        <v>2</v>
      </c>
      <c r="C718" s="1"/>
      <c r="D718" s="1"/>
    </row>
    <row r="719" spans="1:4" ht="7.5" customHeight="1" x14ac:dyDescent="0.25"/>
    <row r="720" spans="1:4" s="4" customFormat="1" ht="11.25" customHeight="1" x14ac:dyDescent="0.25">
      <c r="A720" s="4" t="s">
        <v>1</v>
      </c>
      <c r="B720" s="5" t="s">
        <v>0</v>
      </c>
    </row>
    <row r="722" spans="1:4" x14ac:dyDescent="0.25">
      <c r="C722" s="1"/>
      <c r="D722" s="1"/>
    </row>
    <row r="724" spans="1:4" ht="15.75" x14ac:dyDescent="0.25">
      <c r="A724" s="53" t="s">
        <v>36</v>
      </c>
      <c r="B724" s="52" t="s">
        <v>50</v>
      </c>
      <c r="C724" s="51"/>
      <c r="D724" s="8"/>
    </row>
    <row r="725" spans="1:4" ht="11.25" customHeight="1" x14ac:dyDescent="0.25">
      <c r="A725" s="50"/>
      <c r="B725" s="50" t="s">
        <v>34</v>
      </c>
      <c r="D725" s="49"/>
    </row>
    <row r="726" spans="1:4" ht="7.5" customHeight="1" thickBot="1" x14ac:dyDescent="0.3">
      <c r="A726" s="48"/>
      <c r="B726" s="48"/>
      <c r="C726" s="47"/>
      <c r="D726" s="46"/>
    </row>
    <row r="727" spans="1:4" ht="26.25" thickBot="1" x14ac:dyDescent="0.3">
      <c r="A727" s="45" t="s">
        <v>33</v>
      </c>
      <c r="B727" s="44" t="s">
        <v>32</v>
      </c>
      <c r="C727" s="43" t="s">
        <v>49</v>
      </c>
      <c r="D727" s="42" t="s">
        <v>30</v>
      </c>
    </row>
    <row r="728" spans="1:4" s="11" customFormat="1" ht="11.25" x14ac:dyDescent="0.25">
      <c r="A728" s="30">
        <v>1</v>
      </c>
      <c r="B728" s="22" t="s">
        <v>28</v>
      </c>
      <c r="C728" s="21">
        <v>2818750</v>
      </c>
      <c r="D728" s="20">
        <f>(C728/C$756)</f>
        <v>0.19120738398655202</v>
      </c>
    </row>
    <row r="729" spans="1:4" s="11" customFormat="1" ht="11.25" x14ac:dyDescent="0.25">
      <c r="A729" s="34">
        <f>A728+1</f>
        <v>2</v>
      </c>
      <c r="B729" s="40" t="s">
        <v>29</v>
      </c>
      <c r="C729" s="39">
        <v>2365348</v>
      </c>
      <c r="D729" s="31">
        <f>(C729/C$756)</f>
        <v>0.16045126502805246</v>
      </c>
    </row>
    <row r="730" spans="1:4" s="11" customFormat="1" ht="11.25" x14ac:dyDescent="0.25">
      <c r="A730" s="30">
        <f>A729+1</f>
        <v>3</v>
      </c>
      <c r="B730" s="29" t="s">
        <v>41</v>
      </c>
      <c r="C730" s="21">
        <v>1488765</v>
      </c>
      <c r="D730" s="20">
        <f>(C730/C$756)</f>
        <v>0.10098904160380989</v>
      </c>
    </row>
    <row r="731" spans="1:4" s="11" customFormat="1" ht="11.25" x14ac:dyDescent="0.25">
      <c r="A731" s="34">
        <f>A730+1</f>
        <v>4</v>
      </c>
      <c r="B731" s="33" t="s">
        <v>27</v>
      </c>
      <c r="C731" s="32">
        <v>1149579</v>
      </c>
      <c r="D731" s="31">
        <f>(C731/C$756)</f>
        <v>7.7980662802971709E-2</v>
      </c>
    </row>
    <row r="732" spans="1:4" s="11" customFormat="1" ht="11.25" x14ac:dyDescent="0.25">
      <c r="A732" s="30">
        <f>A731+1</f>
        <v>5</v>
      </c>
      <c r="B732" s="29" t="s">
        <v>42</v>
      </c>
      <c r="C732" s="28">
        <v>1114203</v>
      </c>
      <c r="D732" s="20">
        <f>(C732/C$756)</f>
        <v>7.5580963497993162E-2</v>
      </c>
    </row>
    <row r="733" spans="1:4" s="11" customFormat="1" ht="11.25" x14ac:dyDescent="0.25">
      <c r="A733" s="34">
        <f>A732+1</f>
        <v>6</v>
      </c>
      <c r="B733" s="40" t="s">
        <v>25</v>
      </c>
      <c r="C733" s="32">
        <v>1058831</v>
      </c>
      <c r="D733" s="31">
        <f>(C733/C$756)</f>
        <v>7.1824853425761379E-2</v>
      </c>
    </row>
    <row r="734" spans="1:4" s="11" customFormat="1" ht="11.25" x14ac:dyDescent="0.25">
      <c r="A734" s="30">
        <f>A733+1</f>
        <v>7</v>
      </c>
      <c r="B734" s="29" t="s">
        <v>24</v>
      </c>
      <c r="C734" s="21">
        <v>714230</v>
      </c>
      <c r="D734" s="20">
        <f>(C734/C$756)</f>
        <v>4.8449152945353458E-2</v>
      </c>
    </row>
    <row r="735" spans="1:4" s="11" customFormat="1" ht="11.25" x14ac:dyDescent="0.25">
      <c r="A735" s="34">
        <f>A734+1</f>
        <v>8</v>
      </c>
      <c r="B735" s="40" t="s">
        <v>21</v>
      </c>
      <c r="C735" s="39">
        <v>596247</v>
      </c>
      <c r="D735" s="31">
        <f>(C735/C$756)</f>
        <v>4.0445881713465075E-2</v>
      </c>
    </row>
    <row r="736" spans="1:4" s="11" customFormat="1" ht="11.25" x14ac:dyDescent="0.25">
      <c r="A736" s="30">
        <f>A735+1</f>
        <v>9</v>
      </c>
      <c r="B736" s="22" t="s">
        <v>19</v>
      </c>
      <c r="C736" s="28">
        <v>503246</v>
      </c>
      <c r="D736" s="20">
        <f>(C736/C$756)</f>
        <v>3.4137242097275873E-2</v>
      </c>
    </row>
    <row r="737" spans="1:4" s="11" customFormat="1" ht="11.25" x14ac:dyDescent="0.25">
      <c r="A737" s="34">
        <f>A736+1</f>
        <v>10</v>
      </c>
      <c r="B737" s="40" t="s">
        <v>18</v>
      </c>
      <c r="C737" s="32">
        <v>430830</v>
      </c>
      <c r="D737" s="31">
        <f>(C737/C$756)</f>
        <v>2.9224967536293112E-2</v>
      </c>
    </row>
    <row r="738" spans="1:4" s="11" customFormat="1" ht="11.25" x14ac:dyDescent="0.25">
      <c r="A738" s="30">
        <f>A737+1</f>
        <v>11</v>
      </c>
      <c r="B738" s="55" t="s">
        <v>8</v>
      </c>
      <c r="C738" s="21">
        <v>368644</v>
      </c>
      <c r="D738" s="20">
        <f>(C738/C$756)</f>
        <v>2.5006635871339597E-2</v>
      </c>
    </row>
    <row r="739" spans="1:4" s="11" customFormat="1" ht="11.25" x14ac:dyDescent="0.25">
      <c r="A739" s="34">
        <f>A738+1</f>
        <v>12</v>
      </c>
      <c r="B739" s="33" t="s">
        <v>11</v>
      </c>
      <c r="C739" s="35">
        <v>225869</v>
      </c>
      <c r="D739" s="31">
        <f>(C739/C$756)</f>
        <v>1.5321621503736947E-2</v>
      </c>
    </row>
    <row r="740" spans="1:4" s="11" customFormat="1" ht="11.25" x14ac:dyDescent="0.25">
      <c r="A740" s="30">
        <f>A739+1</f>
        <v>13</v>
      </c>
      <c r="B740" s="29" t="s">
        <v>38</v>
      </c>
      <c r="C740" s="28">
        <v>200154</v>
      </c>
      <c r="D740" s="20">
        <f>(C740/C$756)</f>
        <v>1.3577267488938123E-2</v>
      </c>
    </row>
    <row r="741" spans="1:4" s="11" customFormat="1" ht="11.25" x14ac:dyDescent="0.25">
      <c r="A741" s="34">
        <f>A740+1</f>
        <v>14</v>
      </c>
      <c r="B741" s="33" t="s">
        <v>40</v>
      </c>
      <c r="C741" s="32">
        <v>186116</v>
      </c>
      <c r="D741" s="31">
        <f>(C741/C$756)</f>
        <v>1.2625012320369354E-2</v>
      </c>
    </row>
    <row r="742" spans="1:4" s="11" customFormat="1" ht="11.25" x14ac:dyDescent="0.25">
      <c r="A742" s="30">
        <f>A741+1</f>
        <v>15</v>
      </c>
      <c r="B742" s="22" t="s">
        <v>17</v>
      </c>
      <c r="C742" s="21">
        <v>170267</v>
      </c>
      <c r="D742" s="20">
        <f>(C742/C$756)</f>
        <v>1.1549909587312905E-2</v>
      </c>
    </row>
    <row r="743" spans="1:4" s="11" customFormat="1" ht="11.25" x14ac:dyDescent="0.25">
      <c r="A743" s="34">
        <f>A742+1</f>
        <v>16</v>
      </c>
      <c r="B743" s="33" t="s">
        <v>48</v>
      </c>
      <c r="C743" s="32">
        <v>164508</v>
      </c>
      <c r="D743" s="31">
        <f>(C743/C$756)</f>
        <v>1.1159252975559983E-2</v>
      </c>
    </row>
    <row r="744" spans="1:4" s="11" customFormat="1" ht="11.25" x14ac:dyDescent="0.25">
      <c r="A744" s="30">
        <f>A743+1</f>
        <v>17</v>
      </c>
      <c r="B744" s="29" t="s">
        <v>16</v>
      </c>
      <c r="C744" s="28">
        <v>124684</v>
      </c>
      <c r="D744" s="20">
        <f>(C744/C$756)</f>
        <v>8.4578275707243473E-3</v>
      </c>
    </row>
    <row r="745" spans="1:4" s="11" customFormat="1" ht="11.25" x14ac:dyDescent="0.25">
      <c r="A745" s="34">
        <f>A744+1</f>
        <v>18</v>
      </c>
      <c r="B745" s="33" t="s">
        <v>47</v>
      </c>
      <c r="C745" s="32">
        <v>88909</v>
      </c>
      <c r="D745" s="31">
        <f>(C745/C$756)</f>
        <v>6.0310624577775088E-3</v>
      </c>
    </row>
    <row r="746" spans="1:4" s="11" customFormat="1" ht="11.25" x14ac:dyDescent="0.25">
      <c r="A746" s="30">
        <f>A745+1</f>
        <v>19</v>
      </c>
      <c r="B746" s="54" t="s">
        <v>14</v>
      </c>
      <c r="C746" s="28">
        <v>84578</v>
      </c>
      <c r="D746" s="20">
        <f>(C746/C$756)</f>
        <v>5.7372729482269083E-3</v>
      </c>
    </row>
    <row r="747" spans="1:4" s="11" customFormat="1" ht="11.25" x14ac:dyDescent="0.25">
      <c r="A747" s="34">
        <f>A746+1</f>
        <v>20</v>
      </c>
      <c r="B747" s="33" t="s">
        <v>15</v>
      </c>
      <c r="C747" s="39">
        <v>84309</v>
      </c>
      <c r="D747" s="31">
        <f>(C747/C$756)</f>
        <v>5.7190255739324927E-3</v>
      </c>
    </row>
    <row r="748" spans="1:4" s="11" customFormat="1" ht="11.25" x14ac:dyDescent="0.25">
      <c r="A748" s="30">
        <f>A747+1</f>
        <v>21</v>
      </c>
      <c r="B748" s="29" t="s">
        <v>13</v>
      </c>
      <c r="C748" s="28">
        <v>77070</v>
      </c>
      <c r="D748" s="20">
        <f>(C748/C$756)</f>
        <v>5.2279744865076951E-3</v>
      </c>
    </row>
    <row r="749" spans="1:4" s="11" customFormat="1" ht="11.25" x14ac:dyDescent="0.25">
      <c r="A749" s="34">
        <f>A748+1</f>
        <v>22</v>
      </c>
      <c r="B749" s="33" t="s">
        <v>39</v>
      </c>
      <c r="C749" s="32">
        <v>68853</v>
      </c>
      <c r="D749" s="31">
        <f>(C749/C$756)</f>
        <v>4.6705816442132383E-3</v>
      </c>
    </row>
    <row r="750" spans="1:4" s="11" customFormat="1" ht="11.25" x14ac:dyDescent="0.25">
      <c r="A750" s="30">
        <f>A749+1</f>
        <v>23</v>
      </c>
      <c r="B750" s="29" t="s">
        <v>46</v>
      </c>
      <c r="C750" s="21">
        <v>50513</v>
      </c>
      <c r="D750" s="20">
        <f>(C750/C$756)</f>
        <v>3.426504155144196E-3</v>
      </c>
    </row>
    <row r="751" spans="1:4" s="11" customFormat="1" ht="11.25" x14ac:dyDescent="0.25">
      <c r="A751" s="34">
        <f>A750+1</f>
        <v>24</v>
      </c>
      <c r="B751" s="40" t="s">
        <v>45</v>
      </c>
      <c r="C751" s="32">
        <v>48174</v>
      </c>
      <c r="D751" s="31">
        <f>(C751/C$756)</f>
        <v>3.2678401831195236E-3</v>
      </c>
    </row>
    <row r="752" spans="1:4" s="11" customFormat="1" ht="11.25" x14ac:dyDescent="0.25">
      <c r="A752" s="30">
        <f>A751+1</f>
        <v>25</v>
      </c>
      <c r="B752" s="29" t="s">
        <v>10</v>
      </c>
      <c r="C752" s="28">
        <v>44587</v>
      </c>
      <c r="D752" s="20">
        <f>(C752/C$756)</f>
        <v>3.0245192478255949E-3</v>
      </c>
    </row>
    <row r="753" spans="1:4" s="11" customFormat="1" ht="11.25" x14ac:dyDescent="0.25">
      <c r="A753" s="27"/>
      <c r="B753" s="26"/>
      <c r="C753" s="25"/>
      <c r="D753" s="24"/>
    </row>
    <row r="754" spans="1:4" s="11" customFormat="1" ht="11.25" x14ac:dyDescent="0.25">
      <c r="A754" s="23"/>
      <c r="B754" s="22" t="s">
        <v>4</v>
      </c>
      <c r="C754" s="21">
        <f>SUM(C728:C752)</f>
        <v>14227264</v>
      </c>
      <c r="D754" s="20">
        <f>(C754/C$756)</f>
        <v>0.96509372265225657</v>
      </c>
    </row>
    <row r="755" spans="1:4" s="11" customFormat="1" ht="12" thickBot="1" x14ac:dyDescent="0.3">
      <c r="A755" s="19"/>
      <c r="B755" s="18"/>
      <c r="C755" s="17"/>
      <c r="D755" s="16"/>
    </row>
    <row r="756" spans="1:4" s="11" customFormat="1" ht="12" thickBot="1" x14ac:dyDescent="0.3">
      <c r="A756" s="15"/>
      <c r="B756" s="14" t="s">
        <v>3</v>
      </c>
      <c r="C756" s="13">
        <v>14741847</v>
      </c>
      <c r="D756" s="12"/>
    </row>
    <row r="757" spans="1:4" ht="7.5" customHeight="1" x14ac:dyDescent="0.25">
      <c r="A757" s="10"/>
      <c r="B757" s="10"/>
      <c r="C757" s="9"/>
      <c r="D757" s="8"/>
    </row>
    <row r="758" spans="1:4" ht="11.25" customHeight="1" x14ac:dyDescent="0.25">
      <c r="A758" s="7" t="s">
        <v>2</v>
      </c>
      <c r="C758" s="1"/>
      <c r="D758" s="1"/>
    </row>
    <row r="759" spans="1:4" ht="7.5" customHeight="1" x14ac:dyDescent="0.25"/>
    <row r="760" spans="1:4" s="4" customFormat="1" ht="11.25" customHeight="1" x14ac:dyDescent="0.25">
      <c r="A760" s="4" t="s">
        <v>1</v>
      </c>
      <c r="B760" s="5" t="s">
        <v>0</v>
      </c>
    </row>
    <row r="762" spans="1:4" x14ac:dyDescent="0.25">
      <c r="C762" s="1"/>
      <c r="D762" s="1"/>
    </row>
    <row r="764" spans="1:4" ht="15.75" x14ac:dyDescent="0.25">
      <c r="A764" s="53" t="s">
        <v>36</v>
      </c>
      <c r="B764" s="52" t="s">
        <v>44</v>
      </c>
      <c r="C764" s="51"/>
      <c r="D764" s="8"/>
    </row>
    <row r="765" spans="1:4" ht="11.25" customHeight="1" x14ac:dyDescent="0.25">
      <c r="A765" s="50"/>
      <c r="B765" s="50" t="s">
        <v>34</v>
      </c>
      <c r="D765" s="49"/>
    </row>
    <row r="766" spans="1:4" ht="7.5" customHeight="1" thickBot="1" x14ac:dyDescent="0.3">
      <c r="A766" s="48"/>
      <c r="B766" s="48"/>
      <c r="C766" s="47"/>
      <c r="D766" s="46"/>
    </row>
    <row r="767" spans="1:4" ht="26.25" thickBot="1" x14ac:dyDescent="0.3">
      <c r="A767" s="45" t="s">
        <v>33</v>
      </c>
      <c r="B767" s="44" t="s">
        <v>32</v>
      </c>
      <c r="C767" s="43" t="s">
        <v>43</v>
      </c>
      <c r="D767" s="42" t="s">
        <v>30</v>
      </c>
    </row>
    <row r="768" spans="1:4" s="11" customFormat="1" ht="11.25" x14ac:dyDescent="0.25">
      <c r="A768" s="30">
        <v>1</v>
      </c>
      <c r="B768" s="22" t="s">
        <v>29</v>
      </c>
      <c r="C768" s="21">
        <v>2790198</v>
      </c>
      <c r="D768" s="20">
        <f>(C768/C$796)</f>
        <v>0.21305656983563662</v>
      </c>
    </row>
    <row r="769" spans="1:4" s="11" customFormat="1" ht="11.25" x14ac:dyDescent="0.25">
      <c r="A769" s="34">
        <f>A768+1</f>
        <v>2</v>
      </c>
      <c r="B769" s="40" t="s">
        <v>28</v>
      </c>
      <c r="C769" s="39">
        <v>1891798</v>
      </c>
      <c r="D769" s="31">
        <f>(C769/C$796)</f>
        <v>0.1444556955104683</v>
      </c>
    </row>
    <row r="770" spans="1:4" s="11" customFormat="1" ht="11.25" x14ac:dyDescent="0.25">
      <c r="A770" s="30">
        <f>A769+1</f>
        <v>3</v>
      </c>
      <c r="B770" s="22" t="s">
        <v>25</v>
      </c>
      <c r="C770" s="21">
        <v>1264405</v>
      </c>
      <c r="D770" s="20">
        <f>(C770/C$796)</f>
        <v>9.6548629230982216E-2</v>
      </c>
    </row>
    <row r="771" spans="1:4" s="11" customFormat="1" ht="11.25" x14ac:dyDescent="0.25">
      <c r="A771" s="34">
        <f>A770+1</f>
        <v>4</v>
      </c>
      <c r="B771" s="33" t="s">
        <v>27</v>
      </c>
      <c r="C771" s="32">
        <v>1216909</v>
      </c>
      <c r="D771" s="31">
        <f>(C771/C$796)</f>
        <v>9.2921884877745137E-2</v>
      </c>
    </row>
    <row r="772" spans="1:4" s="11" customFormat="1" ht="11.25" x14ac:dyDescent="0.25">
      <c r="A772" s="30">
        <f>A771+1</f>
        <v>5</v>
      </c>
      <c r="B772" s="29" t="s">
        <v>26</v>
      </c>
      <c r="C772" s="28">
        <v>799192</v>
      </c>
      <c r="D772" s="20">
        <f>(C772/C$796)</f>
        <v>6.1025456315316008E-2</v>
      </c>
    </row>
    <row r="773" spans="1:4" s="11" customFormat="1" ht="11.25" x14ac:dyDescent="0.25">
      <c r="A773" s="34">
        <f>A772+1</f>
        <v>6</v>
      </c>
      <c r="B773" s="33" t="s">
        <v>24</v>
      </c>
      <c r="C773" s="32">
        <v>683197</v>
      </c>
      <c r="D773" s="31">
        <f>(C773/C$796)</f>
        <v>5.2168200730556551E-2</v>
      </c>
    </row>
    <row r="774" spans="1:4" s="11" customFormat="1" ht="11.25" x14ac:dyDescent="0.25">
      <c r="A774" s="30">
        <f>A773+1</f>
        <v>7</v>
      </c>
      <c r="B774" s="22" t="s">
        <v>21</v>
      </c>
      <c r="C774" s="21">
        <v>604849</v>
      </c>
      <c r="D774" s="20">
        <f>(C774/C$796)</f>
        <v>4.6185630270151067E-2</v>
      </c>
    </row>
    <row r="775" spans="1:4" s="11" customFormat="1" ht="11.25" x14ac:dyDescent="0.25">
      <c r="A775" s="34">
        <f>A774+1</f>
        <v>8</v>
      </c>
      <c r="B775" s="40" t="s">
        <v>19</v>
      </c>
      <c r="C775" s="39">
        <v>433964</v>
      </c>
      <c r="D775" s="31">
        <f>(C775/C$796)</f>
        <v>3.3137032308155984E-2</v>
      </c>
    </row>
    <row r="776" spans="1:4" s="11" customFormat="1" ht="11.25" x14ac:dyDescent="0.25">
      <c r="A776" s="30">
        <f>A775+1</f>
        <v>9</v>
      </c>
      <c r="B776" s="29" t="s">
        <v>42</v>
      </c>
      <c r="C776" s="28">
        <v>378785</v>
      </c>
      <c r="D776" s="20">
        <f>(C776/C$796)</f>
        <v>2.8923622196414596E-2</v>
      </c>
    </row>
    <row r="777" spans="1:4" s="11" customFormat="1" ht="11.25" x14ac:dyDescent="0.25">
      <c r="A777" s="34">
        <f>A776+1</f>
        <v>10</v>
      </c>
      <c r="B777" s="33" t="s">
        <v>20</v>
      </c>
      <c r="C777" s="32">
        <v>332495</v>
      </c>
      <c r="D777" s="31">
        <f>(C777/C$796)</f>
        <v>2.5388966728346875E-2</v>
      </c>
    </row>
    <row r="778" spans="1:4" s="11" customFormat="1" ht="11.25" x14ac:dyDescent="0.25">
      <c r="A778" s="30">
        <f>A777+1</f>
        <v>11</v>
      </c>
      <c r="B778" s="22" t="s">
        <v>18</v>
      </c>
      <c r="C778" s="21">
        <v>301616</v>
      </c>
      <c r="D778" s="20">
        <f>(C778/C$796)</f>
        <v>2.3031078929719458E-2</v>
      </c>
    </row>
    <row r="779" spans="1:4" s="11" customFormat="1" ht="11.25" x14ac:dyDescent="0.25">
      <c r="A779" s="34">
        <f>A778+1</f>
        <v>12</v>
      </c>
      <c r="B779" s="36" t="s">
        <v>8</v>
      </c>
      <c r="C779" s="35">
        <v>283364</v>
      </c>
      <c r="D779" s="31">
        <f>(C779/C$796)</f>
        <v>2.1637375503424965E-2</v>
      </c>
    </row>
    <row r="780" spans="1:4" s="11" customFormat="1" ht="11.25" x14ac:dyDescent="0.25">
      <c r="A780" s="30">
        <f>A779+1</f>
        <v>13</v>
      </c>
      <c r="B780" s="29" t="s">
        <v>23</v>
      </c>
      <c r="C780" s="28">
        <v>282989</v>
      </c>
      <c r="D780" s="20">
        <f>(C780/C$796)</f>
        <v>2.160874089982753E-2</v>
      </c>
    </row>
    <row r="781" spans="1:4" s="11" customFormat="1" ht="11.25" x14ac:dyDescent="0.25">
      <c r="A781" s="34">
        <f>A780+1</f>
        <v>14</v>
      </c>
      <c r="B781" s="33" t="s">
        <v>41</v>
      </c>
      <c r="C781" s="32">
        <v>261808</v>
      </c>
      <c r="D781" s="31">
        <f>(C781/C$796)</f>
        <v>1.9991382129701314E-2</v>
      </c>
    </row>
    <row r="782" spans="1:4" s="11" customFormat="1" ht="11.25" x14ac:dyDescent="0.25">
      <c r="A782" s="30">
        <f>A781+1</f>
        <v>15</v>
      </c>
      <c r="B782" s="22" t="s">
        <v>17</v>
      </c>
      <c r="C782" s="21">
        <v>187218</v>
      </c>
      <c r="D782" s="20">
        <f>(C782/C$796)</f>
        <v>1.4295768576813622E-2</v>
      </c>
    </row>
    <row r="783" spans="1:4" s="11" customFormat="1" ht="11.25" x14ac:dyDescent="0.25">
      <c r="A783" s="34">
        <f>A782+1</f>
        <v>16</v>
      </c>
      <c r="B783" s="33" t="s">
        <v>11</v>
      </c>
      <c r="C783" s="32">
        <v>120263</v>
      </c>
      <c r="D783" s="31">
        <f>(C783/C$796)</f>
        <v>9.1831555531697636E-3</v>
      </c>
    </row>
    <row r="784" spans="1:4" s="11" customFormat="1" ht="11.25" x14ac:dyDescent="0.25">
      <c r="A784" s="30">
        <f>A783+1</f>
        <v>17</v>
      </c>
      <c r="B784" s="29" t="s">
        <v>16</v>
      </c>
      <c r="C784" s="28">
        <v>113755</v>
      </c>
      <c r="D784" s="20">
        <f>(C784/C$796)</f>
        <v>8.6862115526040954E-3</v>
      </c>
    </row>
    <row r="785" spans="1:4" s="11" customFormat="1" ht="11.25" x14ac:dyDescent="0.25">
      <c r="A785" s="34">
        <f>A784+1</f>
        <v>18</v>
      </c>
      <c r="B785" s="33" t="s">
        <v>15</v>
      </c>
      <c r="C785" s="32">
        <v>108178</v>
      </c>
      <c r="D785" s="31">
        <f>(C785/C$796)</f>
        <v>8.2603577279030012E-3</v>
      </c>
    </row>
    <row r="786" spans="1:4" s="11" customFormat="1" ht="11.25" x14ac:dyDescent="0.25">
      <c r="A786" s="30">
        <f>A785+1</f>
        <v>19</v>
      </c>
      <c r="B786" s="29" t="s">
        <v>40</v>
      </c>
      <c r="C786" s="28">
        <v>104379</v>
      </c>
      <c r="D786" s="20">
        <f>(C786/C$796)</f>
        <v>7.9702701037252244E-3</v>
      </c>
    </row>
    <row r="787" spans="1:4" s="11" customFormat="1" ht="11.25" x14ac:dyDescent="0.25">
      <c r="A787" s="34">
        <f>A786+1</f>
        <v>20</v>
      </c>
      <c r="B787" s="41" t="s">
        <v>14</v>
      </c>
      <c r="C787" s="39">
        <v>79252</v>
      </c>
      <c r="D787" s="31">
        <f>(C787/C$796)</f>
        <v>6.0515989448110393E-3</v>
      </c>
    </row>
    <row r="788" spans="1:4" s="11" customFormat="1" ht="11.25" x14ac:dyDescent="0.25">
      <c r="A788" s="30">
        <f>A787+1</f>
        <v>21</v>
      </c>
      <c r="B788" s="29" t="s">
        <v>13</v>
      </c>
      <c r="C788" s="28">
        <v>78616</v>
      </c>
      <c r="D788" s="20">
        <f>(C788/C$796)</f>
        <v>6.003034657109785E-3</v>
      </c>
    </row>
    <row r="789" spans="1:4" s="11" customFormat="1" ht="11.25" x14ac:dyDescent="0.25">
      <c r="A789" s="34">
        <f>A788+1</f>
        <v>22</v>
      </c>
      <c r="B789" s="33" t="s">
        <v>39</v>
      </c>
      <c r="C789" s="32">
        <v>74282</v>
      </c>
      <c r="D789" s="31">
        <f>(C789/C$796)</f>
        <v>5.6720949984663304E-3</v>
      </c>
    </row>
    <row r="790" spans="1:4" s="11" customFormat="1" ht="11.25" x14ac:dyDescent="0.25">
      <c r="A790" s="30">
        <f>A789+1</f>
        <v>23</v>
      </c>
      <c r="B790" s="22" t="s">
        <v>12</v>
      </c>
      <c r="C790" s="21">
        <v>65871</v>
      </c>
      <c r="D790" s="20">
        <f>(C790/C$796)</f>
        <v>5.0298399295115323E-3</v>
      </c>
    </row>
    <row r="791" spans="1:4" s="11" customFormat="1" ht="11.25" x14ac:dyDescent="0.25">
      <c r="A791" s="34">
        <f>A790+1</f>
        <v>24</v>
      </c>
      <c r="B791" s="33" t="s">
        <v>38</v>
      </c>
      <c r="C791" s="32">
        <v>52976</v>
      </c>
      <c r="D791" s="31">
        <f>(C791/C$796)</f>
        <v>4.045191360474305E-3</v>
      </c>
    </row>
    <row r="792" spans="1:4" s="11" customFormat="1" ht="11.25" x14ac:dyDescent="0.25">
      <c r="A792" s="30">
        <f>A791+1</f>
        <v>25</v>
      </c>
      <c r="B792" s="29" t="s">
        <v>37</v>
      </c>
      <c r="C792" s="28">
        <v>46673</v>
      </c>
      <c r="D792" s="20">
        <f>(C792/C$796)</f>
        <v>3.5639009432085708E-3</v>
      </c>
    </row>
    <row r="793" spans="1:4" s="11" customFormat="1" ht="11.25" x14ac:dyDescent="0.25">
      <c r="A793" s="27"/>
      <c r="B793" s="26"/>
      <c r="C793" s="25"/>
      <c r="D793" s="24"/>
    </row>
    <row r="794" spans="1:4" s="11" customFormat="1" ht="11.25" x14ac:dyDescent="0.25">
      <c r="A794" s="23"/>
      <c r="B794" s="22" t="s">
        <v>4</v>
      </c>
      <c r="C794" s="21">
        <f>SUM(C768:C792)</f>
        <v>12557032</v>
      </c>
      <c r="D794" s="20">
        <f>(C794/C$796)</f>
        <v>0.95884168981424389</v>
      </c>
    </row>
    <row r="795" spans="1:4" s="11" customFormat="1" ht="12" thickBot="1" x14ac:dyDescent="0.3">
      <c r="A795" s="19"/>
      <c r="B795" s="18"/>
      <c r="C795" s="17"/>
      <c r="D795" s="16"/>
    </row>
    <row r="796" spans="1:4" s="11" customFormat="1" ht="12" thickBot="1" x14ac:dyDescent="0.3">
      <c r="A796" s="15"/>
      <c r="B796" s="14" t="s">
        <v>3</v>
      </c>
      <c r="C796" s="13">
        <v>13096043</v>
      </c>
      <c r="D796" s="12"/>
    </row>
    <row r="797" spans="1:4" ht="7.5" customHeight="1" x14ac:dyDescent="0.25">
      <c r="A797" s="10"/>
      <c r="B797" s="10"/>
      <c r="C797" s="9"/>
      <c r="D797" s="8"/>
    </row>
    <row r="798" spans="1:4" ht="11.25" customHeight="1" x14ac:dyDescent="0.25">
      <c r="A798" s="7" t="s">
        <v>2</v>
      </c>
      <c r="C798" s="1"/>
      <c r="D798" s="1"/>
    </row>
    <row r="799" spans="1:4" ht="7.5" customHeight="1" x14ac:dyDescent="0.25"/>
    <row r="800" spans="1:4" s="4" customFormat="1" ht="11.25" customHeight="1" x14ac:dyDescent="0.25">
      <c r="A800" s="4" t="s">
        <v>1</v>
      </c>
      <c r="B800" s="5" t="s">
        <v>0</v>
      </c>
    </row>
    <row r="804" spans="1:4" ht="15.75" x14ac:dyDescent="0.25">
      <c r="A804" s="53" t="s">
        <v>36</v>
      </c>
      <c r="B804" s="52" t="s">
        <v>35</v>
      </c>
      <c r="C804" s="51"/>
      <c r="D804" s="8"/>
    </row>
    <row r="805" spans="1:4" ht="11.25" customHeight="1" x14ac:dyDescent="0.25">
      <c r="A805" s="50"/>
      <c r="B805" s="50" t="s">
        <v>34</v>
      </c>
      <c r="D805" s="49"/>
    </row>
    <row r="806" spans="1:4" ht="7.5" customHeight="1" thickBot="1" x14ac:dyDescent="0.3">
      <c r="A806" s="48"/>
      <c r="B806" s="48"/>
      <c r="C806" s="47"/>
      <c r="D806" s="46"/>
    </row>
    <row r="807" spans="1:4" ht="26.25" thickBot="1" x14ac:dyDescent="0.3">
      <c r="A807" s="45" t="s">
        <v>33</v>
      </c>
      <c r="B807" s="44" t="s">
        <v>32</v>
      </c>
      <c r="C807" s="43" t="s">
        <v>31</v>
      </c>
      <c r="D807" s="42" t="s">
        <v>30</v>
      </c>
    </row>
    <row r="808" spans="1:4" s="11" customFormat="1" ht="11.25" x14ac:dyDescent="0.25">
      <c r="A808" s="30">
        <v>1</v>
      </c>
      <c r="B808" s="22" t="s">
        <v>29</v>
      </c>
      <c r="C808" s="21">
        <v>3153994</v>
      </c>
      <c r="D808" s="20">
        <f>(C808/C$836)</f>
        <v>0.2290546416188573</v>
      </c>
    </row>
    <row r="809" spans="1:4" s="11" customFormat="1" ht="11.25" x14ac:dyDescent="0.25">
      <c r="A809" s="34">
        <f>A808+1</f>
        <v>2</v>
      </c>
      <c r="B809" s="40" t="s">
        <v>28</v>
      </c>
      <c r="C809" s="39">
        <v>1663196</v>
      </c>
      <c r="D809" s="31">
        <f>(C809/C$836)</f>
        <v>0.12078740914596443</v>
      </c>
    </row>
    <row r="810" spans="1:4" s="11" customFormat="1" ht="11.25" x14ac:dyDescent="0.25">
      <c r="A810" s="30">
        <f>A809+1</f>
        <v>3</v>
      </c>
      <c r="B810" s="29" t="s">
        <v>27</v>
      </c>
      <c r="C810" s="28">
        <v>1593639</v>
      </c>
      <c r="D810" s="20">
        <f>(C810/C$836)</f>
        <v>0.1157359240426057</v>
      </c>
    </row>
    <row r="811" spans="1:4" s="11" customFormat="1" ht="11.25" x14ac:dyDescent="0.25">
      <c r="A811" s="34">
        <f>A810+1</f>
        <v>4</v>
      </c>
      <c r="B811" s="33" t="s">
        <v>26</v>
      </c>
      <c r="C811" s="32">
        <v>1191478</v>
      </c>
      <c r="D811" s="31">
        <f>(C811/C$836)</f>
        <v>8.6529513463485613E-2</v>
      </c>
    </row>
    <row r="812" spans="1:4" s="11" customFormat="1" ht="11.25" x14ac:dyDescent="0.25">
      <c r="A812" s="30">
        <f>A811+1</f>
        <v>5</v>
      </c>
      <c r="B812" s="22" t="s">
        <v>25</v>
      </c>
      <c r="C812" s="21">
        <v>825798</v>
      </c>
      <c r="D812" s="20">
        <f>(C812/C$836)</f>
        <v>5.997248724619296E-2</v>
      </c>
    </row>
    <row r="813" spans="1:4" s="11" customFormat="1" ht="11.25" x14ac:dyDescent="0.25">
      <c r="A813" s="34">
        <f>A812+1</f>
        <v>6</v>
      </c>
      <c r="B813" s="33" t="s">
        <v>24</v>
      </c>
      <c r="C813" s="32">
        <v>780577</v>
      </c>
      <c r="D813" s="31">
        <f>(C813/C$836)</f>
        <v>5.668837194710033E-2</v>
      </c>
    </row>
    <row r="814" spans="1:4" s="11" customFormat="1" ht="11.25" x14ac:dyDescent="0.25">
      <c r="A814" s="30">
        <f>A813+1</f>
        <v>7</v>
      </c>
      <c r="B814" s="29" t="s">
        <v>23</v>
      </c>
      <c r="C814" s="28">
        <v>632707</v>
      </c>
      <c r="D814" s="20">
        <f>(C814/C$836)</f>
        <v>4.5949508824285126E-2</v>
      </c>
    </row>
    <row r="815" spans="1:4" s="11" customFormat="1" ht="11.25" x14ac:dyDescent="0.25">
      <c r="A815" s="34">
        <f>A814+1</f>
        <v>8</v>
      </c>
      <c r="B815" s="40" t="s">
        <v>22</v>
      </c>
      <c r="C815" s="39">
        <v>631538</v>
      </c>
      <c r="D815" s="31">
        <f>(C815/C$836)</f>
        <v>4.5864611745833977E-2</v>
      </c>
    </row>
    <row r="816" spans="1:4" s="11" customFormat="1" ht="11.25" x14ac:dyDescent="0.25">
      <c r="A816" s="30">
        <f>A815+1</f>
        <v>9</v>
      </c>
      <c r="B816" s="22" t="s">
        <v>21</v>
      </c>
      <c r="C816" s="21">
        <v>607835</v>
      </c>
      <c r="D816" s="20">
        <f>(C816/C$836)</f>
        <v>4.4143212729129515E-2</v>
      </c>
    </row>
    <row r="817" spans="1:4" s="11" customFormat="1" ht="11.25" x14ac:dyDescent="0.25">
      <c r="A817" s="34">
        <f>A816+1</f>
        <v>10</v>
      </c>
      <c r="B817" s="33" t="s">
        <v>20</v>
      </c>
      <c r="C817" s="32">
        <v>425075</v>
      </c>
      <c r="D817" s="31">
        <f>(C817/C$836)</f>
        <v>3.0870509514645799E-2</v>
      </c>
    </row>
    <row r="818" spans="1:4" s="11" customFormat="1" ht="11.25" x14ac:dyDescent="0.25">
      <c r="A818" s="30">
        <f>A817+1</f>
        <v>11</v>
      </c>
      <c r="B818" s="22" t="s">
        <v>19</v>
      </c>
      <c r="C818" s="21">
        <v>424491</v>
      </c>
      <c r="D818" s="20">
        <f>(C818/C$836)</f>
        <v>3.0828097287258743E-2</v>
      </c>
    </row>
    <row r="819" spans="1:4" s="11" customFormat="1" ht="11.25" x14ac:dyDescent="0.25">
      <c r="A819" s="34">
        <f>A818+1</f>
        <v>12</v>
      </c>
      <c r="B819" s="40" t="s">
        <v>18</v>
      </c>
      <c r="C819" s="39">
        <v>306290</v>
      </c>
      <c r="D819" s="31">
        <f>(C819/C$836)</f>
        <v>2.2243906038324678E-2</v>
      </c>
    </row>
    <row r="820" spans="1:4" s="11" customFormat="1" ht="11.25" x14ac:dyDescent="0.25">
      <c r="A820" s="30">
        <f>A819+1</f>
        <v>13</v>
      </c>
      <c r="B820" s="22" t="s">
        <v>17</v>
      </c>
      <c r="C820" s="21">
        <v>199886</v>
      </c>
      <c r="D820" s="20">
        <f>(C820/C$836)</f>
        <v>1.4516456307344563E-2</v>
      </c>
    </row>
    <row r="821" spans="1:4" s="11" customFormat="1" ht="11.25" x14ac:dyDescent="0.25">
      <c r="A821" s="34">
        <f>A820+1</f>
        <v>14</v>
      </c>
      <c r="B821" s="33" t="s">
        <v>16</v>
      </c>
      <c r="C821" s="32">
        <v>121499</v>
      </c>
      <c r="D821" s="31">
        <f>(C821/C$836)</f>
        <v>8.8237041357876848E-3</v>
      </c>
    </row>
    <row r="822" spans="1:4" s="11" customFormat="1" ht="11.25" x14ac:dyDescent="0.25">
      <c r="A822" s="30">
        <f>A821+1</f>
        <v>15</v>
      </c>
      <c r="B822" s="29" t="s">
        <v>15</v>
      </c>
      <c r="C822" s="28">
        <v>118995</v>
      </c>
      <c r="D822" s="20">
        <f>(C822/C$836)</f>
        <v>8.6418544484979758E-3</v>
      </c>
    </row>
    <row r="823" spans="1:4" s="11" customFormat="1" ht="11.25" x14ac:dyDescent="0.25">
      <c r="A823" s="34">
        <f>A822+1</f>
        <v>16</v>
      </c>
      <c r="B823" s="41" t="s">
        <v>14</v>
      </c>
      <c r="C823" s="39">
        <v>86603</v>
      </c>
      <c r="D823" s="31">
        <f>(C823/C$836)</f>
        <v>6.2894283020569781E-3</v>
      </c>
    </row>
    <row r="824" spans="1:4" s="11" customFormat="1" ht="11.25" x14ac:dyDescent="0.25">
      <c r="A824" s="30">
        <f>A823+1</f>
        <v>17</v>
      </c>
      <c r="B824" s="29" t="s">
        <v>13</v>
      </c>
      <c r="C824" s="28">
        <v>86158</v>
      </c>
      <c r="D824" s="20">
        <f>(C824/C$836)</f>
        <v>6.2571107657774577E-3</v>
      </c>
    </row>
    <row r="825" spans="1:4" s="11" customFormat="1" ht="11.25" x14ac:dyDescent="0.25">
      <c r="A825" s="34">
        <f>A824+1</f>
        <v>18</v>
      </c>
      <c r="B825" s="40" t="s">
        <v>12</v>
      </c>
      <c r="C825" s="39">
        <v>67785</v>
      </c>
      <c r="D825" s="31">
        <f>(C825/C$836)</f>
        <v>4.9227959476569206E-3</v>
      </c>
    </row>
    <row r="826" spans="1:4" s="11" customFormat="1" ht="11.25" x14ac:dyDescent="0.25">
      <c r="A826" s="30">
        <f>A825+1</f>
        <v>19</v>
      </c>
      <c r="B826" s="29" t="s">
        <v>11</v>
      </c>
      <c r="C826" s="28">
        <v>59764</v>
      </c>
      <c r="D826" s="20">
        <f>(C826/C$836)</f>
        <v>4.3402814341781835E-3</v>
      </c>
    </row>
    <row r="827" spans="1:4" s="11" customFormat="1" ht="11.25" x14ac:dyDescent="0.25">
      <c r="A827" s="34">
        <f>A826+1</f>
        <v>20</v>
      </c>
      <c r="B827" s="33" t="s">
        <v>10</v>
      </c>
      <c r="C827" s="32">
        <v>57559</v>
      </c>
      <c r="D827" s="31">
        <f>(C827/C$836)</f>
        <v>4.1801462263212318E-3</v>
      </c>
    </row>
    <row r="828" spans="1:4" s="11" customFormat="1" ht="11.25" x14ac:dyDescent="0.25">
      <c r="A828" s="30">
        <f>A827+1</f>
        <v>21</v>
      </c>
      <c r="B828" s="38" t="s">
        <v>9</v>
      </c>
      <c r="C828" s="37">
        <v>55395</v>
      </c>
      <c r="D828" s="20">
        <f>(C828/C$836)</f>
        <v>4.0229885892226177E-3</v>
      </c>
    </row>
    <row r="829" spans="1:4" s="11" customFormat="1" ht="11.25" x14ac:dyDescent="0.25">
      <c r="A829" s="34">
        <f>A828+1</f>
        <v>22</v>
      </c>
      <c r="B829" s="36" t="s">
        <v>8</v>
      </c>
      <c r="C829" s="35">
        <v>51598</v>
      </c>
      <c r="D829" s="31">
        <f>(C829/C$836)</f>
        <v>3.747236487529716E-3</v>
      </c>
    </row>
    <row r="830" spans="1:4" s="11" customFormat="1" ht="11.25" x14ac:dyDescent="0.25">
      <c r="A830" s="30">
        <f>A829+1</f>
        <v>23</v>
      </c>
      <c r="B830" s="29" t="s">
        <v>7</v>
      </c>
      <c r="C830" s="28">
        <v>50419</v>
      </c>
      <c r="D830" s="20">
        <f>(C830/C$836)</f>
        <v>3.6616131723082434E-3</v>
      </c>
    </row>
    <row r="831" spans="1:4" s="11" customFormat="1" ht="11.25" x14ac:dyDescent="0.25">
      <c r="A831" s="34">
        <f>A830+1</f>
        <v>24</v>
      </c>
      <c r="B831" s="33" t="s">
        <v>6</v>
      </c>
      <c r="C831" s="32">
        <v>50419</v>
      </c>
      <c r="D831" s="31">
        <f>(C831/C$836)</f>
        <v>3.6616131723082434E-3</v>
      </c>
    </row>
    <row r="832" spans="1:4" s="11" customFormat="1" ht="11.25" x14ac:dyDescent="0.25">
      <c r="A832" s="30">
        <f>A831+1</f>
        <v>25</v>
      </c>
      <c r="B832" s="29" t="s">
        <v>5</v>
      </c>
      <c r="C832" s="28">
        <v>41972</v>
      </c>
      <c r="D832" s="20">
        <f>(C832/C$836)</f>
        <v>3.0481609724136056E-3</v>
      </c>
    </row>
    <row r="833" spans="1:4" s="11" customFormat="1" ht="11.25" x14ac:dyDescent="0.25">
      <c r="A833" s="27"/>
      <c r="B833" s="26"/>
      <c r="C833" s="25"/>
      <c r="D833" s="24"/>
    </row>
    <row r="834" spans="1:4" s="11" customFormat="1" ht="11.25" x14ac:dyDescent="0.25">
      <c r="A834" s="23"/>
      <c r="B834" s="22" t="s">
        <v>4</v>
      </c>
      <c r="C834" s="21">
        <f>SUM(C808:C832)</f>
        <v>13284670</v>
      </c>
      <c r="D834" s="20">
        <f>(C834/C$836)</f>
        <v>0.96478158356508759</v>
      </c>
    </row>
    <row r="835" spans="1:4" s="11" customFormat="1" ht="12" thickBot="1" x14ac:dyDescent="0.3">
      <c r="A835" s="19"/>
      <c r="B835" s="18"/>
      <c r="C835" s="17"/>
      <c r="D835" s="16"/>
    </row>
    <row r="836" spans="1:4" s="11" customFormat="1" ht="12" thickBot="1" x14ac:dyDescent="0.3">
      <c r="A836" s="15"/>
      <c r="B836" s="14" t="s">
        <v>3</v>
      </c>
      <c r="C836" s="13">
        <v>13769614</v>
      </c>
      <c r="D836" s="12"/>
    </row>
    <row r="837" spans="1:4" ht="7.5" customHeight="1" x14ac:dyDescent="0.25">
      <c r="A837" s="10"/>
      <c r="B837" s="10"/>
      <c r="C837" s="9"/>
      <c r="D837" s="8"/>
    </row>
    <row r="838" spans="1:4" ht="11.25" customHeight="1" x14ac:dyDescent="0.25">
      <c r="A838" s="7" t="s">
        <v>2</v>
      </c>
      <c r="B838" s="6"/>
      <c r="C838" s="6"/>
      <c r="D838" s="6"/>
    </row>
    <row r="839" spans="1:4" ht="7.5" customHeight="1" x14ac:dyDescent="0.25"/>
    <row r="840" spans="1:4" s="4" customFormat="1" ht="11.25" customHeight="1" x14ac:dyDescent="0.25">
      <c r="A840" s="4" t="s">
        <v>1</v>
      </c>
      <c r="B840" s="5" t="s">
        <v>0</v>
      </c>
    </row>
  </sheetData>
  <mergeCells count="3">
    <mergeCell ref="A76:D76"/>
    <mergeCell ref="A117:D117"/>
    <mergeCell ref="A35:D35"/>
  </mergeCells>
  <hyperlinks>
    <hyperlink ref="B200" r:id="rId1" xr:uid="{1C45DCF8-9919-4719-9891-20EF438644C6}"/>
    <hyperlink ref="B240" r:id="rId2" xr:uid="{CBE97E82-F6C1-467D-A997-3295298813B8}"/>
    <hyperlink ref="B280" r:id="rId3" xr:uid="{2C180D4A-2868-411B-B28C-A7BB6A564870}"/>
    <hyperlink ref="B320" r:id="rId4" xr:uid="{CE090AC1-43A7-48CC-988D-D4C6C101810D}"/>
    <hyperlink ref="B360" r:id="rId5" xr:uid="{C161E6BA-61F5-4E3B-B89D-F14726B05460}"/>
    <hyperlink ref="B400" r:id="rId6" xr:uid="{0C0C6274-EA5A-40B4-94F4-C27010718486}"/>
    <hyperlink ref="B440" r:id="rId7" xr:uid="{F8A483F9-8F66-4850-BBB6-AB28016AD3D2}"/>
    <hyperlink ref="B480" r:id="rId8" xr:uid="{AFEAA96F-A509-486E-A87D-0617C465878B}"/>
    <hyperlink ref="B520" r:id="rId9" xr:uid="{B48B5E21-B5E5-41A6-AE75-EDBB0448A150}"/>
    <hyperlink ref="B560" r:id="rId10" xr:uid="{91ED1450-9A26-4078-939E-2DC17E72E10F}"/>
    <hyperlink ref="B600" r:id="rId11" xr:uid="{B0F888FB-7555-4FA9-87F5-3A674B1BEB4A}"/>
    <hyperlink ref="B640" r:id="rId12" xr:uid="{E93EA9A6-E28F-4F40-AC70-A205DFC474FC}"/>
    <hyperlink ref="B680" r:id="rId13" xr:uid="{13ED54EC-88F3-4411-AA92-FB0716E8FDA7}"/>
    <hyperlink ref="B720" r:id="rId14" xr:uid="{5241F055-1A09-40E9-A964-533F57697700}"/>
    <hyperlink ref="B760" r:id="rId15" xr:uid="{5FD23C5F-3BDB-4305-9D28-5C2D2ACB7714}"/>
    <hyperlink ref="B800" r:id="rId16" xr:uid="{172D60C2-6A51-4946-92BF-C7B2A008EF2C}"/>
    <hyperlink ref="B840" r:id="rId17" xr:uid="{0396A321-53B9-4AEE-8A73-2D02E9ABE4B2}"/>
    <hyperlink ref="B160" r:id="rId18" xr:uid="{C24B71EF-AE75-402A-AD49-61BAEE7EAA74}"/>
    <hyperlink ref="B120" r:id="rId19" xr:uid="{53D4B5FD-A61B-4860-901F-49669765C9E3}"/>
    <hyperlink ref="B79" r:id="rId20" xr:uid="{FCA1ADC7-860A-470C-9A90-DDAD2B0CA98B}"/>
    <hyperlink ref="B38" r:id="rId21" xr:uid="{02312D69-A662-47D0-BBD7-8344F3D30E4E}"/>
  </hyperlinks>
  <printOptions horizontalCentered="1"/>
  <pageMargins left="0.25" right="0.25" top="0.25" bottom="0.25" header="0.5" footer="0.5"/>
  <pageSetup scale="80" orientation="portrait" r:id="rId22"/>
  <headerFooter alignWithMargins="0"/>
  <rowBreaks count="10" manualBreakCount="10">
    <brk id="82" max="3" man="1"/>
    <brk id="163" max="3" man="1"/>
    <brk id="243" max="3" man="1"/>
    <brk id="323" max="3" man="1"/>
    <brk id="403" max="3" man="1"/>
    <brk id="483" max="3" man="1"/>
    <brk id="563" max="3" man="1"/>
    <brk id="643" max="3" man="1"/>
    <brk id="723" max="3" man="1"/>
    <brk id="80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3.9</vt:lpstr>
      <vt:lpstr>'T 3.9'!Print_Area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2023-03-15T17:57:14Z</dcterms:created>
  <dcterms:modified xsi:type="dcterms:W3CDTF">2023-03-15T17:57:31Z</dcterms:modified>
</cp:coreProperties>
</file>