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tml\docs\statistics\petroleum3.0\"/>
    </mc:Choice>
  </mc:AlternateContent>
  <xr:revisionPtr revIDLastSave="0" documentId="8_{B666001A-1351-4259-A3A2-5F9DBBEFD506}" xr6:coauthVersionLast="47" xr6:coauthVersionMax="47" xr10:uidLastSave="{00000000-0000-0000-0000-000000000000}"/>
  <bookViews>
    <workbookView xWindow="28680" yWindow="-120" windowWidth="29040" windowHeight="15840" xr2:uid="{7CC94413-DE55-4AD6-A3D6-65B7EF6E7975}"/>
  </bookViews>
  <sheets>
    <sheet name="T 3.8" sheetId="1" r:id="rId1"/>
  </sheets>
  <definedNames>
    <definedName name="_xlnm.Print_Area" localSheetId="0">'T 3.8'!$A$1:$H$837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H5" i="1"/>
  <c r="A6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F25" i="1"/>
  <c r="H25" i="1"/>
  <c r="F26" i="1"/>
  <c r="H26" i="1"/>
  <c r="F27" i="1"/>
  <c r="H27" i="1"/>
  <c r="F28" i="1"/>
  <c r="H28" i="1"/>
  <c r="F29" i="1"/>
  <c r="H29" i="1"/>
  <c r="E31" i="1"/>
  <c r="F31" i="1" s="1"/>
  <c r="G31" i="1"/>
  <c r="H31" i="1"/>
  <c r="F45" i="1"/>
  <c r="A46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E71" i="1"/>
  <c r="F71" i="1" s="1"/>
  <c r="F85" i="1"/>
  <c r="A86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E111" i="1"/>
  <c r="F111" i="1"/>
  <c r="F125" i="1"/>
  <c r="A126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E151" i="1"/>
  <c r="F151" i="1" s="1"/>
  <c r="F165" i="1"/>
  <c r="A166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E191" i="1"/>
  <c r="F191" i="1"/>
  <c r="F205" i="1"/>
  <c r="A206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E231" i="1"/>
  <c r="F231" i="1" s="1"/>
  <c r="F245" i="1"/>
  <c r="A246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E271" i="1"/>
  <c r="F271" i="1"/>
  <c r="F285" i="1"/>
  <c r="A286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E311" i="1"/>
  <c r="F311" i="1" s="1"/>
  <c r="F325" i="1"/>
  <c r="A326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E351" i="1"/>
  <c r="F351" i="1"/>
  <c r="F365" i="1"/>
  <c r="A366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E391" i="1"/>
  <c r="F391" i="1" s="1"/>
  <c r="F405" i="1"/>
  <c r="A406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E431" i="1"/>
  <c r="F431" i="1"/>
  <c r="F445" i="1"/>
  <c r="A446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E471" i="1"/>
  <c r="F471" i="1" s="1"/>
  <c r="F485" i="1"/>
  <c r="A486" i="1"/>
  <c r="F486" i="1"/>
  <c r="A487" i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A502" i="1"/>
  <c r="F502" i="1"/>
  <c r="A503" i="1"/>
  <c r="A504" i="1" s="1"/>
  <c r="A505" i="1" s="1"/>
  <c r="A506" i="1" s="1"/>
  <c r="A507" i="1" s="1"/>
  <c r="A508" i="1" s="1"/>
  <c r="A509" i="1" s="1"/>
  <c r="F503" i="1"/>
  <c r="F504" i="1"/>
  <c r="F505" i="1"/>
  <c r="F506" i="1"/>
  <c r="F507" i="1"/>
  <c r="F508" i="1"/>
  <c r="F509" i="1"/>
  <c r="E511" i="1"/>
  <c r="F511" i="1" s="1"/>
  <c r="F525" i="1"/>
  <c r="A526" i="1"/>
  <c r="F526" i="1"/>
  <c r="A527" i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A542" i="1"/>
  <c r="A543" i="1" s="1"/>
  <c r="A544" i="1" s="1"/>
  <c r="A545" i="1" s="1"/>
  <c r="A546" i="1" s="1"/>
  <c r="A547" i="1" s="1"/>
  <c r="A548" i="1" s="1"/>
  <c r="A549" i="1" s="1"/>
  <c r="F542" i="1"/>
  <c r="F543" i="1"/>
  <c r="F544" i="1"/>
  <c r="F545" i="1"/>
  <c r="F546" i="1"/>
  <c r="F547" i="1"/>
  <c r="F548" i="1"/>
  <c r="F549" i="1"/>
  <c r="E551" i="1"/>
  <c r="F551" i="1" s="1"/>
  <c r="F565" i="1"/>
  <c r="A566" i="1"/>
  <c r="F566" i="1"/>
  <c r="A567" i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A582" i="1"/>
  <c r="A583" i="1" s="1"/>
  <c r="A584" i="1" s="1"/>
  <c r="A585" i="1" s="1"/>
  <c r="A586" i="1" s="1"/>
  <c r="A587" i="1" s="1"/>
  <c r="A588" i="1" s="1"/>
  <c r="A589" i="1" s="1"/>
  <c r="F582" i="1"/>
  <c r="F583" i="1"/>
  <c r="F584" i="1"/>
  <c r="F585" i="1"/>
  <c r="F586" i="1"/>
  <c r="F587" i="1"/>
  <c r="F588" i="1"/>
  <c r="F589" i="1"/>
  <c r="E591" i="1"/>
  <c r="F591" i="1" s="1"/>
  <c r="F605" i="1"/>
  <c r="A606" i="1"/>
  <c r="F606" i="1"/>
  <c r="A607" i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A622" i="1"/>
  <c r="A623" i="1" s="1"/>
  <c r="A624" i="1" s="1"/>
  <c r="A625" i="1" s="1"/>
  <c r="A626" i="1" s="1"/>
  <c r="A627" i="1" s="1"/>
  <c r="A628" i="1" s="1"/>
  <c r="A629" i="1" s="1"/>
  <c r="F622" i="1"/>
  <c r="F623" i="1"/>
  <c r="F624" i="1"/>
  <c r="F625" i="1"/>
  <c r="F626" i="1"/>
  <c r="F627" i="1"/>
  <c r="F628" i="1"/>
  <c r="F629" i="1"/>
  <c r="E631" i="1"/>
  <c r="F631" i="1" s="1"/>
  <c r="F645" i="1"/>
  <c r="A646" i="1"/>
  <c r="F646" i="1"/>
  <c r="A647" i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A662" i="1"/>
  <c r="A663" i="1" s="1"/>
  <c r="A664" i="1" s="1"/>
  <c r="A665" i="1" s="1"/>
  <c r="A666" i="1" s="1"/>
  <c r="A667" i="1" s="1"/>
  <c r="A668" i="1" s="1"/>
  <c r="A669" i="1" s="1"/>
  <c r="F662" i="1"/>
  <c r="F663" i="1"/>
  <c r="F664" i="1"/>
  <c r="F665" i="1"/>
  <c r="F666" i="1"/>
  <c r="F667" i="1"/>
  <c r="F668" i="1"/>
  <c r="F669" i="1"/>
  <c r="E671" i="1"/>
  <c r="F671" i="1" s="1"/>
  <c r="F685" i="1"/>
  <c r="A686" i="1"/>
  <c r="F686" i="1"/>
  <c r="A687" i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A702" i="1"/>
  <c r="A703" i="1" s="1"/>
  <c r="A704" i="1" s="1"/>
  <c r="A705" i="1" s="1"/>
  <c r="A706" i="1" s="1"/>
  <c r="A707" i="1" s="1"/>
  <c r="A708" i="1" s="1"/>
  <c r="A709" i="1" s="1"/>
  <c r="F702" i="1"/>
  <c r="F703" i="1"/>
  <c r="F704" i="1"/>
  <c r="F705" i="1"/>
  <c r="F706" i="1"/>
  <c r="F707" i="1"/>
  <c r="F708" i="1"/>
  <c r="F709" i="1"/>
  <c r="E711" i="1"/>
  <c r="F711" i="1" s="1"/>
  <c r="F725" i="1"/>
  <c r="A726" i="1"/>
  <c r="F726" i="1"/>
  <c r="A727" i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A742" i="1"/>
  <c r="A743" i="1" s="1"/>
  <c r="A744" i="1" s="1"/>
  <c r="A745" i="1" s="1"/>
  <c r="A746" i="1" s="1"/>
  <c r="A747" i="1" s="1"/>
  <c r="A748" i="1" s="1"/>
  <c r="A749" i="1" s="1"/>
  <c r="F742" i="1"/>
  <c r="F743" i="1"/>
  <c r="F744" i="1"/>
  <c r="F745" i="1"/>
  <c r="F746" i="1"/>
  <c r="F747" i="1"/>
  <c r="F748" i="1"/>
  <c r="F749" i="1"/>
  <c r="E751" i="1"/>
  <c r="F751" i="1" s="1"/>
  <c r="F765" i="1"/>
  <c r="A766" i="1"/>
  <c r="F766" i="1"/>
  <c r="A767" i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E791" i="1"/>
  <c r="F791" i="1" s="1"/>
  <c r="F805" i="1"/>
  <c r="A806" i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E831" i="1"/>
  <c r="F831" i="1" s="1"/>
</calcChain>
</file>

<file path=xl/sharedStrings.xml><?xml version="1.0" encoding="utf-8"?>
<sst xmlns="http://schemas.openxmlformats.org/spreadsheetml/2006/main" count="1345" uniqueCount="108">
  <si>
    <t>Utah Division of Oil, Gas and Mining</t>
  </si>
  <si>
    <t>Source:</t>
  </si>
  <si>
    <t>*The annual total recorded in this table is a snapshot in time and thus may not reflect more recent production numbers.</t>
  </si>
  <si>
    <t>State Total*</t>
  </si>
  <si>
    <t>Subtotal</t>
  </si>
  <si>
    <t>Uintah</t>
  </si>
  <si>
    <t>Moffat Canal</t>
  </si>
  <si>
    <t>Summit</t>
  </si>
  <si>
    <t>Anschutz Ranch</t>
  </si>
  <si>
    <t>Bridger Lake</t>
  </si>
  <si>
    <t>San Juan</t>
  </si>
  <si>
    <t>Lisbon</t>
  </si>
  <si>
    <t>Kennedy Wash</t>
  </si>
  <si>
    <t>Duchesne</t>
  </si>
  <si>
    <t>Cedar Rim</t>
  </si>
  <si>
    <t>Uteland Butte</t>
  </si>
  <si>
    <t>Ashley Valley</t>
  </si>
  <si>
    <t>Grand</t>
  </si>
  <si>
    <t>Big Flat</t>
  </si>
  <si>
    <t>Leland Bench</t>
  </si>
  <si>
    <t>8 Mile Flat North</t>
  </si>
  <si>
    <t>Gypsum Hills</t>
  </si>
  <si>
    <t>Pineview</t>
  </si>
  <si>
    <t>Walker Hollow</t>
  </si>
  <si>
    <t>Garfield</t>
  </si>
  <si>
    <t>Upper Valley</t>
  </si>
  <si>
    <t>Antelope Creek</t>
  </si>
  <si>
    <t>Wonsits Valley</t>
  </si>
  <si>
    <t>Brundage Canyon</t>
  </si>
  <si>
    <t>Natural Buttes</t>
  </si>
  <si>
    <t>Red Wash</t>
  </si>
  <si>
    <t>Anschutz Ranch East</t>
  </si>
  <si>
    <t>Altamont</t>
  </si>
  <si>
    <t>Monument Butte</t>
  </si>
  <si>
    <t>Duchesne/Uintah</t>
  </si>
  <si>
    <t>Bluebell</t>
  </si>
  <si>
    <t>Greater Aneth</t>
  </si>
  <si>
    <t>Percent of State Production</t>
  </si>
  <si>
    <t>2002 Production</t>
  </si>
  <si>
    <t>Year Designated</t>
  </si>
  <si>
    <t>County</t>
  </si>
  <si>
    <t>Field</t>
  </si>
  <si>
    <t>Rank</t>
  </si>
  <si>
    <t>Barrels</t>
  </si>
  <si>
    <t>Crude Oil Production in Utah by the 25 Largest Fields, 2002</t>
  </si>
  <si>
    <t>Table 3.8</t>
  </si>
  <si>
    <t>Ismay</t>
  </si>
  <si>
    <t>Anchutz Ranch</t>
  </si>
  <si>
    <t>2003 Production</t>
  </si>
  <si>
    <t>Crude Oil Production in Utah by the 25 Largest Fields, 2003</t>
  </si>
  <si>
    <t>Brennan Bottom</t>
  </si>
  <si>
    <t>Sevier</t>
  </si>
  <si>
    <t>Covenant</t>
  </si>
  <si>
    <t>2004 Production</t>
  </si>
  <si>
    <t>Crude Oil Production in Utah by the 25 Largest Fields, 2004</t>
  </si>
  <si>
    <t>Horseshoe Bend</t>
  </si>
  <si>
    <t>2005 Production</t>
  </si>
  <si>
    <t>Crude Oil Production in Utah by the 25 Largest Fields, 2005</t>
  </si>
  <si>
    <t>Lake Canyon</t>
  </si>
  <si>
    <t>2006 Production</t>
  </si>
  <si>
    <t>Crude Oil Production in Utah by the 25 Largest Fields, 2006</t>
  </si>
  <si>
    <t>Patterson Canyon</t>
  </si>
  <si>
    <t>Pleasant Valley</t>
  </si>
  <si>
    <t>2007 Production</t>
  </si>
  <si>
    <t>Crude Oil Production in Utah by the 25 Largest Fields, 2007</t>
  </si>
  <si>
    <t>Randlett</t>
  </si>
  <si>
    <t>South Myton Bench</t>
  </si>
  <si>
    <t>White River</t>
  </si>
  <si>
    <t>Pariette Bench</t>
  </si>
  <si>
    <t>2008 Production</t>
  </si>
  <si>
    <t>Crude Oil Production in Utah by the 25 Largest Fields, 2008</t>
  </si>
  <si>
    <t>Gusher</t>
  </si>
  <si>
    <t>2009 Production</t>
  </si>
  <si>
    <t>Crude Oil Production in Utah by the 25 Largest Fields, 2009</t>
  </si>
  <si>
    <t>North Myton Bench</t>
  </si>
  <si>
    <t>2010 Production</t>
  </si>
  <si>
    <t>Crude Oil Production in Utah by the 25 Largest Fields, 2010</t>
  </si>
  <si>
    <t>2011 Production</t>
  </si>
  <si>
    <t>Crude Oil Production in Utah by the 25 Largest Fields, 2011</t>
  </si>
  <si>
    <t>2012 Production</t>
  </si>
  <si>
    <t>Crude Oil Production in Utah by the 25 Largest Fields, 2012</t>
  </si>
  <si>
    <t>Park Road</t>
  </si>
  <si>
    <t>Three Rivers</t>
  </si>
  <si>
    <t>2013 Production</t>
  </si>
  <si>
    <t>Crude Oil Production in Utah by the 25 Largest Fields, 2013</t>
  </si>
  <si>
    <t>Independence</t>
  </si>
  <si>
    <t>2014 Production</t>
  </si>
  <si>
    <t>Crude Oil Production in Utah by the 25 Largest Fields, 2014</t>
  </si>
  <si>
    <t>2015 Production</t>
  </si>
  <si>
    <t>Crude Oil Production in Utah by the 25 Largest Fields, 2015</t>
  </si>
  <si>
    <t>2016 Production</t>
  </si>
  <si>
    <t>Crude Oil Production in Utah by the 25 Largest Fields, 2016</t>
  </si>
  <si>
    <t>2017 Production</t>
  </si>
  <si>
    <t>Crude Oil Production in Utah by the 25 Largest Fields, 2017</t>
  </si>
  <si>
    <t>Undesignated</t>
  </si>
  <si>
    <t>2018 Production</t>
  </si>
  <si>
    <t>Crude Oil Production in Utah by the 25 Largest Fields, 2018</t>
  </si>
  <si>
    <t>2019 Production</t>
  </si>
  <si>
    <t>Crude Oil Production in Utah by the 25 Largest Fields, 2019</t>
  </si>
  <si>
    <t>2020 Production</t>
  </si>
  <si>
    <t>Crude Oil Production in Utah by the 25 Largest Fields, 2020</t>
  </si>
  <si>
    <t>2021 Production</t>
  </si>
  <si>
    <t>Crude Oil Production in Utah by the 25 Largest Fields, 2021</t>
  </si>
  <si>
    <t xml:space="preserve">Undesignated </t>
  </si>
  <si>
    <t>Percent of Cumulative Production</t>
  </si>
  <si>
    <t>Cumulative Production</t>
  </si>
  <si>
    <t>2022 Production</t>
  </si>
  <si>
    <t>Crude Oil Production in Utah by the 25 Largest Fields,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</si>
</sst>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0.0"/>
    <numFmt numFmtId="165" formatCode="0.0%"/>
    <numFmt numFmtId="166" formatCode="0.000"/>
  </numFmts>
  <fonts count="9" x14ac:knownFonts="1">
    <font>
      <sz val="12"/>
      <name val="Times New Roman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u/>
      <sz val="8"/>
      <color indexed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EBF1D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2" borderId="0"/>
    <xf numFmtId="0" fontId="1" fillId="2" borderId="0"/>
    <xf numFmtId="0" fontId="1" fillId="2" borderId="0"/>
    <xf numFmtId="0" fontId="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2" fillId="0" borderId="0" xfId="3" applyFont="1" applyFill="1" applyAlignment="1">
      <alignment vertical="center"/>
    </xf>
    <xf numFmtId="7" fontId="2" fillId="0" borderId="0" xfId="2" applyNumberFormat="1" applyFont="1" applyFill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0" xfId="3" applyFont="1" applyFill="1" applyAlignment="1">
      <alignment horizontal="left" vertical="center"/>
    </xf>
    <xf numFmtId="3" fontId="3" fillId="0" borderId="0" xfId="1" applyNumberFormat="1" applyFont="1" applyFill="1" applyAlignment="1">
      <alignment vertical="center"/>
    </xf>
    <xf numFmtId="3" fontId="5" fillId="0" borderId="0" xfId="4" applyNumberFormat="1" applyFont="1" applyAlignment="1" applyProtection="1">
      <alignment vertical="center"/>
    </xf>
    <xf numFmtId="3" fontId="3" fillId="0" borderId="0" xfId="1" applyNumberFormat="1" applyFont="1" applyFill="1" applyAlignment="1">
      <alignment horizontal="center" vertical="center"/>
    </xf>
    <xf numFmtId="0" fontId="5" fillId="2" borderId="0" xfId="4" applyFont="1" applyFill="1" applyAlignment="1" applyProtection="1">
      <alignment vertical="center"/>
    </xf>
    <xf numFmtId="3" fontId="5" fillId="0" borderId="0" xfId="4" applyNumberFormat="1" applyFont="1" applyAlignment="1" applyProtection="1">
      <alignment vertical="center"/>
    </xf>
    <xf numFmtId="3" fontId="5" fillId="0" borderId="0" xfId="4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3" fontId="2" fillId="0" borderId="0" xfId="2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2" applyNumberFormat="1" applyFont="1" applyFill="1" applyAlignment="1">
      <alignment horizontal="left" vertical="center"/>
    </xf>
    <xf numFmtId="3" fontId="3" fillId="0" borderId="0" xfId="2" applyNumberFormat="1" applyFont="1" applyFill="1" applyAlignment="1">
      <alignment horizontal="left" vertical="center"/>
    </xf>
    <xf numFmtId="2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/>
    </xf>
    <xf numFmtId="2" fontId="6" fillId="3" borderId="2" xfId="2" applyNumberFormat="1" applyFont="1" applyFill="1" applyBorder="1" applyAlignment="1">
      <alignment horizontal="right" vertical="center"/>
    </xf>
    <xf numFmtId="3" fontId="6" fillId="3" borderId="2" xfId="2" applyNumberFormat="1" applyFont="1" applyFill="1" applyBorder="1" applyAlignment="1">
      <alignment horizontal="right" vertical="center"/>
    </xf>
    <xf numFmtId="3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left" vertical="center"/>
    </xf>
    <xf numFmtId="164" fontId="6" fillId="3" borderId="2" xfId="2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right" vertical="center"/>
    </xf>
    <xf numFmtId="3" fontId="3" fillId="0" borderId="0" xfId="2" applyNumberFormat="1" applyFont="1" applyFill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7" fontId="3" fillId="0" borderId="0" xfId="0" applyNumberFormat="1" applyFont="1" applyAlignment="1">
      <alignment horizontal="left" vertical="center"/>
    </xf>
    <xf numFmtId="7" fontId="3" fillId="0" borderId="0" xfId="0" applyNumberFormat="1" applyFont="1" applyAlignment="1">
      <alignment horizontal="center" vertical="center"/>
    </xf>
    <xf numFmtId="165" fontId="3" fillId="3" borderId="0" xfId="1" applyNumberFormat="1" applyFont="1" applyFill="1" applyAlignment="1">
      <alignment horizontal="right" vertical="center"/>
    </xf>
    <xf numFmtId="3" fontId="3" fillId="3" borderId="0" xfId="3" applyNumberFormat="1" applyFont="1" applyFill="1" applyAlignment="1">
      <alignment horizontal="right" vertical="center"/>
    </xf>
    <xf numFmtId="0" fontId="3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left" vertical="center"/>
    </xf>
    <xf numFmtId="0" fontId="3" fillId="3" borderId="0" xfId="3" applyFont="1" applyFill="1" applyAlignment="1">
      <alignment vertical="center"/>
    </xf>
    <xf numFmtId="7" fontId="3" fillId="3" borderId="0" xfId="0" applyNumberFormat="1" applyFont="1" applyFill="1" applyAlignment="1">
      <alignment horizontal="center" vertical="center"/>
    </xf>
    <xf numFmtId="3" fontId="3" fillId="0" borderId="0" xfId="3" applyNumberFormat="1" applyFont="1" applyFill="1" applyAlignment="1">
      <alignment horizontal="right" vertical="center"/>
    </xf>
    <xf numFmtId="0" fontId="3" fillId="0" borderId="0" xfId="3" applyFont="1" applyFill="1" applyAlignment="1">
      <alignment horizontal="center" vertical="center"/>
    </xf>
    <xf numFmtId="0" fontId="3" fillId="0" borderId="0" xfId="3" applyFont="1" applyFill="1" applyAlignment="1">
      <alignment horizontal="left" vertical="center"/>
    </xf>
    <xf numFmtId="7" fontId="3" fillId="3" borderId="0" xfId="0" applyNumberFormat="1" applyFont="1" applyFill="1" applyAlignment="1">
      <alignment horizontal="left" vertical="center"/>
    </xf>
    <xf numFmtId="0" fontId="3" fillId="3" borderId="0" xfId="1" applyFont="1" applyFill="1" applyAlignment="1">
      <alignment horizontal="center" vertical="center"/>
    </xf>
    <xf numFmtId="3" fontId="3" fillId="3" borderId="0" xfId="2" applyNumberFormat="1" applyFont="1" applyFill="1" applyAlignment="1">
      <alignment horizontal="right" vertical="center"/>
    </xf>
    <xf numFmtId="164" fontId="3" fillId="0" borderId="0" xfId="2" applyNumberFormat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164" fontId="7" fillId="4" borderId="1" xfId="0" applyNumberFormat="1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left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left" vertical="center"/>
    </xf>
    <xf numFmtId="1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left" vertical="center"/>
    </xf>
    <xf numFmtId="0" fontId="1" fillId="0" borderId="0" xfId="1" applyFill="1" applyAlignment="1">
      <alignment horizontal="left" vertical="center"/>
    </xf>
    <xf numFmtId="3" fontId="2" fillId="0" borderId="0" xfId="3" applyNumberFormat="1" applyFont="1" applyFill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0" fontId="6" fillId="3" borderId="0" xfId="1" applyNumberFormat="1" applyFont="1" applyFill="1" applyAlignment="1">
      <alignment horizontal="right" vertical="center"/>
    </xf>
    <xf numFmtId="3" fontId="6" fillId="3" borderId="0" xfId="3" applyNumberFormat="1" applyFont="1" applyFill="1" applyAlignment="1">
      <alignment horizontal="right" vertical="center"/>
    </xf>
    <xf numFmtId="0" fontId="6" fillId="3" borderId="0" xfId="3" applyFont="1" applyFill="1" applyAlignment="1">
      <alignment horizontal="center" vertical="center"/>
    </xf>
    <xf numFmtId="7" fontId="6" fillId="3" borderId="0" xfId="0" applyNumberFormat="1" applyFont="1" applyFill="1" applyAlignment="1">
      <alignment horizontal="left" vertical="center"/>
    </xf>
    <xf numFmtId="0" fontId="6" fillId="3" borderId="0" xfId="3" applyFont="1" applyFill="1" applyAlignment="1">
      <alignment horizontal="left" vertical="center"/>
    </xf>
    <xf numFmtId="0" fontId="6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6" fillId="0" borderId="0" xfId="3" quotePrefix="1" applyFont="1" applyFill="1" applyAlignment="1">
      <alignment horizontal="center" vertical="center"/>
    </xf>
    <xf numFmtId="7" fontId="6" fillId="0" borderId="0" xfId="0" quotePrefix="1" applyNumberFormat="1" applyFont="1" applyAlignment="1">
      <alignment horizontal="left" vertical="center"/>
    </xf>
    <xf numFmtId="0" fontId="6" fillId="0" borderId="0" xfId="3" applyFont="1" applyFill="1" applyAlignment="1">
      <alignment horizontal="left" vertical="center"/>
    </xf>
    <xf numFmtId="10" fontId="6" fillId="0" borderId="1" xfId="1" applyNumberFormat="1" applyFont="1" applyFill="1" applyBorder="1" applyAlignment="1">
      <alignment horizontal="right" vertical="center"/>
    </xf>
    <xf numFmtId="10" fontId="6" fillId="3" borderId="2" xfId="1" applyNumberFormat="1" applyFont="1" applyFill="1" applyBorder="1" applyAlignment="1">
      <alignment horizontal="right" vertical="center"/>
    </xf>
    <xf numFmtId="0" fontId="2" fillId="3" borderId="0" xfId="3" applyFont="1" applyFill="1" applyAlignment="1">
      <alignment vertical="center"/>
    </xf>
    <xf numFmtId="0" fontId="3" fillId="0" borderId="0" xfId="3" quotePrefix="1" applyFont="1" applyFill="1" applyAlignment="1">
      <alignment horizontal="center" vertical="center"/>
    </xf>
    <xf numFmtId="0" fontId="3" fillId="3" borderId="0" xfId="3" quotePrefix="1" applyFont="1" applyFill="1" applyAlignment="1">
      <alignment horizontal="center" vertical="center"/>
    </xf>
    <xf numFmtId="7" fontId="3" fillId="0" borderId="0" xfId="0" quotePrefix="1" applyNumberFormat="1" applyFont="1" applyAlignment="1">
      <alignment horizontal="left" vertical="center"/>
    </xf>
    <xf numFmtId="0" fontId="3" fillId="3" borderId="0" xfId="1" quotePrefix="1" applyFont="1" applyFill="1" applyAlignment="1">
      <alignment horizontal="center" vertical="center"/>
    </xf>
    <xf numFmtId="0" fontId="3" fillId="0" borderId="0" xfId="1" quotePrefix="1" applyFont="1" applyFill="1" applyAlignment="1">
      <alignment horizontal="center" vertical="center"/>
    </xf>
    <xf numFmtId="7" fontId="3" fillId="3" borderId="0" xfId="0" quotePrefix="1" applyNumberFormat="1" applyFont="1" applyFill="1" applyAlignment="1">
      <alignment horizontal="left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3" borderId="2" xfId="3" applyNumberFormat="1" applyFont="1" applyFill="1" applyBorder="1" applyAlignment="1">
      <alignment horizontal="right" vertical="center"/>
    </xf>
    <xf numFmtId="10" fontId="3" fillId="3" borderId="2" xfId="1" applyNumberFormat="1" applyFont="1" applyFill="1" applyBorder="1" applyAlignment="1">
      <alignment horizontal="right" vertical="center"/>
    </xf>
    <xf numFmtId="3" fontId="3" fillId="3" borderId="2" xfId="3" applyNumberFormat="1" applyFont="1" applyFill="1" applyBorder="1" applyAlignment="1">
      <alignment horizontal="right" vertical="center"/>
    </xf>
    <xf numFmtId="0" fontId="3" fillId="5" borderId="0" xfId="3" applyFont="1" applyFill="1" applyAlignment="1">
      <alignment horizontal="center" vertical="center"/>
    </xf>
    <xf numFmtId="7" fontId="3" fillId="5" borderId="0" xfId="0" applyNumberFormat="1" applyFont="1" applyFill="1" applyAlignment="1">
      <alignment horizontal="left" vertical="center"/>
    </xf>
    <xf numFmtId="0" fontId="3" fillId="5" borderId="0" xfId="3" applyFont="1" applyFill="1" applyAlignment="1">
      <alignment horizontal="left" vertical="center"/>
    </xf>
    <xf numFmtId="10" fontId="3" fillId="5" borderId="2" xfId="1" applyNumberFormat="1" applyFont="1" applyFill="1" applyBorder="1" applyAlignment="1">
      <alignment horizontal="right" vertical="center"/>
    </xf>
    <xf numFmtId="3" fontId="3" fillId="5" borderId="2" xfId="3" applyNumberFormat="1" applyFont="1" applyFill="1" applyBorder="1" applyAlignment="1">
      <alignment horizontal="right" vertical="center"/>
    </xf>
    <xf numFmtId="0" fontId="3" fillId="5" borderId="0" xfId="1" applyFont="1" applyFill="1" applyAlignment="1">
      <alignment horizontal="center" vertical="center"/>
    </xf>
    <xf numFmtId="165" fontId="3" fillId="5" borderId="0" xfId="1" applyNumberFormat="1" applyFont="1" applyFill="1" applyAlignment="1">
      <alignment horizontal="right" vertical="center"/>
    </xf>
    <xf numFmtId="0" fontId="2" fillId="5" borderId="0" xfId="3" applyFont="1" applyFill="1" applyAlignment="1">
      <alignment vertical="center"/>
    </xf>
    <xf numFmtId="3" fontId="3" fillId="5" borderId="0" xfId="2" applyNumberFormat="1" applyFont="1" applyFill="1" applyAlignment="1">
      <alignment horizontal="right" vertical="center"/>
    </xf>
    <xf numFmtId="0" fontId="3" fillId="5" borderId="0" xfId="3" quotePrefix="1" applyFont="1" applyFill="1" applyAlignment="1">
      <alignment horizontal="center" vertical="center"/>
    </xf>
    <xf numFmtId="3" fontId="3" fillId="5" borderId="0" xfId="3" applyNumberFormat="1" applyFont="1" applyFill="1" applyAlignment="1">
      <alignment horizontal="right" vertical="center"/>
    </xf>
    <xf numFmtId="0" fontId="3" fillId="5" borderId="0" xfId="1" quotePrefix="1" applyFont="1" applyFill="1" applyAlignment="1">
      <alignment horizontal="center" vertical="center"/>
    </xf>
    <xf numFmtId="7" fontId="3" fillId="5" borderId="0" xfId="0" quotePrefix="1" applyNumberFormat="1" applyFont="1" applyFill="1" applyAlignment="1">
      <alignment horizontal="left" vertical="center"/>
    </xf>
    <xf numFmtId="0" fontId="3" fillId="0" borderId="0" xfId="3" quotePrefix="1" applyFont="1" applyFill="1" applyAlignment="1">
      <alignment vertical="center"/>
    </xf>
    <xf numFmtId="0" fontId="3" fillId="0" borderId="0" xfId="3" applyFont="1" applyFill="1" applyAlignment="1">
      <alignment vertical="center"/>
    </xf>
    <xf numFmtId="3" fontId="3" fillId="0" borderId="0" xfId="3" applyNumberFormat="1" applyFont="1" applyFill="1" applyAlignment="1">
      <alignment vertical="center"/>
    </xf>
    <xf numFmtId="3" fontId="3" fillId="5" borderId="0" xfId="3" applyNumberFormat="1" applyFont="1" applyFill="1" applyAlignment="1">
      <alignment vertical="center"/>
    </xf>
    <xf numFmtId="0" fontId="3" fillId="5" borderId="0" xfId="2" applyFont="1" applyFill="1" applyAlignment="1">
      <alignment horizontal="center" vertical="center"/>
    </xf>
    <xf numFmtId="3" fontId="3" fillId="5" borderId="0" xfId="2" applyNumberFormat="1" applyFont="1" applyFill="1" applyAlignment="1">
      <alignment vertical="center"/>
    </xf>
    <xf numFmtId="3" fontId="3" fillId="0" borderId="0" xfId="2" applyNumberFormat="1" applyFont="1" applyFill="1" applyAlignment="1">
      <alignment vertical="center"/>
    </xf>
    <xf numFmtId="0" fontId="3" fillId="5" borderId="0" xfId="1" applyFont="1" applyFill="1" applyAlignment="1">
      <alignment horizontal="left" vertical="center"/>
    </xf>
    <xf numFmtId="0" fontId="3" fillId="5" borderId="0" xfId="3" quotePrefix="1" applyFont="1" applyFill="1" applyAlignment="1">
      <alignment vertical="center"/>
    </xf>
    <xf numFmtId="0" fontId="3" fillId="5" borderId="0" xfId="3" applyFont="1" applyFill="1" applyAlignment="1">
      <alignment vertical="center"/>
    </xf>
    <xf numFmtId="3" fontId="2" fillId="0" borderId="0" xfId="3" applyNumberFormat="1" applyFont="1" applyFill="1" applyAlignment="1">
      <alignment vertical="center"/>
    </xf>
    <xf numFmtId="10" fontId="3" fillId="5" borderId="0" xfId="1" applyNumberFormat="1" applyFont="1" applyFill="1" applyAlignment="1">
      <alignment horizontal="right" vertical="center"/>
    </xf>
    <xf numFmtId="3" fontId="3" fillId="0" borderId="0" xfId="3" quotePrefix="1" applyNumberFormat="1" applyFont="1" applyFill="1" applyAlignment="1">
      <alignment horizontal="right" vertical="center"/>
    </xf>
    <xf numFmtId="3" fontId="3" fillId="5" borderId="0" xfId="2" quotePrefix="1" applyNumberFormat="1" applyFont="1" applyFill="1" applyAlignment="1">
      <alignment horizontal="right" vertical="center"/>
    </xf>
    <xf numFmtId="1" fontId="7" fillId="4" borderId="1" xfId="0" applyNumberFormat="1" applyFont="1" applyFill="1" applyBorder="1" applyAlignment="1">
      <alignment horizontal="right" vertical="center" wrapText="1"/>
    </xf>
    <xf numFmtId="3" fontId="7" fillId="4" borderId="1" xfId="2" applyNumberFormat="1" applyFont="1" applyFill="1" applyBorder="1" applyAlignment="1">
      <alignment horizontal="right" vertical="center" wrapText="1"/>
    </xf>
  </cellXfs>
  <cellStyles count="5">
    <cellStyle name="Comma" xfId="1" builtinId="3"/>
    <cellStyle name="Currency" xfId="2" builtinId="4"/>
    <cellStyle name="F8" xfId="3" xr:uid="{23686D7E-B65E-49F1-9686-EA3FF3E2B282}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ilgas.ogm.utah.gov/oilgasweb/statistics/statistics-main.xhtml" TargetMode="External"/><Relationship Id="rId13" Type="http://schemas.openxmlformats.org/officeDocument/2006/relationships/hyperlink" Target="https://oilgas.ogm.utah.gov/oilgasweb/statistics/statistics-main.xhtml" TargetMode="External"/><Relationship Id="rId18" Type="http://schemas.openxmlformats.org/officeDocument/2006/relationships/hyperlink" Target="https://oilgas.ogm.utah.gov/oilgasweb/statistics/statistics-main.xhtml" TargetMode="External"/><Relationship Id="rId3" Type="http://schemas.openxmlformats.org/officeDocument/2006/relationships/hyperlink" Target="https://oilgas.ogm.utah.gov/oilgasweb/statistics/statistics-main.xhtml" TargetMode="External"/><Relationship Id="rId21" Type="http://schemas.openxmlformats.org/officeDocument/2006/relationships/hyperlink" Target="https://oilgas.ogm.utah.gov/oilgasweb/statistics/statistics-main.xhtml" TargetMode="External"/><Relationship Id="rId7" Type="http://schemas.openxmlformats.org/officeDocument/2006/relationships/hyperlink" Target="https://oilgas.ogm.utah.gov/oilgasweb/statistics/statistics-main.xhtml" TargetMode="External"/><Relationship Id="rId12" Type="http://schemas.openxmlformats.org/officeDocument/2006/relationships/hyperlink" Target="https://oilgas.ogm.utah.gov/oilgasweb/statistics/statistics-main.xhtml" TargetMode="External"/><Relationship Id="rId17" Type="http://schemas.openxmlformats.org/officeDocument/2006/relationships/hyperlink" Target="https://oilgas.ogm.utah.gov/oilgasweb/statistics/statistics-main.xhtml" TargetMode="External"/><Relationship Id="rId2" Type="http://schemas.openxmlformats.org/officeDocument/2006/relationships/hyperlink" Target="https://oilgas.ogm.utah.gov/oilgasweb/statistics/statistics-main.xhtml" TargetMode="External"/><Relationship Id="rId16" Type="http://schemas.openxmlformats.org/officeDocument/2006/relationships/hyperlink" Target="https://oilgas.ogm.utah.gov/oilgasweb/statistics/statistics-main.xhtml" TargetMode="External"/><Relationship Id="rId20" Type="http://schemas.openxmlformats.org/officeDocument/2006/relationships/hyperlink" Target="https://oilgas.ogm.utah.gov/oilgasweb/statistics/statistics-main.xhtml" TargetMode="External"/><Relationship Id="rId1" Type="http://schemas.openxmlformats.org/officeDocument/2006/relationships/hyperlink" Target="https://oilgas.ogm.utah.gov/oilgasweb/statistics/statistics-main.xhtml" TargetMode="External"/><Relationship Id="rId6" Type="http://schemas.openxmlformats.org/officeDocument/2006/relationships/hyperlink" Target="https://oilgas.ogm.utah.gov/oilgasweb/statistics/statistics-main.xhtml" TargetMode="External"/><Relationship Id="rId11" Type="http://schemas.openxmlformats.org/officeDocument/2006/relationships/hyperlink" Target="https://oilgas.ogm.utah.gov/oilgasweb/statistics/statistics-main.xhtml" TargetMode="External"/><Relationship Id="rId5" Type="http://schemas.openxmlformats.org/officeDocument/2006/relationships/hyperlink" Target="https://oilgas.ogm.utah.gov/oilgasweb/statistics/statistics-main.xhtml" TargetMode="External"/><Relationship Id="rId15" Type="http://schemas.openxmlformats.org/officeDocument/2006/relationships/hyperlink" Target="https://oilgas.ogm.utah.gov/oilgasweb/statistics/statistics-main.xhtml" TargetMode="External"/><Relationship Id="rId10" Type="http://schemas.openxmlformats.org/officeDocument/2006/relationships/hyperlink" Target="https://oilgas.ogm.utah.gov/oilgasweb/statistics/statistics-main.xhtml" TargetMode="External"/><Relationship Id="rId19" Type="http://schemas.openxmlformats.org/officeDocument/2006/relationships/hyperlink" Target="https://oilgas.ogm.utah.gov/oilgasweb/statistics/statistics-main.xhtml" TargetMode="External"/><Relationship Id="rId4" Type="http://schemas.openxmlformats.org/officeDocument/2006/relationships/hyperlink" Target="https://oilgas.ogm.utah.gov/oilgasweb/statistics/statistics-main.xhtml" TargetMode="External"/><Relationship Id="rId9" Type="http://schemas.openxmlformats.org/officeDocument/2006/relationships/hyperlink" Target="https://oilgas.ogm.utah.gov/oilgasweb/statistics/statistics-main.xhtml" TargetMode="External"/><Relationship Id="rId14" Type="http://schemas.openxmlformats.org/officeDocument/2006/relationships/hyperlink" Target="https://oilgas.ogm.utah.gov/oilgasweb/statistics/statistics-main.xhtml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ACBDD-E79F-4FAA-B06A-DFD650DA7994}">
  <sheetPr codeName="Sheet7"/>
  <dimension ref="A1:H837"/>
  <sheetViews>
    <sheetView showGridLines="0" tabSelected="1" zoomScaleNormal="100" workbookViewId="0">
      <selection activeCell="K39" sqref="K39"/>
    </sheetView>
  </sheetViews>
  <sheetFormatPr defaultColWidth="7.5" defaultRowHeight="12.75" x14ac:dyDescent="0.25"/>
  <cols>
    <col min="1" max="1" width="9.375" style="3" customWidth="1"/>
    <col min="2" max="2" width="15.875" style="3" customWidth="1"/>
    <col min="3" max="3" width="11.75" style="5" customWidth="1"/>
    <col min="4" max="4" width="9" style="4" customWidth="1"/>
    <col min="5" max="5" width="10" style="3" customWidth="1"/>
    <col min="6" max="6" width="10.125" style="2" customWidth="1"/>
    <col min="7" max="7" width="11.375" style="1" customWidth="1"/>
    <col min="8" max="8" width="9.625" style="1" customWidth="1"/>
    <col min="9" max="16384" width="7.5" style="1"/>
  </cols>
  <sheetData>
    <row r="1" spans="1:8" ht="15.75" x14ac:dyDescent="0.25">
      <c r="A1" s="58" t="s">
        <v>45</v>
      </c>
      <c r="B1" s="57" t="s">
        <v>107</v>
      </c>
      <c r="C1" s="56"/>
      <c r="D1" s="55"/>
      <c r="E1" s="54"/>
      <c r="F1" s="53"/>
    </row>
    <row r="2" spans="1:8" ht="11.25" customHeight="1" x14ac:dyDescent="0.25">
      <c r="A2" s="15"/>
      <c r="B2" s="15" t="s">
        <v>43</v>
      </c>
      <c r="C2" s="15"/>
      <c r="E2" s="13"/>
      <c r="F2" s="4"/>
    </row>
    <row r="3" spans="1:8" ht="7.5" customHeight="1" thickBot="1" x14ac:dyDescent="0.3">
      <c r="A3" s="51"/>
      <c r="B3" s="51"/>
      <c r="C3" s="52"/>
      <c r="D3" s="50"/>
      <c r="E3" s="51"/>
      <c r="F3" s="50"/>
    </row>
    <row r="4" spans="1:8" ht="39" thickBot="1" x14ac:dyDescent="0.3">
      <c r="A4" s="49" t="s">
        <v>42</v>
      </c>
      <c r="B4" s="48" t="s">
        <v>41</v>
      </c>
      <c r="C4" s="48" t="s">
        <v>40</v>
      </c>
      <c r="D4" s="47" t="s">
        <v>39</v>
      </c>
      <c r="E4" s="46" t="s">
        <v>106</v>
      </c>
      <c r="F4" s="45" t="s">
        <v>37</v>
      </c>
      <c r="G4" s="112" t="s">
        <v>105</v>
      </c>
      <c r="H4" s="111" t="s">
        <v>104</v>
      </c>
    </row>
    <row r="5" spans="1:8" ht="11.25" customHeight="1" x14ac:dyDescent="0.25">
      <c r="A5" s="28">
        <v>1</v>
      </c>
      <c r="B5" s="29" t="s">
        <v>74</v>
      </c>
      <c r="C5" s="29" t="s">
        <v>13</v>
      </c>
      <c r="D5" s="28">
        <v>2012</v>
      </c>
      <c r="E5" s="27">
        <v>12766715</v>
      </c>
      <c r="F5" s="26">
        <f>(E5/E$33)</f>
        <v>0.28844606184501154</v>
      </c>
      <c r="G5" s="27">
        <v>53805908</v>
      </c>
      <c r="H5" s="26">
        <f>(G5/G$33)</f>
        <v>2.9563586919925468E-2</v>
      </c>
    </row>
    <row r="6" spans="1:8" ht="11.25" customHeight="1" x14ac:dyDescent="0.25">
      <c r="A6" s="89">
        <f>(A5+1)</f>
        <v>2</v>
      </c>
      <c r="B6" s="85" t="s">
        <v>32</v>
      </c>
      <c r="C6" s="85" t="s">
        <v>13</v>
      </c>
      <c r="D6" s="89">
        <v>1970</v>
      </c>
      <c r="E6" s="92">
        <v>6900460</v>
      </c>
      <c r="F6" s="90">
        <f>(E6/E$33)</f>
        <v>0.1559062383642956</v>
      </c>
      <c r="G6" s="92">
        <v>182779772</v>
      </c>
      <c r="H6" s="90">
        <f>(G6/G$33)</f>
        <v>0.10042811054738003</v>
      </c>
    </row>
    <row r="7" spans="1:8" ht="11.25" customHeight="1" x14ac:dyDescent="0.25">
      <c r="A7" s="28">
        <v>3</v>
      </c>
      <c r="B7" s="29" t="s">
        <v>35</v>
      </c>
      <c r="C7" s="29" t="s">
        <v>34</v>
      </c>
      <c r="D7" s="28">
        <v>1955</v>
      </c>
      <c r="E7" s="27">
        <v>4789976</v>
      </c>
      <c r="F7" s="26">
        <f>(E7/E$33)</f>
        <v>0.10822280543837008</v>
      </c>
      <c r="G7" s="27">
        <v>213883271</v>
      </c>
      <c r="H7" s="26">
        <f>(G7/G$33)</f>
        <v>0.11751788805285981</v>
      </c>
    </row>
    <row r="8" spans="1:8" ht="11.25" customHeight="1" x14ac:dyDescent="0.25">
      <c r="A8" s="89">
        <v>4</v>
      </c>
      <c r="B8" s="85" t="s">
        <v>36</v>
      </c>
      <c r="C8" s="85" t="s">
        <v>10</v>
      </c>
      <c r="D8" s="93">
        <v>1956</v>
      </c>
      <c r="E8" s="92">
        <v>2878532</v>
      </c>
      <c r="F8" s="90">
        <f>(E8/E$33)</f>
        <v>6.503640280955944E-2</v>
      </c>
      <c r="G8" s="92">
        <v>503607361</v>
      </c>
      <c r="H8" s="90">
        <f>(G8/G$33)</f>
        <v>0.27670641652284322</v>
      </c>
    </row>
    <row r="9" spans="1:8" ht="11.25" customHeight="1" x14ac:dyDescent="0.25">
      <c r="A9" s="28">
        <v>5</v>
      </c>
      <c r="B9" s="98" t="s">
        <v>85</v>
      </c>
      <c r="C9" s="97" t="s">
        <v>5</v>
      </c>
      <c r="D9" s="74">
        <v>2014</v>
      </c>
      <c r="E9" s="27">
        <v>2075799</v>
      </c>
      <c r="F9" s="26">
        <f>(E9/E$33)</f>
        <v>4.6899773883243498E-2</v>
      </c>
      <c r="G9" s="27">
        <v>13854632</v>
      </c>
      <c r="H9" s="26">
        <f>(G9/G$33)</f>
        <v>7.6124097260022233E-3</v>
      </c>
    </row>
    <row r="10" spans="1:8" ht="11.25" customHeight="1" x14ac:dyDescent="0.25">
      <c r="A10" s="89">
        <v>6</v>
      </c>
      <c r="B10" s="85" t="s">
        <v>33</v>
      </c>
      <c r="C10" s="85" t="s">
        <v>13</v>
      </c>
      <c r="D10" s="89">
        <v>1964</v>
      </c>
      <c r="E10" s="92">
        <v>1806968</v>
      </c>
      <c r="F10" s="90">
        <f>(E10/E$33)</f>
        <v>4.0825913594840703E-2</v>
      </c>
      <c r="G10" s="92">
        <v>87188939</v>
      </c>
      <c r="H10" s="90">
        <f>(G10/G$33)</f>
        <v>4.7905850349790204E-2</v>
      </c>
    </row>
    <row r="11" spans="1:8" ht="11.25" customHeight="1" x14ac:dyDescent="0.25">
      <c r="A11" s="28">
        <v>7</v>
      </c>
      <c r="B11" s="44" t="s">
        <v>62</v>
      </c>
      <c r="C11" s="29" t="s">
        <v>34</v>
      </c>
      <c r="D11" s="28">
        <v>2015</v>
      </c>
      <c r="E11" s="27">
        <v>1365396</v>
      </c>
      <c r="F11" s="26">
        <f>(E11/E$33)</f>
        <v>3.0849212115953973E-2</v>
      </c>
      <c r="G11" s="27">
        <v>9467966</v>
      </c>
      <c r="H11" s="26">
        <f>(G11/G$33)</f>
        <v>5.2021617365122629E-3</v>
      </c>
    </row>
    <row r="12" spans="1:8" ht="11.25" customHeight="1" x14ac:dyDescent="0.25">
      <c r="A12" s="89">
        <v>8</v>
      </c>
      <c r="B12" s="85" t="s">
        <v>19</v>
      </c>
      <c r="C12" s="85" t="s">
        <v>5</v>
      </c>
      <c r="D12" s="89">
        <v>1989</v>
      </c>
      <c r="E12" s="92">
        <v>1302410</v>
      </c>
      <c r="F12" s="90">
        <f>(E12/E$33)</f>
        <v>2.9426131577900926E-2</v>
      </c>
      <c r="G12" s="92">
        <v>19417045</v>
      </c>
      <c r="H12" s="90">
        <f>(G12/G$33)</f>
        <v>1.0668670391838834E-2</v>
      </c>
    </row>
    <row r="13" spans="1:8" ht="11.25" customHeight="1" x14ac:dyDescent="0.25">
      <c r="A13" s="28">
        <v>9</v>
      </c>
      <c r="B13" s="39" t="s">
        <v>82</v>
      </c>
      <c r="C13" s="29" t="s">
        <v>5</v>
      </c>
      <c r="D13" s="38">
        <v>2012</v>
      </c>
      <c r="E13" s="37">
        <v>1135549</v>
      </c>
      <c r="F13" s="26">
        <f>(E13/E$33)</f>
        <v>2.5656140759940282E-2</v>
      </c>
      <c r="G13" s="37">
        <v>16735833</v>
      </c>
      <c r="H13" s="26">
        <f>(G13/G$33)</f>
        <v>9.1954819082851833E-3</v>
      </c>
    </row>
    <row r="14" spans="1:8" ht="11.25" customHeight="1" x14ac:dyDescent="0.25">
      <c r="A14" s="89">
        <v>10</v>
      </c>
      <c r="B14" s="86" t="s">
        <v>52</v>
      </c>
      <c r="C14" s="85" t="s">
        <v>51</v>
      </c>
      <c r="D14" s="93">
        <v>2004</v>
      </c>
      <c r="E14" s="92">
        <v>1126316</v>
      </c>
      <c r="F14" s="90">
        <f>(E14/E$33)</f>
        <v>2.5447534044037639E-2</v>
      </c>
      <c r="G14" s="92">
        <v>30728431</v>
      </c>
      <c r="H14" s="90">
        <f>(G14/G$33)</f>
        <v>1.6883696875470113E-2</v>
      </c>
    </row>
    <row r="15" spans="1:8" ht="11.25" customHeight="1" x14ac:dyDescent="0.25">
      <c r="A15" s="28">
        <v>11</v>
      </c>
      <c r="B15" s="29" t="s">
        <v>29</v>
      </c>
      <c r="C15" s="29" t="s">
        <v>5</v>
      </c>
      <c r="D15" s="78">
        <v>1972</v>
      </c>
      <c r="E15" s="27">
        <v>1125634</v>
      </c>
      <c r="F15" s="26">
        <f>(E15/E$33)</f>
        <v>2.5432125208312999E-2</v>
      </c>
      <c r="G15" s="27">
        <v>34395375</v>
      </c>
      <c r="H15" s="26">
        <f>(G15/G$33)</f>
        <v>1.8898494538107814E-2</v>
      </c>
    </row>
    <row r="16" spans="1:8" ht="11.25" customHeight="1" x14ac:dyDescent="0.25">
      <c r="A16" s="89">
        <v>12</v>
      </c>
      <c r="B16" s="85" t="s">
        <v>65</v>
      </c>
      <c r="C16" s="85" t="s">
        <v>5</v>
      </c>
      <c r="D16" s="89">
        <v>1971</v>
      </c>
      <c r="E16" s="92">
        <v>1009405</v>
      </c>
      <c r="F16" s="90">
        <f>(E16/E$33)</f>
        <v>2.2806093584501873E-2</v>
      </c>
      <c r="G16" s="92">
        <v>10294327</v>
      </c>
      <c r="H16" s="90">
        <f>(G16/G$33)</f>
        <v>5.6562047247048705E-3</v>
      </c>
    </row>
    <row r="17" spans="1:8" ht="11.25" customHeight="1" x14ac:dyDescent="0.25">
      <c r="A17" s="28">
        <v>13</v>
      </c>
      <c r="B17" s="29" t="s">
        <v>66</v>
      </c>
      <c r="C17" s="29" t="s">
        <v>13</v>
      </c>
      <c r="D17" s="28">
        <v>1983</v>
      </c>
      <c r="E17" s="37">
        <v>965685</v>
      </c>
      <c r="F17" s="26">
        <f>(E17/E$33)</f>
        <v>2.1818301358869526E-2</v>
      </c>
      <c r="G17" s="37">
        <v>5855419</v>
      </c>
      <c r="H17" s="26">
        <f>(G17/G$33)</f>
        <v>3.2172524355333445E-3</v>
      </c>
    </row>
    <row r="18" spans="1:8" ht="11.25" customHeight="1" x14ac:dyDescent="0.25">
      <c r="A18" s="89">
        <v>14</v>
      </c>
      <c r="B18" s="86" t="s">
        <v>50</v>
      </c>
      <c r="C18" s="85" t="s">
        <v>5</v>
      </c>
      <c r="D18" s="84">
        <v>1954</v>
      </c>
      <c r="E18" s="92">
        <v>696635</v>
      </c>
      <c r="F18" s="90">
        <f>(E18/E$33)</f>
        <v>1.5739493071898258E-2</v>
      </c>
      <c r="G18" s="110">
        <v>7119681</v>
      </c>
      <c r="H18" s="90">
        <f>(G18/G$33)</f>
        <v>3.9118995647400264E-3</v>
      </c>
    </row>
    <row r="19" spans="1:8" ht="11.25" customHeight="1" x14ac:dyDescent="0.25">
      <c r="A19" s="28">
        <v>15</v>
      </c>
      <c r="B19" s="29" t="s">
        <v>28</v>
      </c>
      <c r="C19" s="76" t="s">
        <v>13</v>
      </c>
      <c r="D19" s="78">
        <v>1984</v>
      </c>
      <c r="E19" s="27">
        <v>644916</v>
      </c>
      <c r="F19" s="26">
        <f>(E19/E$33)</f>
        <v>1.4570974633712545E-2</v>
      </c>
      <c r="G19" s="27">
        <v>28429678</v>
      </c>
      <c r="H19" s="26">
        <f>(G19/G$33)</f>
        <v>1.5620649997366327E-2</v>
      </c>
    </row>
    <row r="20" spans="1:8" ht="11.25" customHeight="1" x14ac:dyDescent="0.25">
      <c r="A20" s="89">
        <v>16</v>
      </c>
      <c r="B20" s="85" t="s">
        <v>103</v>
      </c>
      <c r="C20" s="85"/>
      <c r="D20" s="89"/>
      <c r="E20" s="92">
        <v>635397</v>
      </c>
      <c r="F20" s="90">
        <f>(E20/E$33)</f>
        <v>1.4355906147989893E-2</v>
      </c>
      <c r="G20" s="110">
        <v>1141554</v>
      </c>
      <c r="H20" s="90">
        <f>(G20/G$33)</f>
        <v>6.2722537649190116E-4</v>
      </c>
    </row>
    <row r="21" spans="1:8" ht="11.25" customHeight="1" x14ac:dyDescent="0.25">
      <c r="A21" s="28">
        <v>17</v>
      </c>
      <c r="B21" s="39" t="s">
        <v>30</v>
      </c>
      <c r="C21" s="29" t="s">
        <v>5</v>
      </c>
      <c r="D21" s="38">
        <v>1951</v>
      </c>
      <c r="E21" s="27">
        <v>536999</v>
      </c>
      <c r="F21" s="26">
        <f>(E21/E$33)</f>
        <v>1.2132741019495566E-2</v>
      </c>
      <c r="G21" s="27">
        <v>90514210</v>
      </c>
      <c r="H21" s="26">
        <f>(G21/G$33)</f>
        <v>4.9732916222199747E-2</v>
      </c>
    </row>
    <row r="22" spans="1:8" ht="11.25" customHeight="1" x14ac:dyDescent="0.25">
      <c r="A22" s="89">
        <v>18</v>
      </c>
      <c r="B22" s="85" t="s">
        <v>6</v>
      </c>
      <c r="C22" s="85" t="s">
        <v>5</v>
      </c>
      <c r="D22" s="89">
        <v>1987</v>
      </c>
      <c r="E22" s="92">
        <v>316003</v>
      </c>
      <c r="F22" s="90">
        <f>(E22/E$33)</f>
        <v>7.1396456238906544E-3</v>
      </c>
      <c r="G22" s="92">
        <v>5583422</v>
      </c>
      <c r="H22" s="90">
        <f>(G22/G$33)</f>
        <v>3.0678040338548715E-3</v>
      </c>
    </row>
    <row r="23" spans="1:8" ht="11.25" customHeight="1" x14ac:dyDescent="0.25">
      <c r="A23" s="28">
        <v>19</v>
      </c>
      <c r="B23" s="29" t="s">
        <v>26</v>
      </c>
      <c r="C23" s="76" t="s">
        <v>13</v>
      </c>
      <c r="D23" s="78">
        <v>1983</v>
      </c>
      <c r="E23" s="27">
        <v>315691</v>
      </c>
      <c r="F23" s="26">
        <f>(E23/E$33)</f>
        <v>7.1325964204506428E-3</v>
      </c>
      <c r="G23" s="27">
        <v>11741356</v>
      </c>
      <c r="H23" s="26">
        <f>(G23/G$33)</f>
        <v>6.4512729468999656E-3</v>
      </c>
    </row>
    <row r="24" spans="1:8" ht="11.25" customHeight="1" x14ac:dyDescent="0.25">
      <c r="A24" s="89">
        <v>20</v>
      </c>
      <c r="B24" s="85" t="s">
        <v>58</v>
      </c>
      <c r="C24" s="85" t="s">
        <v>13</v>
      </c>
      <c r="D24" s="89">
        <v>2005</v>
      </c>
      <c r="E24" s="92">
        <v>261690</v>
      </c>
      <c r="F24" s="90">
        <f>(E24/E$33)</f>
        <v>5.9125193853094603E-3</v>
      </c>
      <c r="G24" s="92">
        <v>4847272</v>
      </c>
      <c r="H24" s="90">
        <f>(G24/G$33)</f>
        <v>2.6633273635400961E-3</v>
      </c>
    </row>
    <row r="25" spans="1:8" ht="11.25" customHeight="1" x14ac:dyDescent="0.25">
      <c r="A25" s="28">
        <v>21</v>
      </c>
      <c r="B25" s="29" t="s">
        <v>20</v>
      </c>
      <c r="C25" s="29" t="s">
        <v>13</v>
      </c>
      <c r="D25" s="28">
        <v>1983</v>
      </c>
      <c r="E25" s="27">
        <v>242016</v>
      </c>
      <c r="F25" s="26">
        <f>(E25/E$33)</f>
        <v>5.4680128837749026E-3</v>
      </c>
      <c r="G25" s="27">
        <v>13490705</v>
      </c>
      <c r="H25" s="26">
        <f>(G25/G$33)</f>
        <v>7.4124505041077114E-3</v>
      </c>
    </row>
    <row r="26" spans="1:8" ht="11.25" customHeight="1" x14ac:dyDescent="0.25">
      <c r="A26" s="89">
        <v>22</v>
      </c>
      <c r="B26" s="106" t="s">
        <v>27</v>
      </c>
      <c r="C26" s="105" t="s">
        <v>5</v>
      </c>
      <c r="D26" s="93">
        <v>1959</v>
      </c>
      <c r="E26" s="94">
        <v>165196</v>
      </c>
      <c r="F26" s="90">
        <f>(E26/E$33)</f>
        <v>3.7323724726798179E-3</v>
      </c>
      <c r="G26" s="94">
        <v>53686519</v>
      </c>
      <c r="H26" s="90">
        <f>(G26/G$33)</f>
        <v>2.9497988787490218E-2</v>
      </c>
    </row>
    <row r="27" spans="1:8" ht="11.25" customHeight="1" x14ac:dyDescent="0.25">
      <c r="A27" s="28">
        <v>23</v>
      </c>
      <c r="B27" s="29" t="s">
        <v>23</v>
      </c>
      <c r="C27" s="29" t="s">
        <v>5</v>
      </c>
      <c r="D27" s="74">
        <v>1953</v>
      </c>
      <c r="E27" s="37">
        <v>121717</v>
      </c>
      <c r="F27" s="26">
        <f>(E27/E$33)</f>
        <v>2.7500253048328618E-3</v>
      </c>
      <c r="G27" s="109">
        <v>21167686</v>
      </c>
      <c r="H27" s="26">
        <f>(G27/G$33)</f>
        <v>1.1630557836784195E-2</v>
      </c>
    </row>
    <row r="28" spans="1:8" ht="11.25" customHeight="1" x14ac:dyDescent="0.25">
      <c r="A28" s="89">
        <v>24</v>
      </c>
      <c r="B28" s="86" t="s">
        <v>25</v>
      </c>
      <c r="C28" s="85" t="s">
        <v>24</v>
      </c>
      <c r="D28" s="93">
        <v>1964</v>
      </c>
      <c r="E28" s="92">
        <v>117869</v>
      </c>
      <c r="F28" s="90">
        <f>(E28/E$33)</f>
        <v>2.6630851290727225E-3</v>
      </c>
      <c r="G28" s="92">
        <v>29678231</v>
      </c>
      <c r="H28" s="90">
        <f>(G28/G$33)</f>
        <v>1.6306665836735373E-2</v>
      </c>
    </row>
    <row r="29" spans="1:8" ht="11.25" customHeight="1" x14ac:dyDescent="0.25">
      <c r="A29" s="28">
        <v>25</v>
      </c>
      <c r="B29" s="29" t="s">
        <v>18</v>
      </c>
      <c r="C29" s="29" t="s">
        <v>17</v>
      </c>
      <c r="D29" s="28">
        <v>1955</v>
      </c>
      <c r="E29" s="37">
        <v>111494</v>
      </c>
      <c r="F29" s="26">
        <f>(E29/E$33)</f>
        <v>2.5190509241686458E-3</v>
      </c>
      <c r="G29" s="37">
        <v>6742230</v>
      </c>
      <c r="H29" s="26">
        <f>(G29/G$33)</f>
        <v>3.7045095984464958E-3</v>
      </c>
    </row>
    <row r="30" spans="1:8" ht="11.25" customHeight="1" x14ac:dyDescent="0.25">
      <c r="A30" s="89"/>
      <c r="B30" s="91"/>
      <c r="C30" s="91"/>
      <c r="D30" s="91"/>
      <c r="E30" s="91"/>
      <c r="F30" s="90"/>
      <c r="G30" s="91"/>
      <c r="H30" s="90"/>
    </row>
    <row r="31" spans="1:8" ht="11.25" customHeight="1" x14ac:dyDescent="0.25">
      <c r="A31" s="28"/>
      <c r="B31" s="29" t="s">
        <v>4</v>
      </c>
      <c r="C31" s="29"/>
      <c r="D31" s="28"/>
      <c r="E31" s="27">
        <f>SUM(E5:E29)</f>
        <v>43414468</v>
      </c>
      <c r="F31" s="26">
        <f>(E31/E$33)</f>
        <v>0.98088915760211404</v>
      </c>
      <c r="G31" s="27">
        <f>SUM(G5:G29)</f>
        <v>1456156823</v>
      </c>
      <c r="H31" s="26">
        <f>(G31/G$33)</f>
        <v>0.80008349279791036</v>
      </c>
    </row>
    <row r="32" spans="1:8" ht="11.25" customHeight="1" thickBot="1" x14ac:dyDescent="0.3">
      <c r="A32" s="89"/>
      <c r="B32" s="86"/>
      <c r="C32" s="85"/>
      <c r="D32" s="84"/>
      <c r="E32" s="88"/>
      <c r="F32" s="87"/>
      <c r="G32" s="94"/>
      <c r="H32" s="108"/>
    </row>
    <row r="33" spans="1:8" ht="11.25" customHeight="1" thickBot="1" x14ac:dyDescent="0.3">
      <c r="A33" s="60"/>
      <c r="B33" s="20" t="s">
        <v>3</v>
      </c>
      <c r="C33" s="20"/>
      <c r="D33" s="19"/>
      <c r="E33" s="80">
        <v>44260320</v>
      </c>
      <c r="F33" s="71"/>
      <c r="G33" s="18">
        <v>1820006082</v>
      </c>
      <c r="H33" s="18"/>
    </row>
    <row r="34" spans="1:8" ht="7.5" customHeight="1" x14ac:dyDescent="0.25">
      <c r="A34" s="13"/>
      <c r="B34" s="13"/>
      <c r="C34" s="15"/>
      <c r="D34" s="14"/>
      <c r="E34" s="13"/>
      <c r="F34" s="12"/>
    </row>
    <row r="35" spans="1:8" ht="11.25" customHeight="1" x14ac:dyDescent="0.25">
      <c r="A35" s="16" t="s">
        <v>2</v>
      </c>
      <c r="B35" s="13"/>
      <c r="C35" s="15"/>
      <c r="D35" s="14"/>
      <c r="E35" s="13"/>
      <c r="F35" s="12"/>
    </row>
    <row r="36" spans="1:8" ht="7.5" customHeight="1" x14ac:dyDescent="0.25">
      <c r="A36" s="13"/>
      <c r="B36" s="13"/>
      <c r="C36" s="15"/>
      <c r="D36" s="14"/>
      <c r="E36" s="13"/>
      <c r="F36" s="12"/>
    </row>
    <row r="37" spans="1:8" s="6" customFormat="1" ht="11.25" customHeight="1" x14ac:dyDescent="0.25">
      <c r="A37" s="6" t="s">
        <v>1</v>
      </c>
      <c r="B37" s="11" t="s">
        <v>0</v>
      </c>
      <c r="E37" s="10"/>
      <c r="F37" s="9"/>
      <c r="G37" s="8"/>
      <c r="H37" s="7"/>
    </row>
    <row r="39" spans="1:8" x14ac:dyDescent="0.25">
      <c r="B39" s="1"/>
      <c r="C39" s="1"/>
      <c r="D39" s="1"/>
    </row>
    <row r="41" spans="1:8" ht="15.75" x14ac:dyDescent="0.25">
      <c r="A41" s="58" t="s">
        <v>45</v>
      </c>
      <c r="B41" s="57" t="s">
        <v>102</v>
      </c>
      <c r="C41" s="56"/>
      <c r="D41" s="55"/>
      <c r="E41" s="54"/>
      <c r="F41" s="53"/>
    </row>
    <row r="42" spans="1:8" ht="11.25" customHeight="1" x14ac:dyDescent="0.25">
      <c r="A42" s="15"/>
      <c r="B42" s="15" t="s">
        <v>43</v>
      </c>
      <c r="C42" s="15"/>
      <c r="E42" s="13"/>
      <c r="F42" s="4"/>
    </row>
    <row r="43" spans="1:8" ht="7.5" customHeight="1" thickBot="1" x14ac:dyDescent="0.3">
      <c r="A43" s="51"/>
      <c r="B43" s="51"/>
      <c r="C43" s="52"/>
      <c r="D43" s="50"/>
      <c r="E43" s="51"/>
      <c r="F43" s="50"/>
    </row>
    <row r="44" spans="1:8" ht="39" thickBot="1" x14ac:dyDescent="0.3">
      <c r="A44" s="49" t="s">
        <v>42</v>
      </c>
      <c r="B44" s="48" t="s">
        <v>41</v>
      </c>
      <c r="C44" s="48" t="s">
        <v>40</v>
      </c>
      <c r="D44" s="47" t="s">
        <v>39</v>
      </c>
      <c r="E44" s="46" t="s">
        <v>101</v>
      </c>
      <c r="F44" s="45" t="s">
        <v>37</v>
      </c>
    </row>
    <row r="45" spans="1:8" ht="11.25" customHeight="1" x14ac:dyDescent="0.25">
      <c r="A45" s="28">
        <v>1</v>
      </c>
      <c r="B45" s="29" t="s">
        <v>74</v>
      </c>
      <c r="C45" s="29" t="s">
        <v>13</v>
      </c>
      <c r="D45" s="28">
        <v>2012</v>
      </c>
      <c r="E45" s="27">
        <v>6225081</v>
      </c>
      <c r="F45" s="26">
        <f>(E45/E$73)</f>
        <v>0.17526778245893868</v>
      </c>
      <c r="G45" s="107"/>
      <c r="H45" s="107"/>
    </row>
    <row r="46" spans="1:8" ht="11.25" customHeight="1" x14ac:dyDescent="0.25">
      <c r="A46" s="89">
        <f>(A45+1)</f>
        <v>2</v>
      </c>
      <c r="B46" s="85" t="s">
        <v>32</v>
      </c>
      <c r="C46" s="85" t="s">
        <v>13</v>
      </c>
      <c r="D46" s="89">
        <v>1970</v>
      </c>
      <c r="E46" s="92">
        <v>5793661</v>
      </c>
      <c r="F46" s="90">
        <f>(E46/E$73)</f>
        <v>0.16312110891229159</v>
      </c>
    </row>
    <row r="47" spans="1:8" ht="11.25" customHeight="1" x14ac:dyDescent="0.25">
      <c r="A47" s="28">
        <v>3</v>
      </c>
      <c r="B47" s="29" t="s">
        <v>35</v>
      </c>
      <c r="C47" s="29" t="s">
        <v>34</v>
      </c>
      <c r="D47" s="28">
        <v>1955</v>
      </c>
      <c r="E47" s="27">
        <v>4657263</v>
      </c>
      <c r="F47" s="26">
        <f>(E47/E$73)</f>
        <v>0.13112570878002455</v>
      </c>
    </row>
    <row r="48" spans="1:8" ht="11.25" customHeight="1" x14ac:dyDescent="0.25">
      <c r="A48" s="89">
        <v>4</v>
      </c>
      <c r="B48" s="85" t="s">
        <v>36</v>
      </c>
      <c r="C48" s="85" t="s">
        <v>10</v>
      </c>
      <c r="D48" s="93">
        <v>1956</v>
      </c>
      <c r="E48" s="92">
        <v>2951421</v>
      </c>
      <c r="F48" s="90">
        <f>(E48/E$73)</f>
        <v>8.3097555481244853E-2</v>
      </c>
    </row>
    <row r="49" spans="1:6" ht="11.25" customHeight="1" x14ac:dyDescent="0.25">
      <c r="A49" s="28">
        <v>5</v>
      </c>
      <c r="B49" s="98" t="s">
        <v>33</v>
      </c>
      <c r="C49" s="97" t="s">
        <v>13</v>
      </c>
      <c r="D49" s="74">
        <v>1964</v>
      </c>
      <c r="E49" s="27">
        <v>2129247</v>
      </c>
      <c r="F49" s="26">
        <f>(E49/E$73)</f>
        <v>5.9949163713266987E-2</v>
      </c>
    </row>
    <row r="50" spans="1:6" ht="11.25" customHeight="1" x14ac:dyDescent="0.25">
      <c r="A50" s="89">
        <v>6</v>
      </c>
      <c r="B50" s="85" t="s">
        <v>85</v>
      </c>
      <c r="C50" s="85" t="s">
        <v>5</v>
      </c>
      <c r="D50" s="89">
        <v>2014</v>
      </c>
      <c r="E50" s="92">
        <v>2022518</v>
      </c>
      <c r="F50" s="90">
        <f>(E50/E$73)</f>
        <v>5.6944197970000346E-2</v>
      </c>
    </row>
    <row r="51" spans="1:6" ht="11.25" customHeight="1" x14ac:dyDescent="0.25">
      <c r="A51" s="28">
        <v>7</v>
      </c>
      <c r="B51" s="44" t="s">
        <v>62</v>
      </c>
      <c r="C51" s="29" t="s">
        <v>34</v>
      </c>
      <c r="D51" s="28">
        <v>2015</v>
      </c>
      <c r="E51" s="27">
        <v>1397301</v>
      </c>
      <c r="F51" s="26">
        <f>(E51/E$73)</f>
        <v>3.9341150371803593E-2</v>
      </c>
    </row>
    <row r="52" spans="1:6" ht="11.25" customHeight="1" x14ac:dyDescent="0.25">
      <c r="A52" s="89">
        <v>8</v>
      </c>
      <c r="B52" s="85" t="s">
        <v>82</v>
      </c>
      <c r="C52" s="85" t="s">
        <v>5</v>
      </c>
      <c r="D52" s="89">
        <v>2012</v>
      </c>
      <c r="E52" s="92">
        <v>1313666</v>
      </c>
      <c r="F52" s="90">
        <f>(E52/E$73)</f>
        <v>3.6986398524244762E-2</v>
      </c>
    </row>
    <row r="53" spans="1:6" ht="11.25" customHeight="1" x14ac:dyDescent="0.25">
      <c r="A53" s="28">
        <v>9</v>
      </c>
      <c r="B53" s="39" t="s">
        <v>19</v>
      </c>
      <c r="C53" s="29" t="s">
        <v>5</v>
      </c>
      <c r="D53" s="38">
        <v>1989</v>
      </c>
      <c r="E53" s="37">
        <v>1140784</v>
      </c>
      <c r="F53" s="26">
        <f>(E53/E$73)</f>
        <v>3.2118888403964208E-2</v>
      </c>
    </row>
    <row r="54" spans="1:6" ht="11.25" customHeight="1" x14ac:dyDescent="0.25">
      <c r="A54" s="89">
        <v>10</v>
      </c>
      <c r="B54" s="86" t="s">
        <v>52</v>
      </c>
      <c r="C54" s="85" t="s">
        <v>51</v>
      </c>
      <c r="D54" s="93">
        <v>2004</v>
      </c>
      <c r="E54" s="92">
        <v>960444</v>
      </c>
      <c r="F54" s="90">
        <f>(E54/E$73)</f>
        <v>2.7041397542617179E-2</v>
      </c>
    </row>
    <row r="55" spans="1:6" ht="11.25" customHeight="1" x14ac:dyDescent="0.25">
      <c r="A55" s="28">
        <v>11</v>
      </c>
      <c r="B55" s="29" t="s">
        <v>65</v>
      </c>
      <c r="C55" s="29" t="s">
        <v>5</v>
      </c>
      <c r="D55" s="78">
        <v>1971</v>
      </c>
      <c r="E55" s="27">
        <v>867083</v>
      </c>
      <c r="F55" s="26">
        <f>(E55/E$73)</f>
        <v>2.4412809185590342E-2</v>
      </c>
    </row>
    <row r="56" spans="1:6" ht="11.25" customHeight="1" x14ac:dyDescent="0.25">
      <c r="A56" s="89">
        <v>12</v>
      </c>
      <c r="B56" s="85" t="s">
        <v>66</v>
      </c>
      <c r="C56" s="85" t="s">
        <v>13</v>
      </c>
      <c r="D56" s="89">
        <v>1983</v>
      </c>
      <c r="E56" s="92">
        <v>857985</v>
      </c>
      <c r="F56" s="90">
        <f>(E56/E$73)</f>
        <v>2.4156654079365795E-2</v>
      </c>
    </row>
    <row r="57" spans="1:6" ht="11.25" customHeight="1" x14ac:dyDescent="0.25">
      <c r="A57" s="28">
        <v>13</v>
      </c>
      <c r="B57" s="29" t="s">
        <v>50</v>
      </c>
      <c r="C57" s="29" t="s">
        <v>5</v>
      </c>
      <c r="D57" s="28">
        <v>1954</v>
      </c>
      <c r="E57" s="37">
        <v>797411</v>
      </c>
      <c r="F57" s="26">
        <f>(E57/E$73)</f>
        <v>2.2451187009191485E-2</v>
      </c>
    </row>
    <row r="58" spans="1:6" ht="11.25" customHeight="1" x14ac:dyDescent="0.25">
      <c r="A58" s="89">
        <v>14</v>
      </c>
      <c r="B58" s="86" t="s">
        <v>29</v>
      </c>
      <c r="C58" s="85" t="s">
        <v>5</v>
      </c>
      <c r="D58" s="84">
        <v>1972</v>
      </c>
      <c r="E58" s="92">
        <v>775819</v>
      </c>
      <c r="F58" s="90">
        <f>(E58/E$73)</f>
        <v>2.1843262074744303E-2</v>
      </c>
    </row>
    <row r="59" spans="1:6" ht="11.25" customHeight="1" x14ac:dyDescent="0.25">
      <c r="A59" s="28">
        <v>15</v>
      </c>
      <c r="B59" s="29" t="s">
        <v>28</v>
      </c>
      <c r="C59" s="76" t="s">
        <v>13</v>
      </c>
      <c r="D59" s="78">
        <v>1984</v>
      </c>
      <c r="E59" s="27">
        <v>707316</v>
      </c>
      <c r="F59" s="26">
        <f>(E59/E$73)</f>
        <v>1.9914553211070933E-2</v>
      </c>
    </row>
    <row r="60" spans="1:6" ht="11.25" customHeight="1" x14ac:dyDescent="0.25">
      <c r="A60" s="89">
        <v>16</v>
      </c>
      <c r="B60" s="85" t="s">
        <v>30</v>
      </c>
      <c r="C60" s="85" t="s">
        <v>5</v>
      </c>
      <c r="D60" s="89">
        <v>1951</v>
      </c>
      <c r="E60" s="92">
        <v>373795</v>
      </c>
      <c r="F60" s="90">
        <f>(E60/E$73)</f>
        <v>1.0524235868455202E-2</v>
      </c>
    </row>
    <row r="61" spans="1:6" ht="11.25" customHeight="1" x14ac:dyDescent="0.25">
      <c r="A61" s="28">
        <v>17</v>
      </c>
      <c r="B61" s="39" t="s">
        <v>6</v>
      </c>
      <c r="C61" s="29" t="s">
        <v>5</v>
      </c>
      <c r="D61" s="38">
        <v>1987</v>
      </c>
      <c r="E61" s="27">
        <v>370716</v>
      </c>
      <c r="F61" s="26">
        <f>(E61/E$73)</f>
        <v>1.0437546313380968E-2</v>
      </c>
    </row>
    <row r="62" spans="1:6" ht="11.25" customHeight="1" x14ac:dyDescent="0.25">
      <c r="A62" s="89">
        <v>18</v>
      </c>
      <c r="B62" s="85" t="s">
        <v>20</v>
      </c>
      <c r="C62" s="85" t="s">
        <v>13</v>
      </c>
      <c r="D62" s="89">
        <v>1983</v>
      </c>
      <c r="E62" s="92">
        <v>254219</v>
      </c>
      <c r="F62" s="90">
        <f>(E62/E$73)</f>
        <v>7.1575615464166539E-3</v>
      </c>
    </row>
    <row r="63" spans="1:6" ht="11.25" customHeight="1" x14ac:dyDescent="0.25">
      <c r="A63" s="28">
        <v>19</v>
      </c>
      <c r="B63" s="29" t="s">
        <v>58</v>
      </c>
      <c r="C63" s="76" t="s">
        <v>13</v>
      </c>
      <c r="D63" s="78">
        <v>2005</v>
      </c>
      <c r="E63" s="27">
        <v>249827</v>
      </c>
      <c r="F63" s="26">
        <f>(E63/E$73)</f>
        <v>7.0339043441152447E-3</v>
      </c>
    </row>
    <row r="64" spans="1:6" ht="11.25" customHeight="1" x14ac:dyDescent="0.25">
      <c r="A64" s="89">
        <v>20</v>
      </c>
      <c r="B64" s="85" t="s">
        <v>26</v>
      </c>
      <c r="C64" s="85" t="s">
        <v>13</v>
      </c>
      <c r="D64" s="89">
        <v>1983</v>
      </c>
      <c r="E64" s="92">
        <v>220250</v>
      </c>
      <c r="F64" s="90">
        <f>(E64/E$73)</f>
        <v>6.2011609305294571E-3</v>
      </c>
    </row>
    <row r="65" spans="1:8" ht="11.25" customHeight="1" x14ac:dyDescent="0.25">
      <c r="A65" s="28">
        <v>21</v>
      </c>
      <c r="B65" s="29" t="s">
        <v>27</v>
      </c>
      <c r="C65" s="29" t="s">
        <v>5</v>
      </c>
      <c r="D65" s="28">
        <v>1959</v>
      </c>
      <c r="E65" s="27">
        <v>168020</v>
      </c>
      <c r="F65" s="26">
        <f>(E65/E$73)</f>
        <v>4.7306200206472613E-3</v>
      </c>
    </row>
    <row r="66" spans="1:8" ht="11.25" customHeight="1" x14ac:dyDescent="0.25">
      <c r="A66" s="89">
        <v>22</v>
      </c>
      <c r="B66" s="106" t="s">
        <v>18</v>
      </c>
      <c r="C66" s="105" t="s">
        <v>17</v>
      </c>
      <c r="D66" s="93">
        <v>1955</v>
      </c>
      <c r="E66" s="94">
        <v>136733</v>
      </c>
      <c r="F66" s="90">
        <f>(E66/E$73)</f>
        <v>3.8497313848539581E-3</v>
      </c>
    </row>
    <row r="67" spans="1:8" ht="11.25" customHeight="1" x14ac:dyDescent="0.25">
      <c r="A67" s="28">
        <v>23</v>
      </c>
      <c r="B67" s="29" t="s">
        <v>23</v>
      </c>
      <c r="C67" s="29" t="s">
        <v>5</v>
      </c>
      <c r="D67" s="74">
        <v>1953</v>
      </c>
      <c r="E67" s="37">
        <v>122920</v>
      </c>
      <c r="F67" s="26">
        <f>(E67/E$73)</f>
        <v>3.460824978799913E-3</v>
      </c>
    </row>
    <row r="68" spans="1:8" ht="11.25" customHeight="1" x14ac:dyDescent="0.25">
      <c r="A68" s="89">
        <v>24</v>
      </c>
      <c r="B68" s="86" t="s">
        <v>22</v>
      </c>
      <c r="C68" s="85" t="s">
        <v>7</v>
      </c>
      <c r="D68" s="93">
        <v>1975</v>
      </c>
      <c r="E68" s="92">
        <v>117314</v>
      </c>
      <c r="F68" s="90">
        <f>(E68/E$73)</f>
        <v>3.3029874842412381E-3</v>
      </c>
    </row>
    <row r="69" spans="1:8" ht="11.25" customHeight="1" x14ac:dyDescent="0.25">
      <c r="A69" s="28">
        <v>25</v>
      </c>
      <c r="B69" s="29" t="s">
        <v>25</v>
      </c>
      <c r="C69" s="29" t="s">
        <v>24</v>
      </c>
      <c r="D69" s="28">
        <v>1964</v>
      </c>
      <c r="E69" s="37">
        <v>110845</v>
      </c>
      <c r="F69" s="26">
        <f>(E69/E$73)</f>
        <v>3.1208521377731561E-3</v>
      </c>
    </row>
    <row r="70" spans="1:8" ht="11.25" customHeight="1" x14ac:dyDescent="0.25">
      <c r="A70" s="89"/>
      <c r="B70" s="91"/>
      <c r="C70" s="91"/>
      <c r="D70" s="91"/>
      <c r="E70" s="91"/>
      <c r="F70" s="90"/>
    </row>
    <row r="71" spans="1:8" ht="11.25" customHeight="1" x14ac:dyDescent="0.25">
      <c r="A71" s="28"/>
      <c r="B71" s="29" t="s">
        <v>4</v>
      </c>
      <c r="C71" s="29"/>
      <c r="D71" s="28"/>
      <c r="E71" s="27">
        <f>SUM(E45:E69)</f>
        <v>34721639</v>
      </c>
      <c r="F71" s="26">
        <f>(E71/E$73)</f>
        <v>0.9775912427275727</v>
      </c>
    </row>
    <row r="72" spans="1:8" ht="11.25" customHeight="1" thickBot="1" x14ac:dyDescent="0.3">
      <c r="A72" s="89"/>
      <c r="B72" s="86"/>
      <c r="C72" s="85"/>
      <c r="D72" s="84"/>
      <c r="E72" s="88"/>
      <c r="F72" s="87"/>
    </row>
    <row r="73" spans="1:8" ht="11.25" customHeight="1" thickBot="1" x14ac:dyDescent="0.3">
      <c r="A73" s="60"/>
      <c r="B73" s="20" t="s">
        <v>3</v>
      </c>
      <c r="C73" s="20"/>
      <c r="D73" s="19"/>
      <c r="E73" s="80">
        <v>35517543</v>
      </c>
      <c r="F73" s="71"/>
    </row>
    <row r="74" spans="1:8" ht="7.5" customHeight="1" x14ac:dyDescent="0.25">
      <c r="A74" s="13"/>
      <c r="B74" s="13"/>
      <c r="C74" s="15"/>
      <c r="D74" s="14"/>
      <c r="E74" s="13"/>
      <c r="F74" s="12"/>
    </row>
    <row r="75" spans="1:8" ht="11.25" customHeight="1" x14ac:dyDescent="0.25">
      <c r="A75" s="16" t="s">
        <v>2</v>
      </c>
      <c r="B75" s="13"/>
      <c r="C75" s="15"/>
      <c r="D75" s="14"/>
      <c r="E75" s="13"/>
      <c r="F75" s="12"/>
    </row>
    <row r="76" spans="1:8" ht="7.5" customHeight="1" x14ac:dyDescent="0.25">
      <c r="A76" s="13"/>
      <c r="B76" s="13"/>
      <c r="C76" s="15"/>
      <c r="D76" s="14"/>
      <c r="E76" s="13"/>
      <c r="F76" s="12"/>
    </row>
    <row r="77" spans="1:8" s="6" customFormat="1" ht="11.25" customHeight="1" x14ac:dyDescent="0.25">
      <c r="A77" s="6" t="s">
        <v>1</v>
      </c>
      <c r="B77" s="11" t="s">
        <v>0</v>
      </c>
      <c r="E77" s="10"/>
      <c r="F77" s="9"/>
      <c r="G77" s="8"/>
      <c r="H77" s="7"/>
    </row>
    <row r="79" spans="1:8" x14ac:dyDescent="0.25">
      <c r="B79" s="1"/>
      <c r="C79" s="1"/>
      <c r="D79" s="1"/>
    </row>
    <row r="81" spans="1:6" ht="15.75" x14ac:dyDescent="0.25">
      <c r="A81" s="58" t="s">
        <v>45</v>
      </c>
      <c r="B81" s="57" t="s">
        <v>100</v>
      </c>
      <c r="C81" s="56"/>
      <c r="D81" s="55"/>
      <c r="E81" s="54"/>
      <c r="F81" s="53"/>
    </row>
    <row r="82" spans="1:6" ht="11.25" customHeight="1" x14ac:dyDescent="0.25">
      <c r="A82" s="15"/>
      <c r="B82" s="15" t="s">
        <v>43</v>
      </c>
      <c r="C82" s="15"/>
      <c r="E82" s="13"/>
      <c r="F82" s="4"/>
    </row>
    <row r="83" spans="1:6" ht="7.5" customHeight="1" thickBot="1" x14ac:dyDescent="0.3">
      <c r="A83" s="51"/>
      <c r="B83" s="51"/>
      <c r="C83" s="52"/>
      <c r="D83" s="50"/>
      <c r="E83" s="51"/>
      <c r="F83" s="50"/>
    </row>
    <row r="84" spans="1:6" ht="39" thickBot="1" x14ac:dyDescent="0.3">
      <c r="A84" s="49" t="s">
        <v>42</v>
      </c>
      <c r="B84" s="48" t="s">
        <v>41</v>
      </c>
      <c r="C84" s="48" t="s">
        <v>40</v>
      </c>
      <c r="D84" s="47" t="s">
        <v>39</v>
      </c>
      <c r="E84" s="46" t="s">
        <v>99</v>
      </c>
      <c r="F84" s="45" t="s">
        <v>37</v>
      </c>
    </row>
    <row r="85" spans="1:6" ht="11.25" customHeight="1" x14ac:dyDescent="0.25">
      <c r="A85" s="28">
        <v>1</v>
      </c>
      <c r="B85" s="29" t="s">
        <v>32</v>
      </c>
      <c r="C85" s="29" t="s">
        <v>13</v>
      </c>
      <c r="D85" s="28">
        <v>1970</v>
      </c>
      <c r="E85" s="27">
        <v>5616927</v>
      </c>
      <c r="F85" s="26">
        <f>(E85/E$113)</f>
        <v>0.18119368934533389</v>
      </c>
    </row>
    <row r="86" spans="1:6" ht="11.25" customHeight="1" x14ac:dyDescent="0.25">
      <c r="A86" s="89">
        <f>(A85+1)</f>
        <v>2</v>
      </c>
      <c r="B86" s="85" t="s">
        <v>35</v>
      </c>
      <c r="C86" s="85" t="s">
        <v>34</v>
      </c>
      <c r="D86" s="89">
        <v>1955</v>
      </c>
      <c r="E86" s="92">
        <v>4726206</v>
      </c>
      <c r="F86" s="90">
        <f>(E86/E$113)</f>
        <v>0.15246035808299682</v>
      </c>
    </row>
    <row r="87" spans="1:6" ht="11.25" customHeight="1" x14ac:dyDescent="0.25">
      <c r="A87" s="28">
        <v>3</v>
      </c>
      <c r="B87" s="29" t="s">
        <v>74</v>
      </c>
      <c r="C87" s="29" t="s">
        <v>13</v>
      </c>
      <c r="D87" s="28">
        <v>2012</v>
      </c>
      <c r="E87" s="27">
        <v>4297813</v>
      </c>
      <c r="F87" s="26">
        <f>(E87/E$113)</f>
        <v>0.13864103870075889</v>
      </c>
    </row>
    <row r="88" spans="1:6" ht="11.25" customHeight="1" x14ac:dyDescent="0.25">
      <c r="A88" s="89">
        <v>4</v>
      </c>
      <c r="B88" s="85" t="s">
        <v>36</v>
      </c>
      <c r="C88" s="85" t="s">
        <v>10</v>
      </c>
      <c r="D88" s="93">
        <v>1956</v>
      </c>
      <c r="E88" s="92">
        <v>3137411</v>
      </c>
      <c r="F88" s="90">
        <f>(E88/E$113)</f>
        <v>0.10120820051295545</v>
      </c>
    </row>
    <row r="89" spans="1:6" ht="11.25" customHeight="1" x14ac:dyDescent="0.25">
      <c r="A89" s="28">
        <v>5</v>
      </c>
      <c r="B89" s="98" t="s">
        <v>85</v>
      </c>
      <c r="C89" s="97" t="s">
        <v>5</v>
      </c>
      <c r="D89" s="74">
        <v>2014</v>
      </c>
      <c r="E89" s="27">
        <v>2093988</v>
      </c>
      <c r="F89" s="26">
        <f>(E89/E$113)</f>
        <v>6.7548930432041757E-2</v>
      </c>
    </row>
    <row r="90" spans="1:6" ht="11.25" customHeight="1" x14ac:dyDescent="0.25">
      <c r="A90" s="89">
        <v>6</v>
      </c>
      <c r="B90" s="85" t="s">
        <v>33</v>
      </c>
      <c r="C90" s="85" t="s">
        <v>13</v>
      </c>
      <c r="D90" s="89">
        <v>1964</v>
      </c>
      <c r="E90" s="92">
        <v>1714321</v>
      </c>
      <c r="F90" s="90">
        <f>(E90/E$113)</f>
        <v>5.5301439152081223E-2</v>
      </c>
    </row>
    <row r="91" spans="1:6" ht="11.25" customHeight="1" x14ac:dyDescent="0.25">
      <c r="A91" s="28">
        <v>7</v>
      </c>
      <c r="B91" s="44" t="s">
        <v>82</v>
      </c>
      <c r="C91" s="29" t="s">
        <v>5</v>
      </c>
      <c r="D91" s="28">
        <v>2012</v>
      </c>
      <c r="E91" s="27">
        <v>1306966</v>
      </c>
      <c r="F91" s="26">
        <f>(E91/E$113)</f>
        <v>4.2160774279052168E-2</v>
      </c>
    </row>
    <row r="92" spans="1:6" ht="11.25" customHeight="1" x14ac:dyDescent="0.25">
      <c r="A92" s="89">
        <v>8</v>
      </c>
      <c r="B92" s="85" t="s">
        <v>52</v>
      </c>
      <c r="C92" s="85" t="s">
        <v>51</v>
      </c>
      <c r="D92" s="89">
        <v>2004</v>
      </c>
      <c r="E92" s="92">
        <v>1103994</v>
      </c>
      <c r="F92" s="90">
        <f>(E92/E$113)</f>
        <v>3.5613200220532069E-2</v>
      </c>
    </row>
    <row r="93" spans="1:6" ht="11.25" customHeight="1" x14ac:dyDescent="0.25">
      <c r="A93" s="28">
        <v>9</v>
      </c>
      <c r="B93" s="39" t="s">
        <v>19</v>
      </c>
      <c r="C93" s="29" t="s">
        <v>5</v>
      </c>
      <c r="D93" s="38">
        <v>1989</v>
      </c>
      <c r="E93" s="37">
        <v>1034270</v>
      </c>
      <c r="F93" s="26">
        <f>(E93/E$113)</f>
        <v>3.3364007949399817E-2</v>
      </c>
    </row>
    <row r="94" spans="1:6" ht="11.25" customHeight="1" x14ac:dyDescent="0.25">
      <c r="A94" s="89">
        <v>10</v>
      </c>
      <c r="B94" s="86" t="s">
        <v>65</v>
      </c>
      <c r="C94" s="85" t="s">
        <v>5</v>
      </c>
      <c r="D94" s="93">
        <v>1971</v>
      </c>
      <c r="E94" s="92">
        <v>842817</v>
      </c>
      <c r="F94" s="90">
        <f>(E94/E$113)</f>
        <v>2.718801965433524E-2</v>
      </c>
    </row>
    <row r="95" spans="1:6" ht="11.25" customHeight="1" x14ac:dyDescent="0.25">
      <c r="A95" s="28">
        <v>11</v>
      </c>
      <c r="B95" s="29" t="s">
        <v>29</v>
      </c>
      <c r="C95" s="29" t="s">
        <v>5</v>
      </c>
      <c r="D95" s="78">
        <v>1972</v>
      </c>
      <c r="E95" s="27">
        <v>746194</v>
      </c>
      <c r="F95" s="26">
        <f>(E95/E$113)</f>
        <v>2.4071105753617962E-2</v>
      </c>
    </row>
    <row r="96" spans="1:6" ht="11.25" customHeight="1" x14ac:dyDescent="0.25">
      <c r="A96" s="89">
        <v>12</v>
      </c>
      <c r="B96" s="85" t="s">
        <v>28</v>
      </c>
      <c r="C96" s="85" t="s">
        <v>13</v>
      </c>
      <c r="D96" s="89">
        <v>1984</v>
      </c>
      <c r="E96" s="92">
        <v>694866</v>
      </c>
      <c r="F96" s="90">
        <f>(E96/E$113)</f>
        <v>2.2415341011310059E-2</v>
      </c>
    </row>
    <row r="97" spans="1:6" ht="11.25" customHeight="1" x14ac:dyDescent="0.25">
      <c r="A97" s="28">
        <v>13</v>
      </c>
      <c r="B97" s="29" t="s">
        <v>6</v>
      </c>
      <c r="C97" s="29" t="s">
        <v>5</v>
      </c>
      <c r="D97" s="28">
        <v>1987</v>
      </c>
      <c r="E97" s="37">
        <v>443146</v>
      </c>
      <c r="F97" s="26">
        <f>(E97/E$113)</f>
        <v>1.4295229163317831E-2</v>
      </c>
    </row>
    <row r="98" spans="1:6" ht="11.25" customHeight="1" x14ac:dyDescent="0.25">
      <c r="A98" s="89">
        <v>14</v>
      </c>
      <c r="B98" s="86" t="s">
        <v>50</v>
      </c>
      <c r="C98" s="85" t="s">
        <v>5</v>
      </c>
      <c r="D98" s="84">
        <v>1954</v>
      </c>
      <c r="E98" s="92">
        <v>392839</v>
      </c>
      <c r="F98" s="90">
        <f>(E98/E$113)</f>
        <v>1.2672400358546875E-2</v>
      </c>
    </row>
    <row r="99" spans="1:6" ht="11.25" customHeight="1" x14ac:dyDescent="0.25">
      <c r="A99" s="28">
        <v>15</v>
      </c>
      <c r="B99" s="29" t="s">
        <v>30</v>
      </c>
      <c r="C99" s="76" t="s">
        <v>5</v>
      </c>
      <c r="D99" s="78">
        <v>1951</v>
      </c>
      <c r="E99" s="27">
        <v>338281</v>
      </c>
      <c r="F99" s="26">
        <f>(E99/E$113)</f>
        <v>1.0912440632650004E-2</v>
      </c>
    </row>
    <row r="100" spans="1:6" ht="11.25" customHeight="1" x14ac:dyDescent="0.25">
      <c r="A100" s="89">
        <v>16</v>
      </c>
      <c r="B100" s="85" t="s">
        <v>58</v>
      </c>
      <c r="C100" s="85" t="s">
        <v>13</v>
      </c>
      <c r="D100" s="89">
        <v>2005</v>
      </c>
      <c r="E100" s="92">
        <v>270144</v>
      </c>
      <c r="F100" s="90">
        <f>(E100/E$113)</f>
        <v>8.7144426150644067E-3</v>
      </c>
    </row>
    <row r="101" spans="1:6" ht="11.25" customHeight="1" x14ac:dyDescent="0.25">
      <c r="A101" s="28">
        <v>17</v>
      </c>
      <c r="B101" s="39" t="s">
        <v>66</v>
      </c>
      <c r="C101" s="29" t="s">
        <v>13</v>
      </c>
      <c r="D101" s="38">
        <v>1983</v>
      </c>
      <c r="E101" s="27">
        <v>238286</v>
      </c>
      <c r="F101" s="26">
        <f>(E101/E$113)</f>
        <v>7.6867510400869072E-3</v>
      </c>
    </row>
    <row r="102" spans="1:6" ht="11.25" customHeight="1" x14ac:dyDescent="0.25">
      <c r="A102" s="89">
        <v>18</v>
      </c>
      <c r="B102" s="85" t="s">
        <v>20</v>
      </c>
      <c r="C102" s="85" t="s">
        <v>13</v>
      </c>
      <c r="D102" s="89">
        <v>1983</v>
      </c>
      <c r="E102" s="92">
        <v>214606</v>
      </c>
      <c r="F102" s="90">
        <f>(E102/E$113)</f>
        <v>6.9228695504934858E-3</v>
      </c>
    </row>
    <row r="103" spans="1:6" ht="11.25" customHeight="1" x14ac:dyDescent="0.25">
      <c r="A103" s="28">
        <v>19</v>
      </c>
      <c r="B103" s="29" t="s">
        <v>62</v>
      </c>
      <c r="C103" s="76" t="s">
        <v>34</v>
      </c>
      <c r="D103" s="78">
        <v>2015</v>
      </c>
      <c r="E103" s="27">
        <v>201677</v>
      </c>
      <c r="F103" s="26">
        <f>(E103/E$113)</f>
        <v>6.5057992895579562E-3</v>
      </c>
    </row>
    <row r="104" spans="1:6" ht="11.25" customHeight="1" x14ac:dyDescent="0.25">
      <c r="A104" s="89">
        <v>20</v>
      </c>
      <c r="B104" s="85" t="s">
        <v>26</v>
      </c>
      <c r="C104" s="85" t="s">
        <v>13</v>
      </c>
      <c r="D104" s="89">
        <v>1983</v>
      </c>
      <c r="E104" s="92">
        <v>188127</v>
      </c>
      <c r="F104" s="90">
        <f>(E104/E$113)</f>
        <v>6.0686964946259098E-3</v>
      </c>
    </row>
    <row r="105" spans="1:6" ht="11.25" customHeight="1" x14ac:dyDescent="0.25">
      <c r="A105" s="28">
        <v>21</v>
      </c>
      <c r="B105" s="29" t="s">
        <v>27</v>
      </c>
      <c r="C105" s="29" t="s">
        <v>5</v>
      </c>
      <c r="D105" s="28">
        <v>1959</v>
      </c>
      <c r="E105" s="27">
        <v>150470</v>
      </c>
      <c r="F105" s="26">
        <f>(E105/E$113)</f>
        <v>4.8539378268210335E-3</v>
      </c>
    </row>
    <row r="106" spans="1:6" ht="11.25" customHeight="1" x14ac:dyDescent="0.25">
      <c r="A106" s="89">
        <v>22</v>
      </c>
      <c r="B106" s="106" t="s">
        <v>18</v>
      </c>
      <c r="C106" s="105" t="s">
        <v>17</v>
      </c>
      <c r="D106" s="93">
        <v>1955</v>
      </c>
      <c r="E106" s="94">
        <v>135198</v>
      </c>
      <c r="F106" s="90">
        <f>(E106/E$113)</f>
        <v>4.3612858796474394E-3</v>
      </c>
    </row>
    <row r="107" spans="1:6" ht="11.25" customHeight="1" x14ac:dyDescent="0.25">
      <c r="A107" s="28">
        <v>23</v>
      </c>
      <c r="B107" s="29" t="s">
        <v>23</v>
      </c>
      <c r="C107" s="29" t="s">
        <v>5</v>
      </c>
      <c r="D107" s="74">
        <v>1953</v>
      </c>
      <c r="E107" s="37">
        <v>125991</v>
      </c>
      <c r="F107" s="26">
        <f>(E107/E$113)</f>
        <v>4.0642817886556047E-3</v>
      </c>
    </row>
    <row r="108" spans="1:6" ht="11.25" customHeight="1" x14ac:dyDescent="0.25">
      <c r="A108" s="89">
        <v>24</v>
      </c>
      <c r="B108" s="86" t="s">
        <v>22</v>
      </c>
      <c r="C108" s="85" t="s">
        <v>7</v>
      </c>
      <c r="D108" s="93">
        <v>1975</v>
      </c>
      <c r="E108" s="92">
        <v>120022</v>
      </c>
      <c r="F108" s="90">
        <f>(E108/E$113)</f>
        <v>3.8717307493235471E-3</v>
      </c>
    </row>
    <row r="109" spans="1:6" ht="11.25" customHeight="1" x14ac:dyDescent="0.25">
      <c r="A109" s="28">
        <v>25</v>
      </c>
      <c r="B109" s="29" t="s">
        <v>25</v>
      </c>
      <c r="C109" s="29" t="s">
        <v>24</v>
      </c>
      <c r="D109" s="28">
        <v>1964</v>
      </c>
      <c r="E109" s="37">
        <v>110211</v>
      </c>
      <c r="F109" s="26">
        <f>(E109/E$113)</f>
        <v>3.5552425189856649E-3</v>
      </c>
    </row>
    <row r="110" spans="1:6" ht="11.25" customHeight="1" x14ac:dyDescent="0.25">
      <c r="A110" s="89"/>
      <c r="B110" s="91"/>
      <c r="C110" s="91"/>
      <c r="D110" s="91"/>
      <c r="E110" s="91"/>
      <c r="F110" s="90"/>
    </row>
    <row r="111" spans="1:6" ht="11.25" customHeight="1" x14ac:dyDescent="0.25">
      <c r="A111" s="28"/>
      <c r="B111" s="29" t="s">
        <v>4</v>
      </c>
      <c r="C111" s="29"/>
      <c r="D111" s="28"/>
      <c r="E111" s="27">
        <f>SUM(E85:E109)</f>
        <v>30244771</v>
      </c>
      <c r="F111" s="26">
        <f>(E111/E$113)</f>
        <v>0.97565121300219204</v>
      </c>
    </row>
    <row r="112" spans="1:6" ht="11.25" customHeight="1" thickBot="1" x14ac:dyDescent="0.3">
      <c r="A112" s="89"/>
      <c r="B112" s="86"/>
      <c r="C112" s="85"/>
      <c r="D112" s="84"/>
      <c r="E112" s="88"/>
      <c r="F112" s="87"/>
    </row>
    <row r="113" spans="1:8" ht="11.25" customHeight="1" thickBot="1" x14ac:dyDescent="0.3">
      <c r="A113" s="60"/>
      <c r="B113" s="20" t="s">
        <v>3</v>
      </c>
      <c r="C113" s="20"/>
      <c r="D113" s="19"/>
      <c r="E113" s="80">
        <v>30999573</v>
      </c>
      <c r="F113" s="71"/>
    </row>
    <row r="114" spans="1:8" ht="7.5" customHeight="1" x14ac:dyDescent="0.25">
      <c r="A114" s="13"/>
      <c r="B114" s="13"/>
      <c r="C114" s="15"/>
      <c r="D114" s="14"/>
      <c r="E114" s="13"/>
      <c r="F114" s="12"/>
    </row>
    <row r="115" spans="1:8" ht="11.25" customHeight="1" x14ac:dyDescent="0.25">
      <c r="A115" s="16" t="s">
        <v>2</v>
      </c>
      <c r="B115" s="13"/>
      <c r="C115" s="15"/>
      <c r="D115" s="14"/>
      <c r="E115" s="13"/>
      <c r="F115" s="12"/>
    </row>
    <row r="116" spans="1:8" ht="7.5" customHeight="1" x14ac:dyDescent="0.25">
      <c r="A116" s="13"/>
      <c r="B116" s="13"/>
      <c r="C116" s="15"/>
      <c r="D116" s="14"/>
      <c r="E116" s="13"/>
      <c r="F116" s="12"/>
    </row>
    <row r="117" spans="1:8" s="6" customFormat="1" ht="11.25" customHeight="1" x14ac:dyDescent="0.25">
      <c r="A117" s="6" t="s">
        <v>1</v>
      </c>
      <c r="B117" s="11" t="s">
        <v>0</v>
      </c>
      <c r="E117" s="10"/>
      <c r="F117" s="9"/>
      <c r="G117" s="8"/>
      <c r="H117" s="7"/>
    </row>
    <row r="119" spans="1:8" x14ac:dyDescent="0.25">
      <c r="B119" s="1"/>
      <c r="C119" s="1"/>
      <c r="D119" s="1"/>
    </row>
    <row r="121" spans="1:8" ht="15.75" x14ac:dyDescent="0.25">
      <c r="A121" s="58" t="s">
        <v>45</v>
      </c>
      <c r="B121" s="57" t="s">
        <v>98</v>
      </c>
      <c r="C121" s="56"/>
      <c r="D121" s="55"/>
      <c r="E121" s="54"/>
      <c r="F121" s="53"/>
    </row>
    <row r="122" spans="1:8" ht="11.25" customHeight="1" x14ac:dyDescent="0.25">
      <c r="A122" s="15"/>
      <c r="B122" s="15" t="s">
        <v>43</v>
      </c>
      <c r="C122" s="15"/>
      <c r="E122" s="13"/>
      <c r="F122" s="4"/>
    </row>
    <row r="123" spans="1:8" ht="7.5" customHeight="1" thickBot="1" x14ac:dyDescent="0.3">
      <c r="A123" s="51"/>
      <c r="B123" s="51"/>
      <c r="C123" s="52"/>
      <c r="D123" s="50"/>
      <c r="E123" s="51"/>
      <c r="F123" s="50"/>
    </row>
    <row r="124" spans="1:8" ht="39" thickBot="1" x14ac:dyDescent="0.3">
      <c r="A124" s="49" t="s">
        <v>42</v>
      </c>
      <c r="B124" s="48" t="s">
        <v>41</v>
      </c>
      <c r="C124" s="48" t="s">
        <v>40</v>
      </c>
      <c r="D124" s="47" t="s">
        <v>39</v>
      </c>
      <c r="E124" s="46" t="s">
        <v>97</v>
      </c>
      <c r="F124" s="45" t="s">
        <v>37</v>
      </c>
    </row>
    <row r="125" spans="1:8" ht="11.25" customHeight="1" x14ac:dyDescent="0.25">
      <c r="A125" s="28">
        <v>1</v>
      </c>
      <c r="B125" s="29" t="s">
        <v>74</v>
      </c>
      <c r="C125" s="29" t="s">
        <v>13</v>
      </c>
      <c r="D125" s="28">
        <v>2012</v>
      </c>
      <c r="E125" s="27">
        <v>6063841</v>
      </c>
      <c r="F125" s="26">
        <f>(E125/E$153)</f>
        <v>0.16418455564413018</v>
      </c>
    </row>
    <row r="126" spans="1:8" ht="11.25" customHeight="1" x14ac:dyDescent="0.25">
      <c r="A126" s="89">
        <f>(A125+1)</f>
        <v>2</v>
      </c>
      <c r="B126" s="85" t="s">
        <v>35</v>
      </c>
      <c r="C126" s="85" t="s">
        <v>34</v>
      </c>
      <c r="D126" s="89">
        <v>1955</v>
      </c>
      <c r="E126" s="92">
        <v>5647424</v>
      </c>
      <c r="F126" s="90">
        <f>(E126/E$153)</f>
        <v>0.15290964917681651</v>
      </c>
    </row>
    <row r="127" spans="1:8" ht="11.25" customHeight="1" x14ac:dyDescent="0.25">
      <c r="A127" s="28">
        <v>3</v>
      </c>
      <c r="B127" s="29" t="s">
        <v>32</v>
      </c>
      <c r="C127" s="29" t="s">
        <v>13</v>
      </c>
      <c r="D127" s="74">
        <v>1970</v>
      </c>
      <c r="E127" s="27">
        <v>5213943</v>
      </c>
      <c r="F127" s="26">
        <f>(E127/E$153)</f>
        <v>0.14117271785471008</v>
      </c>
    </row>
    <row r="128" spans="1:8" ht="11.25" customHeight="1" x14ac:dyDescent="0.25">
      <c r="A128" s="89">
        <v>4</v>
      </c>
      <c r="B128" s="85" t="s">
        <v>36</v>
      </c>
      <c r="C128" s="85" t="s">
        <v>10</v>
      </c>
      <c r="D128" s="89">
        <v>1956</v>
      </c>
      <c r="E128" s="92">
        <v>3606135</v>
      </c>
      <c r="F128" s="90">
        <f>(E128/E$153)</f>
        <v>9.7639709314235879E-2</v>
      </c>
    </row>
    <row r="129" spans="1:6" ht="11.25" customHeight="1" x14ac:dyDescent="0.25">
      <c r="A129" s="28">
        <v>5</v>
      </c>
      <c r="B129" s="98" t="s">
        <v>33</v>
      </c>
      <c r="C129" s="97" t="s">
        <v>13</v>
      </c>
      <c r="D129" s="74">
        <v>1964</v>
      </c>
      <c r="E129" s="27">
        <v>2574116</v>
      </c>
      <c r="F129" s="26">
        <f>(E129/E$153)</f>
        <v>6.9696763427082892E-2</v>
      </c>
    </row>
    <row r="130" spans="1:6" ht="11.25" customHeight="1" x14ac:dyDescent="0.25">
      <c r="A130" s="89">
        <v>6</v>
      </c>
      <c r="B130" s="85" t="s">
        <v>85</v>
      </c>
      <c r="C130" s="85" t="s">
        <v>5</v>
      </c>
      <c r="D130" s="89">
        <v>2014</v>
      </c>
      <c r="E130" s="92">
        <v>1839801</v>
      </c>
      <c r="F130" s="90">
        <f>(E130/E$153)</f>
        <v>4.9814450883297626E-2</v>
      </c>
    </row>
    <row r="131" spans="1:6" ht="11.25" customHeight="1" x14ac:dyDescent="0.25">
      <c r="A131" s="28">
        <v>7</v>
      </c>
      <c r="B131" s="44" t="s">
        <v>82</v>
      </c>
      <c r="C131" s="29" t="s">
        <v>5</v>
      </c>
      <c r="D131" s="28">
        <v>2012</v>
      </c>
      <c r="E131" s="27">
        <v>1647913</v>
      </c>
      <c r="F131" s="26">
        <f>(E131/E$153)</f>
        <v>4.4618891498834731E-2</v>
      </c>
    </row>
    <row r="132" spans="1:6" ht="11.25" customHeight="1" x14ac:dyDescent="0.25">
      <c r="A132" s="89">
        <v>8</v>
      </c>
      <c r="B132" s="86" t="s">
        <v>19</v>
      </c>
      <c r="C132" s="85" t="s">
        <v>5</v>
      </c>
      <c r="D132" s="93">
        <v>1989</v>
      </c>
      <c r="E132" s="92">
        <v>1463379</v>
      </c>
      <c r="F132" s="90">
        <f>(E132/E$153)</f>
        <v>3.9622449014403836E-2</v>
      </c>
    </row>
    <row r="133" spans="1:6" ht="11.25" customHeight="1" x14ac:dyDescent="0.25">
      <c r="A133" s="28">
        <v>9</v>
      </c>
      <c r="B133" s="39" t="s">
        <v>52</v>
      </c>
      <c r="C133" s="29" t="s">
        <v>51</v>
      </c>
      <c r="D133" s="38">
        <v>2004</v>
      </c>
      <c r="E133" s="37">
        <v>1330640</v>
      </c>
      <c r="F133" s="26">
        <f>(E133/E$153)</f>
        <v>3.6028407922025885E-2</v>
      </c>
    </row>
    <row r="134" spans="1:6" ht="11.25" customHeight="1" x14ac:dyDescent="0.25">
      <c r="A134" s="89">
        <v>10</v>
      </c>
      <c r="B134" s="85" t="s">
        <v>29</v>
      </c>
      <c r="C134" s="85" t="s">
        <v>5</v>
      </c>
      <c r="D134" s="89">
        <v>1972</v>
      </c>
      <c r="E134" s="92">
        <v>913308</v>
      </c>
      <c r="F134" s="90">
        <f>(E134/E$153)</f>
        <v>2.4728726915205931E-2</v>
      </c>
    </row>
    <row r="135" spans="1:6" ht="11.25" customHeight="1" x14ac:dyDescent="0.25">
      <c r="A135" s="28">
        <v>11</v>
      </c>
      <c r="B135" s="29" t="s">
        <v>65</v>
      </c>
      <c r="C135" s="29" t="s">
        <v>5</v>
      </c>
      <c r="D135" s="28">
        <v>1971</v>
      </c>
      <c r="E135" s="27">
        <v>875688</v>
      </c>
      <c r="F135" s="26">
        <f>(E135/E$153)</f>
        <v>2.3710127815504575E-2</v>
      </c>
    </row>
    <row r="136" spans="1:6" ht="11.25" customHeight="1" x14ac:dyDescent="0.25">
      <c r="A136" s="89">
        <v>12</v>
      </c>
      <c r="B136" s="85" t="s">
        <v>28</v>
      </c>
      <c r="C136" s="85" t="s">
        <v>13</v>
      </c>
      <c r="D136" s="89">
        <v>1984</v>
      </c>
      <c r="E136" s="92">
        <v>814862</v>
      </c>
      <c r="F136" s="90">
        <f>(E136/E$153)</f>
        <v>2.206320307232449E-2</v>
      </c>
    </row>
    <row r="137" spans="1:6" ht="11.25" customHeight="1" x14ac:dyDescent="0.25">
      <c r="A137" s="28">
        <v>13</v>
      </c>
      <c r="B137" s="29" t="s">
        <v>66</v>
      </c>
      <c r="C137" s="29" t="s">
        <v>13</v>
      </c>
      <c r="D137" s="78">
        <v>1983</v>
      </c>
      <c r="E137" s="37">
        <v>695701</v>
      </c>
      <c r="F137" s="26">
        <f>(E137/E$153)</f>
        <v>1.8836799900620253E-2</v>
      </c>
    </row>
    <row r="138" spans="1:6" ht="11.25" customHeight="1" x14ac:dyDescent="0.25">
      <c r="A138" s="89">
        <v>14</v>
      </c>
      <c r="B138" s="86" t="s">
        <v>6</v>
      </c>
      <c r="C138" s="85" t="s">
        <v>5</v>
      </c>
      <c r="D138" s="84">
        <v>1987</v>
      </c>
      <c r="E138" s="92">
        <v>517219</v>
      </c>
      <c r="F138" s="90">
        <f>(E138/E$153)</f>
        <v>1.4004221364923877E-2</v>
      </c>
    </row>
    <row r="139" spans="1:6" ht="11.25" customHeight="1" x14ac:dyDescent="0.25">
      <c r="A139" s="28">
        <v>15</v>
      </c>
      <c r="B139" s="29" t="s">
        <v>50</v>
      </c>
      <c r="C139" s="76" t="s">
        <v>5</v>
      </c>
      <c r="D139" s="78">
        <v>1954</v>
      </c>
      <c r="E139" s="27">
        <v>445573</v>
      </c>
      <c r="F139" s="26">
        <f>(E139/E$153)</f>
        <v>1.2064334307581945E-2</v>
      </c>
    </row>
    <row r="140" spans="1:6" ht="11.25" customHeight="1" x14ac:dyDescent="0.25">
      <c r="A140" s="89">
        <v>16</v>
      </c>
      <c r="B140" s="86" t="s">
        <v>58</v>
      </c>
      <c r="C140" s="85" t="s">
        <v>13</v>
      </c>
      <c r="D140" s="84">
        <v>2005</v>
      </c>
      <c r="E140" s="92">
        <v>366338</v>
      </c>
      <c r="F140" s="90">
        <f>(E140/E$153)</f>
        <v>9.9189674903348152E-3</v>
      </c>
    </row>
    <row r="141" spans="1:6" ht="11.25" customHeight="1" x14ac:dyDescent="0.25">
      <c r="A141" s="28">
        <v>17</v>
      </c>
      <c r="B141" s="29" t="s">
        <v>30</v>
      </c>
      <c r="C141" s="29" t="s">
        <v>5</v>
      </c>
      <c r="D141" s="28">
        <v>1951</v>
      </c>
      <c r="E141" s="27">
        <v>327804</v>
      </c>
      <c r="F141" s="26">
        <f>(E141/E$153)</f>
        <v>8.8756209271266262E-3</v>
      </c>
    </row>
    <row r="142" spans="1:6" ht="11.25" customHeight="1" x14ac:dyDescent="0.25">
      <c r="A142" s="89">
        <v>18</v>
      </c>
      <c r="B142" s="85" t="s">
        <v>20</v>
      </c>
      <c r="C142" s="85" t="s">
        <v>13</v>
      </c>
      <c r="D142" s="89">
        <v>1983</v>
      </c>
      <c r="E142" s="92">
        <v>321266</v>
      </c>
      <c r="F142" s="90">
        <f>(E142/E$153)</f>
        <v>8.6985980426543385E-3</v>
      </c>
    </row>
    <row r="143" spans="1:6" ht="11.25" customHeight="1" x14ac:dyDescent="0.25">
      <c r="A143" s="28">
        <v>19</v>
      </c>
      <c r="B143" s="29" t="s">
        <v>26</v>
      </c>
      <c r="C143" s="29" t="s">
        <v>13</v>
      </c>
      <c r="D143" s="28">
        <v>1983</v>
      </c>
      <c r="E143" s="27">
        <v>284524</v>
      </c>
      <c r="F143" s="26">
        <f>(E143/E$153)</f>
        <v>7.703771670479238E-3</v>
      </c>
    </row>
    <row r="144" spans="1:6" ht="11.25" customHeight="1" x14ac:dyDescent="0.25">
      <c r="A144" s="89">
        <v>20</v>
      </c>
      <c r="B144" s="85" t="s">
        <v>62</v>
      </c>
      <c r="C144" s="96" t="s">
        <v>34</v>
      </c>
      <c r="D144" s="95">
        <v>2015</v>
      </c>
      <c r="E144" s="92">
        <v>257461</v>
      </c>
      <c r="F144" s="90">
        <f>(E144/E$153)</f>
        <v>6.9710138970816354E-3</v>
      </c>
    </row>
    <row r="145" spans="1:6" ht="11.25" customHeight="1" x14ac:dyDescent="0.25">
      <c r="A145" s="28">
        <v>21</v>
      </c>
      <c r="B145" s="39" t="s">
        <v>18</v>
      </c>
      <c r="C145" s="29" t="s">
        <v>17</v>
      </c>
      <c r="D145" s="74">
        <v>1955</v>
      </c>
      <c r="E145" s="27">
        <v>203734</v>
      </c>
      <c r="F145" s="26">
        <f>(E145/E$153)</f>
        <v>5.5163016740711404E-3</v>
      </c>
    </row>
    <row r="146" spans="1:6" ht="11.25" customHeight="1" x14ac:dyDescent="0.25">
      <c r="A146" s="89">
        <v>22</v>
      </c>
      <c r="B146" s="106" t="s">
        <v>27</v>
      </c>
      <c r="C146" s="105" t="s">
        <v>5</v>
      </c>
      <c r="D146" s="93">
        <v>1959</v>
      </c>
      <c r="E146" s="94">
        <v>162552</v>
      </c>
      <c r="F146" s="90">
        <f>(E146/E$153)</f>
        <v>4.4012578642917332E-3</v>
      </c>
    </row>
    <row r="147" spans="1:6" ht="11.25" customHeight="1" x14ac:dyDescent="0.25">
      <c r="A147" s="28">
        <v>23</v>
      </c>
      <c r="B147" s="29" t="s">
        <v>23</v>
      </c>
      <c r="C147" s="29" t="s">
        <v>5</v>
      </c>
      <c r="D147" s="74">
        <v>1953</v>
      </c>
      <c r="E147" s="37">
        <v>145275</v>
      </c>
      <c r="F147" s="26">
        <f>(E147/E$153)</f>
        <v>3.9334658216138929E-3</v>
      </c>
    </row>
    <row r="148" spans="1:6" ht="11.25" customHeight="1" x14ac:dyDescent="0.25">
      <c r="A148" s="89">
        <v>24</v>
      </c>
      <c r="B148" s="85" t="s">
        <v>25</v>
      </c>
      <c r="C148" s="85" t="s">
        <v>24</v>
      </c>
      <c r="D148" s="89">
        <v>1964</v>
      </c>
      <c r="E148" s="92">
        <v>125868</v>
      </c>
      <c r="F148" s="90">
        <f>(E148/E$153)</f>
        <v>3.4080019000853382E-3</v>
      </c>
    </row>
    <row r="149" spans="1:6" ht="11.25" customHeight="1" x14ac:dyDescent="0.25">
      <c r="A149" s="28">
        <v>25</v>
      </c>
      <c r="B149" s="39" t="s">
        <v>22</v>
      </c>
      <c r="C149" s="39" t="s">
        <v>7</v>
      </c>
      <c r="D149" s="38">
        <v>1975</v>
      </c>
      <c r="E149" s="37">
        <v>125056</v>
      </c>
      <c r="F149" s="26">
        <f>(E149/E$153)</f>
        <v>3.3860161885234693E-3</v>
      </c>
    </row>
    <row r="150" spans="1:6" ht="11.25" customHeight="1" x14ac:dyDescent="0.25">
      <c r="A150" s="89"/>
      <c r="B150" s="91"/>
      <c r="C150" s="91"/>
      <c r="D150" s="91"/>
      <c r="E150" s="91"/>
      <c r="F150" s="90"/>
    </row>
    <row r="151" spans="1:6" ht="11.25" customHeight="1" x14ac:dyDescent="0.25">
      <c r="A151" s="28"/>
      <c r="B151" s="29" t="s">
        <v>4</v>
      </c>
      <c r="C151" s="29"/>
      <c r="D151" s="28"/>
      <c r="E151" s="27">
        <f>SUM(E125:E149)</f>
        <v>35969421</v>
      </c>
      <c r="F151" s="26">
        <f>(E151/E$153)</f>
        <v>0.97390802358796091</v>
      </c>
    </row>
    <row r="152" spans="1:6" ht="11.25" customHeight="1" thickBot="1" x14ac:dyDescent="0.3">
      <c r="A152" s="89"/>
      <c r="B152" s="86"/>
      <c r="C152" s="85"/>
      <c r="D152" s="84"/>
      <c r="E152" s="88"/>
      <c r="F152" s="87"/>
    </row>
    <row r="153" spans="1:6" ht="11.25" customHeight="1" thickBot="1" x14ac:dyDescent="0.3">
      <c r="A153" s="60"/>
      <c r="B153" s="20" t="s">
        <v>3</v>
      </c>
      <c r="C153" s="20"/>
      <c r="D153" s="19"/>
      <c r="E153" s="80">
        <v>36933078</v>
      </c>
      <c r="F153" s="71"/>
    </row>
    <row r="154" spans="1:6" ht="7.5" customHeight="1" x14ac:dyDescent="0.25">
      <c r="A154" s="13"/>
      <c r="B154" s="13"/>
      <c r="C154" s="15"/>
      <c r="D154" s="14"/>
      <c r="E154" s="13"/>
      <c r="F154" s="12"/>
    </row>
    <row r="155" spans="1:6" ht="11.25" customHeight="1" x14ac:dyDescent="0.25">
      <c r="A155" s="16" t="s">
        <v>2</v>
      </c>
      <c r="B155" s="13"/>
      <c r="C155" s="15"/>
      <c r="D155" s="14"/>
      <c r="E155" s="13"/>
      <c r="F155" s="12"/>
    </row>
    <row r="156" spans="1:6" ht="7.5" customHeight="1" x14ac:dyDescent="0.25">
      <c r="A156" s="13"/>
      <c r="B156" s="13"/>
      <c r="C156" s="15"/>
      <c r="D156" s="14"/>
      <c r="E156" s="13"/>
      <c r="F156" s="12"/>
    </row>
    <row r="157" spans="1:6" s="6" customFormat="1" ht="11.25" customHeight="1" x14ac:dyDescent="0.25">
      <c r="A157" s="6" t="s">
        <v>1</v>
      </c>
      <c r="B157" s="11" t="s">
        <v>0</v>
      </c>
      <c r="E157" s="10"/>
      <c r="F157" s="9"/>
    </row>
    <row r="159" spans="1:6" x14ac:dyDescent="0.25">
      <c r="B159" s="1"/>
      <c r="C159" s="1"/>
      <c r="D159" s="1"/>
    </row>
    <row r="161" spans="1:6" ht="15.75" x14ac:dyDescent="0.25">
      <c r="A161" s="58" t="s">
        <v>45</v>
      </c>
      <c r="B161" s="57" t="s">
        <v>96</v>
      </c>
      <c r="C161" s="56"/>
      <c r="D161" s="55"/>
      <c r="E161" s="54"/>
      <c r="F161" s="53"/>
    </row>
    <row r="162" spans="1:6" ht="11.25" customHeight="1" x14ac:dyDescent="0.25">
      <c r="A162" s="15"/>
      <c r="B162" s="15" t="s">
        <v>43</v>
      </c>
      <c r="C162" s="15"/>
      <c r="E162" s="13"/>
      <c r="F162" s="4"/>
    </row>
    <row r="163" spans="1:6" ht="7.5" customHeight="1" thickBot="1" x14ac:dyDescent="0.3">
      <c r="A163" s="51"/>
      <c r="B163" s="51"/>
      <c r="C163" s="52"/>
      <c r="D163" s="50"/>
      <c r="E163" s="51"/>
      <c r="F163" s="50"/>
    </row>
    <row r="164" spans="1:6" ht="39" thickBot="1" x14ac:dyDescent="0.3">
      <c r="A164" s="49" t="s">
        <v>42</v>
      </c>
      <c r="B164" s="48" t="s">
        <v>41</v>
      </c>
      <c r="C164" s="48" t="s">
        <v>40</v>
      </c>
      <c r="D164" s="47" t="s">
        <v>39</v>
      </c>
      <c r="E164" s="46" t="s">
        <v>95</v>
      </c>
      <c r="F164" s="45" t="s">
        <v>37</v>
      </c>
    </row>
    <row r="165" spans="1:6" ht="11.25" customHeight="1" x14ac:dyDescent="0.25">
      <c r="A165" s="28">
        <v>1</v>
      </c>
      <c r="B165" s="29" t="s">
        <v>74</v>
      </c>
      <c r="C165" s="29" t="s">
        <v>13</v>
      </c>
      <c r="D165" s="74">
        <v>2012</v>
      </c>
      <c r="E165" s="27">
        <v>6268573</v>
      </c>
      <c r="F165" s="26">
        <f>(E165/E$193)</f>
        <v>0.16888909664312413</v>
      </c>
    </row>
    <row r="166" spans="1:6" ht="11.25" customHeight="1" x14ac:dyDescent="0.25">
      <c r="A166" s="89">
        <f>(A165+1)</f>
        <v>2</v>
      </c>
      <c r="B166" s="85" t="s">
        <v>32</v>
      </c>
      <c r="C166" s="85" t="s">
        <v>13</v>
      </c>
      <c r="D166" s="89">
        <v>1970</v>
      </c>
      <c r="E166" s="92">
        <v>5215756</v>
      </c>
      <c r="F166" s="90">
        <f>(E166/E$193)</f>
        <v>0.14052389900396065</v>
      </c>
    </row>
    <row r="167" spans="1:6" ht="11.25" customHeight="1" x14ac:dyDescent="0.25">
      <c r="A167" s="28">
        <v>3</v>
      </c>
      <c r="B167" s="29" t="s">
        <v>35</v>
      </c>
      <c r="C167" s="29" t="s">
        <v>34</v>
      </c>
      <c r="D167" s="28">
        <v>1955</v>
      </c>
      <c r="E167" s="27">
        <v>4429243</v>
      </c>
      <c r="F167" s="26">
        <f>(E167/E$193)</f>
        <v>0.11933351483389937</v>
      </c>
    </row>
    <row r="168" spans="1:6" ht="11.25" customHeight="1" x14ac:dyDescent="0.25">
      <c r="A168" s="89">
        <v>4</v>
      </c>
      <c r="B168" s="85" t="s">
        <v>36</v>
      </c>
      <c r="C168" s="85" t="s">
        <v>10</v>
      </c>
      <c r="D168" s="89">
        <v>1956</v>
      </c>
      <c r="E168" s="92">
        <v>3724429</v>
      </c>
      <c r="F168" s="90">
        <f>(E168/E$193)</f>
        <v>0.10034428079906769</v>
      </c>
    </row>
    <row r="169" spans="1:6" ht="11.25" customHeight="1" x14ac:dyDescent="0.25">
      <c r="A169" s="28">
        <v>5</v>
      </c>
      <c r="B169" s="29" t="s">
        <v>33</v>
      </c>
      <c r="C169" s="29" t="s">
        <v>13</v>
      </c>
      <c r="D169" s="28">
        <v>1964</v>
      </c>
      <c r="E169" s="27">
        <v>2773410</v>
      </c>
      <c r="F169" s="26">
        <f>(E169/E$193)</f>
        <v>7.4721744409932997E-2</v>
      </c>
    </row>
    <row r="170" spans="1:6" ht="11.25" customHeight="1" x14ac:dyDescent="0.25">
      <c r="A170" s="89">
        <v>6</v>
      </c>
      <c r="B170" s="106" t="s">
        <v>85</v>
      </c>
      <c r="C170" s="105" t="s">
        <v>94</v>
      </c>
      <c r="D170" s="93">
        <v>2014</v>
      </c>
      <c r="E170" s="92">
        <v>2372162</v>
      </c>
      <c r="F170" s="90">
        <f>(E170/E$193)</f>
        <v>6.3911243798412593E-2</v>
      </c>
    </row>
    <row r="171" spans="1:6" ht="11.25" customHeight="1" x14ac:dyDescent="0.25">
      <c r="A171" s="28">
        <v>7</v>
      </c>
      <c r="B171" s="44" t="s">
        <v>82</v>
      </c>
      <c r="C171" s="29" t="s">
        <v>5</v>
      </c>
      <c r="D171" s="28">
        <v>2012</v>
      </c>
      <c r="E171" s="27">
        <v>1736668</v>
      </c>
      <c r="F171" s="26">
        <f>(E171/E$193)</f>
        <v>4.678964250540292E-2</v>
      </c>
    </row>
    <row r="172" spans="1:6" ht="11.25" customHeight="1" x14ac:dyDescent="0.25">
      <c r="A172" s="89">
        <v>8</v>
      </c>
      <c r="B172" s="85" t="s">
        <v>19</v>
      </c>
      <c r="C172" s="85" t="s">
        <v>5</v>
      </c>
      <c r="D172" s="89">
        <v>1989</v>
      </c>
      <c r="E172" s="92">
        <v>1304382</v>
      </c>
      <c r="F172" s="90">
        <f>(E172/E$193)</f>
        <v>3.5142910141997476E-2</v>
      </c>
    </row>
    <row r="173" spans="1:6" ht="11.25" customHeight="1" x14ac:dyDescent="0.25">
      <c r="A173" s="28">
        <v>9</v>
      </c>
      <c r="B173" s="39" t="s">
        <v>52</v>
      </c>
      <c r="C173" s="29" t="s">
        <v>51</v>
      </c>
      <c r="D173" s="38">
        <v>2004</v>
      </c>
      <c r="E173" s="37">
        <v>1269427</v>
      </c>
      <c r="F173" s="26">
        <f>(E173/E$193)</f>
        <v>3.4201145824478897E-2</v>
      </c>
    </row>
    <row r="174" spans="1:6" ht="11.25" customHeight="1" x14ac:dyDescent="0.25">
      <c r="A174" s="89">
        <v>10</v>
      </c>
      <c r="B174" s="86" t="s">
        <v>65</v>
      </c>
      <c r="C174" s="85" t="s">
        <v>5</v>
      </c>
      <c r="D174" s="93">
        <v>1971</v>
      </c>
      <c r="E174" s="92">
        <v>1255487</v>
      </c>
      <c r="F174" s="90">
        <f>(E174/E$193)</f>
        <v>3.3825571669530846E-2</v>
      </c>
    </row>
    <row r="175" spans="1:6" ht="11.25" customHeight="1" x14ac:dyDescent="0.25">
      <c r="A175" s="28">
        <v>11</v>
      </c>
      <c r="B175" s="29" t="s">
        <v>29</v>
      </c>
      <c r="C175" s="29" t="s">
        <v>5</v>
      </c>
      <c r="D175" s="78">
        <v>1972</v>
      </c>
      <c r="E175" s="27">
        <v>1073749</v>
      </c>
      <c r="F175" s="26">
        <f>(E175/E$193)</f>
        <v>2.8929151599807149E-2</v>
      </c>
    </row>
    <row r="176" spans="1:6" ht="11.25" customHeight="1" x14ac:dyDescent="0.25">
      <c r="A176" s="89">
        <v>12</v>
      </c>
      <c r="B176" s="85" t="s">
        <v>28</v>
      </c>
      <c r="C176" s="85" t="s">
        <v>13</v>
      </c>
      <c r="D176" s="89">
        <v>1984</v>
      </c>
      <c r="E176" s="92">
        <v>869369</v>
      </c>
      <c r="F176" s="90">
        <f>(E176/E$193)</f>
        <v>2.3422706421307716E-2</v>
      </c>
    </row>
    <row r="177" spans="1:6" ht="11.25" customHeight="1" x14ac:dyDescent="0.25">
      <c r="A177" s="28">
        <v>13</v>
      </c>
      <c r="B177" s="29" t="s">
        <v>66</v>
      </c>
      <c r="C177" s="29" t="s">
        <v>13</v>
      </c>
      <c r="D177" s="28">
        <v>1983</v>
      </c>
      <c r="E177" s="37">
        <v>429508</v>
      </c>
      <c r="F177" s="26">
        <f>(E177/E$193)</f>
        <v>1.1571886954334736E-2</v>
      </c>
    </row>
    <row r="178" spans="1:6" ht="11.25" customHeight="1" x14ac:dyDescent="0.25">
      <c r="A178" s="89">
        <v>14</v>
      </c>
      <c r="B178" s="106" t="s">
        <v>50</v>
      </c>
      <c r="C178" s="105" t="s">
        <v>5</v>
      </c>
      <c r="D178" s="93">
        <v>1954</v>
      </c>
      <c r="E178" s="92">
        <v>378319</v>
      </c>
      <c r="F178" s="90">
        <f>(E178/E$193)</f>
        <v>1.0192743093672208E-2</v>
      </c>
    </row>
    <row r="179" spans="1:6" ht="11.25" customHeight="1" x14ac:dyDescent="0.25">
      <c r="A179" s="28">
        <v>15</v>
      </c>
      <c r="B179" s="29" t="s">
        <v>20</v>
      </c>
      <c r="C179" s="76" t="s">
        <v>13</v>
      </c>
      <c r="D179" s="78">
        <v>1983</v>
      </c>
      <c r="E179" s="27">
        <v>360545</v>
      </c>
      <c r="F179" s="26">
        <f>(E179/E$193)</f>
        <v>9.7138725750175025E-3</v>
      </c>
    </row>
    <row r="180" spans="1:6" ht="11.25" customHeight="1" x14ac:dyDescent="0.25">
      <c r="A180" s="89">
        <v>16</v>
      </c>
      <c r="B180" s="85" t="s">
        <v>6</v>
      </c>
      <c r="C180" s="85" t="s">
        <v>5</v>
      </c>
      <c r="D180" s="89">
        <v>1987</v>
      </c>
      <c r="E180" s="92">
        <v>339798</v>
      </c>
      <c r="F180" s="90">
        <f>(E180/E$193)</f>
        <v>9.1549029198735171E-3</v>
      </c>
    </row>
    <row r="181" spans="1:6" ht="11.25" customHeight="1" x14ac:dyDescent="0.25">
      <c r="A181" s="28">
        <v>17</v>
      </c>
      <c r="B181" s="39" t="s">
        <v>30</v>
      </c>
      <c r="C181" s="29" t="s">
        <v>5</v>
      </c>
      <c r="D181" s="38">
        <v>1951</v>
      </c>
      <c r="E181" s="27">
        <v>335473</v>
      </c>
      <c r="F181" s="26">
        <f>(E181/E$193)</f>
        <v>9.0383779399488186E-3</v>
      </c>
    </row>
    <row r="182" spans="1:6" ht="11.25" customHeight="1" x14ac:dyDescent="0.25">
      <c r="A182" s="89">
        <v>18</v>
      </c>
      <c r="B182" s="85" t="s">
        <v>26</v>
      </c>
      <c r="C182" s="85" t="s">
        <v>13</v>
      </c>
      <c r="D182" s="89">
        <v>1983</v>
      </c>
      <c r="E182" s="92">
        <v>317364</v>
      </c>
      <c r="F182" s="90">
        <f>(E182/E$193)</f>
        <v>8.5504817870109273E-3</v>
      </c>
    </row>
    <row r="183" spans="1:6" ht="11.25" customHeight="1" x14ac:dyDescent="0.25">
      <c r="A183" s="28">
        <v>19</v>
      </c>
      <c r="B183" s="29" t="s">
        <v>18</v>
      </c>
      <c r="C183" s="29" t="s">
        <v>17</v>
      </c>
      <c r="D183" s="28">
        <v>1955</v>
      </c>
      <c r="E183" s="27">
        <v>307879</v>
      </c>
      <c r="F183" s="26">
        <f>(E183/E$193)</f>
        <v>8.2949350969332911E-3</v>
      </c>
    </row>
    <row r="184" spans="1:6" ht="11.25" customHeight="1" x14ac:dyDescent="0.25">
      <c r="A184" s="89">
        <v>20</v>
      </c>
      <c r="B184" s="85" t="s">
        <v>62</v>
      </c>
      <c r="C184" s="85" t="s">
        <v>34</v>
      </c>
      <c r="D184" s="93">
        <v>2015</v>
      </c>
      <c r="E184" s="92">
        <v>294304</v>
      </c>
      <c r="F184" s="90">
        <f>(E184/E$193)</f>
        <v>7.9291948420251307E-3</v>
      </c>
    </row>
    <row r="185" spans="1:6" ht="11.25" customHeight="1" x14ac:dyDescent="0.25">
      <c r="A185" s="28">
        <v>21</v>
      </c>
      <c r="B185" s="29" t="s">
        <v>58</v>
      </c>
      <c r="C185" s="76" t="s">
        <v>13</v>
      </c>
      <c r="D185" s="78">
        <v>2005</v>
      </c>
      <c r="E185" s="27">
        <v>280359</v>
      </c>
      <c r="F185" s="26">
        <f>(E185/E$193)</f>
        <v>7.5534859761176324E-3</v>
      </c>
    </row>
    <row r="186" spans="1:6" ht="11.25" customHeight="1" x14ac:dyDescent="0.25">
      <c r="A186" s="89">
        <v>22</v>
      </c>
      <c r="B186" s="86" t="s">
        <v>14</v>
      </c>
      <c r="C186" s="85" t="s">
        <v>13</v>
      </c>
      <c r="D186" s="84">
        <v>1969</v>
      </c>
      <c r="E186" s="94">
        <v>179655</v>
      </c>
      <c r="F186" s="90">
        <f>(E186/E$193)</f>
        <v>4.8402994840166117E-3</v>
      </c>
    </row>
    <row r="187" spans="1:6" ht="11.25" customHeight="1" x14ac:dyDescent="0.25">
      <c r="A187" s="28">
        <v>23</v>
      </c>
      <c r="B187" s="39" t="s">
        <v>27</v>
      </c>
      <c r="C187" s="29" t="s">
        <v>5</v>
      </c>
      <c r="D187" s="74">
        <v>1959</v>
      </c>
      <c r="E187" s="37">
        <v>173498</v>
      </c>
      <c r="F187" s="26">
        <f>(E187/E$193)</f>
        <v>4.6744164085492429E-3</v>
      </c>
    </row>
    <row r="188" spans="1:6" ht="11.25" customHeight="1" x14ac:dyDescent="0.25">
      <c r="A188" s="89">
        <v>24</v>
      </c>
      <c r="B188" s="85" t="s">
        <v>23</v>
      </c>
      <c r="C188" s="85" t="s">
        <v>5</v>
      </c>
      <c r="D188" s="89">
        <v>1953</v>
      </c>
      <c r="E188" s="92">
        <v>153943</v>
      </c>
      <c r="F188" s="90">
        <f>(E188/E$193)</f>
        <v>4.1475618461382611E-3</v>
      </c>
    </row>
    <row r="189" spans="1:6" ht="11.25" customHeight="1" x14ac:dyDescent="0.25">
      <c r="A189" s="28">
        <v>25</v>
      </c>
      <c r="B189" s="29" t="s">
        <v>25</v>
      </c>
      <c r="C189" s="29" t="s">
        <v>24</v>
      </c>
      <c r="D189" s="28">
        <v>1964</v>
      </c>
      <c r="E189" s="37">
        <v>133801</v>
      </c>
      <c r="F189" s="26">
        <f>(E189/E$193)</f>
        <v>3.6048922170877889E-3</v>
      </c>
    </row>
    <row r="190" spans="1:6" ht="11.25" customHeight="1" x14ac:dyDescent="0.25">
      <c r="A190" s="89"/>
      <c r="B190" s="91"/>
      <c r="C190" s="91"/>
      <c r="D190" s="91"/>
      <c r="E190" s="91"/>
      <c r="F190" s="90"/>
    </row>
    <row r="191" spans="1:6" ht="11.25" customHeight="1" x14ac:dyDescent="0.25">
      <c r="A191" s="28"/>
      <c r="B191" s="29" t="s">
        <v>4</v>
      </c>
      <c r="C191" s="29"/>
      <c r="D191" s="28"/>
      <c r="E191" s="27">
        <f>SUM(E165:E189)</f>
        <v>35977101</v>
      </c>
      <c r="F191" s="26">
        <f>(E191/E$193)</f>
        <v>0.96930195879164804</v>
      </c>
    </row>
    <row r="192" spans="1:6" ht="11.25" customHeight="1" thickBot="1" x14ac:dyDescent="0.3">
      <c r="A192" s="89"/>
      <c r="B192" s="86"/>
      <c r="C192" s="85"/>
      <c r="D192" s="84"/>
      <c r="E192" s="88"/>
      <c r="F192" s="87"/>
    </row>
    <row r="193" spans="1:6" ht="11.25" customHeight="1" thickBot="1" x14ac:dyDescent="0.3">
      <c r="A193" s="60"/>
      <c r="B193" s="20" t="s">
        <v>3</v>
      </c>
      <c r="C193" s="20"/>
      <c r="D193" s="19"/>
      <c r="E193" s="80">
        <v>37116505</v>
      </c>
      <c r="F193" s="71"/>
    </row>
    <row r="194" spans="1:6" ht="7.5" customHeight="1" x14ac:dyDescent="0.25">
      <c r="A194" s="13"/>
      <c r="B194" s="13"/>
      <c r="C194" s="15"/>
      <c r="D194" s="14"/>
      <c r="E194" s="13"/>
      <c r="F194" s="12"/>
    </row>
    <row r="195" spans="1:6" ht="11.25" customHeight="1" x14ac:dyDescent="0.25">
      <c r="A195" s="16" t="s">
        <v>2</v>
      </c>
      <c r="B195" s="13"/>
      <c r="C195" s="15"/>
      <c r="D195" s="14"/>
      <c r="E195" s="13"/>
      <c r="F195" s="12"/>
    </row>
    <row r="196" spans="1:6" ht="7.5" customHeight="1" x14ac:dyDescent="0.25">
      <c r="A196" s="13"/>
      <c r="B196" s="13"/>
      <c r="C196" s="15"/>
      <c r="D196" s="14"/>
      <c r="E196" s="13"/>
      <c r="F196" s="12"/>
    </row>
    <row r="197" spans="1:6" s="6" customFormat="1" ht="11.25" customHeight="1" x14ac:dyDescent="0.25">
      <c r="A197" s="6" t="s">
        <v>1</v>
      </c>
      <c r="B197" s="11" t="s">
        <v>0</v>
      </c>
      <c r="E197" s="10"/>
      <c r="F197" s="9"/>
    </row>
    <row r="198" spans="1:6" x14ac:dyDescent="0.25">
      <c r="B198" s="39"/>
      <c r="C198" s="29"/>
      <c r="D198" s="74"/>
    </row>
    <row r="199" spans="1:6" x14ac:dyDescent="0.25">
      <c r="B199" s="29"/>
      <c r="C199" s="29"/>
      <c r="D199" s="28"/>
      <c r="F199" s="39"/>
    </row>
    <row r="200" spans="1:6" x14ac:dyDescent="0.25">
      <c r="B200" s="1"/>
      <c r="C200" s="1"/>
      <c r="D200" s="1"/>
    </row>
    <row r="201" spans="1:6" ht="15.75" x14ac:dyDescent="0.25">
      <c r="A201" s="58" t="s">
        <v>45</v>
      </c>
      <c r="B201" s="57" t="s">
        <v>93</v>
      </c>
      <c r="C201" s="56"/>
      <c r="D201" s="55"/>
      <c r="E201" s="54"/>
      <c r="F201" s="53"/>
    </row>
    <row r="202" spans="1:6" ht="11.25" customHeight="1" x14ac:dyDescent="0.25">
      <c r="A202" s="15"/>
      <c r="B202" s="15" t="s">
        <v>43</v>
      </c>
      <c r="C202" s="15"/>
      <c r="E202" s="13"/>
      <c r="F202" s="4"/>
    </row>
    <row r="203" spans="1:6" ht="7.5" customHeight="1" thickBot="1" x14ac:dyDescent="0.3">
      <c r="A203" s="51"/>
      <c r="B203" s="51"/>
      <c r="C203" s="52"/>
      <c r="D203" s="50"/>
      <c r="E203" s="51"/>
      <c r="F203" s="50"/>
    </row>
    <row r="204" spans="1:6" ht="39" thickBot="1" x14ac:dyDescent="0.3">
      <c r="A204" s="49" t="s">
        <v>42</v>
      </c>
      <c r="B204" s="48" t="s">
        <v>41</v>
      </c>
      <c r="C204" s="48" t="s">
        <v>40</v>
      </c>
      <c r="D204" s="47" t="s">
        <v>39</v>
      </c>
      <c r="E204" s="46" t="s">
        <v>92</v>
      </c>
      <c r="F204" s="45" t="s">
        <v>37</v>
      </c>
    </row>
    <row r="205" spans="1:6" ht="11.25" customHeight="1" x14ac:dyDescent="0.25">
      <c r="A205" s="28">
        <v>1</v>
      </c>
      <c r="B205" s="29" t="s">
        <v>74</v>
      </c>
      <c r="C205" s="29" t="s">
        <v>13</v>
      </c>
      <c r="D205" s="74">
        <v>2012</v>
      </c>
      <c r="E205" s="103">
        <v>5470489</v>
      </c>
      <c r="F205" s="26">
        <f>(E205/E$233)</f>
        <v>0.15885466326997805</v>
      </c>
    </row>
    <row r="206" spans="1:6" ht="11.25" customHeight="1" x14ac:dyDescent="0.25">
      <c r="A206" s="89">
        <f>(A205+1)</f>
        <v>2</v>
      </c>
      <c r="B206" s="85" t="s">
        <v>32</v>
      </c>
      <c r="C206" s="85" t="s">
        <v>13</v>
      </c>
      <c r="D206" s="89">
        <v>1970</v>
      </c>
      <c r="E206" s="102">
        <v>4572845</v>
      </c>
      <c r="F206" s="90">
        <f>(E206/E$233)</f>
        <v>0.13278844956288238</v>
      </c>
    </row>
    <row r="207" spans="1:6" ht="11.25" customHeight="1" x14ac:dyDescent="0.25">
      <c r="A207" s="28">
        <v>3</v>
      </c>
      <c r="B207" s="29" t="s">
        <v>36</v>
      </c>
      <c r="C207" s="29" t="s">
        <v>10</v>
      </c>
      <c r="D207" s="28">
        <v>1956</v>
      </c>
      <c r="E207" s="103">
        <v>3932081</v>
      </c>
      <c r="F207" s="26">
        <f>(E207/E$233)</f>
        <v>0.11418163955823302</v>
      </c>
    </row>
    <row r="208" spans="1:6" ht="11.25" customHeight="1" x14ac:dyDescent="0.25">
      <c r="A208" s="89">
        <v>4</v>
      </c>
      <c r="B208" s="85" t="s">
        <v>35</v>
      </c>
      <c r="C208" s="85" t="s">
        <v>34</v>
      </c>
      <c r="D208" s="89">
        <v>1955</v>
      </c>
      <c r="E208" s="102">
        <v>3430849</v>
      </c>
      <c r="F208" s="90">
        <f>(E208/E$233)</f>
        <v>9.9626626180061961E-2</v>
      </c>
    </row>
    <row r="209" spans="1:6" ht="11.25" customHeight="1" x14ac:dyDescent="0.25">
      <c r="A209" s="28">
        <v>5</v>
      </c>
      <c r="B209" s="29" t="s">
        <v>33</v>
      </c>
      <c r="C209" s="29" t="s">
        <v>13</v>
      </c>
      <c r="D209" s="28">
        <v>1964</v>
      </c>
      <c r="E209" s="103">
        <v>3162199</v>
      </c>
      <c r="F209" s="26">
        <f>(E209/E$233)</f>
        <v>9.1825439615665319E-2</v>
      </c>
    </row>
    <row r="210" spans="1:6" ht="11.25" customHeight="1" x14ac:dyDescent="0.25">
      <c r="A210" s="89">
        <v>6</v>
      </c>
      <c r="B210" s="104" t="s">
        <v>82</v>
      </c>
      <c r="C210" s="85" t="s">
        <v>5</v>
      </c>
      <c r="D210" s="89">
        <v>2012</v>
      </c>
      <c r="E210" s="102">
        <v>2392867</v>
      </c>
      <c r="F210" s="90">
        <f>(E210/E$233)</f>
        <v>6.9485210834870997E-2</v>
      </c>
    </row>
    <row r="211" spans="1:6" ht="11.25" customHeight="1" x14ac:dyDescent="0.25">
      <c r="A211" s="28">
        <v>7</v>
      </c>
      <c r="B211" s="29" t="s">
        <v>85</v>
      </c>
      <c r="C211" s="29" t="s">
        <v>5</v>
      </c>
      <c r="D211" s="28">
        <v>2014</v>
      </c>
      <c r="E211" s="103">
        <v>1553713</v>
      </c>
      <c r="F211" s="26">
        <f>(E211/E$233)</f>
        <v>4.511745758618424E-2</v>
      </c>
    </row>
    <row r="212" spans="1:6" ht="11.25" customHeight="1" x14ac:dyDescent="0.25">
      <c r="A212" s="89">
        <v>8</v>
      </c>
      <c r="B212" s="86" t="s">
        <v>19</v>
      </c>
      <c r="C212" s="85" t="s">
        <v>5</v>
      </c>
      <c r="D212" s="93">
        <v>1989</v>
      </c>
      <c r="E212" s="102">
        <v>1339147</v>
      </c>
      <c r="F212" s="90">
        <f>(E212/E$233)</f>
        <v>3.8886787955153788E-2</v>
      </c>
    </row>
    <row r="213" spans="1:6" ht="11.25" customHeight="1" x14ac:dyDescent="0.25">
      <c r="A213" s="28">
        <v>9</v>
      </c>
      <c r="B213" s="39" t="s">
        <v>52</v>
      </c>
      <c r="C213" s="29" t="s">
        <v>51</v>
      </c>
      <c r="D213" s="38">
        <v>2004</v>
      </c>
      <c r="E213" s="103">
        <v>1196170</v>
      </c>
      <c r="F213" s="26">
        <f>(E213/E$233)</f>
        <v>3.4734953779022248E-2</v>
      </c>
    </row>
    <row r="214" spans="1:6" ht="11.25" customHeight="1" x14ac:dyDescent="0.25">
      <c r="A214" s="89">
        <v>10</v>
      </c>
      <c r="B214" s="85" t="s">
        <v>29</v>
      </c>
      <c r="C214" s="85" t="s">
        <v>5</v>
      </c>
      <c r="D214" s="89">
        <v>1972</v>
      </c>
      <c r="E214" s="100">
        <v>1140682</v>
      </c>
      <c r="F214" s="90">
        <f>(E214/E$233)</f>
        <v>3.3123666825420013E-2</v>
      </c>
    </row>
    <row r="215" spans="1:6" ht="11.25" customHeight="1" x14ac:dyDescent="0.25">
      <c r="A215" s="28">
        <v>11</v>
      </c>
      <c r="B215" s="29" t="s">
        <v>28</v>
      </c>
      <c r="C215" s="29" t="s">
        <v>13</v>
      </c>
      <c r="D215" s="28">
        <v>1984</v>
      </c>
      <c r="E215" s="103">
        <v>920121</v>
      </c>
      <c r="F215" s="26">
        <f>(E215/E$233)</f>
        <v>2.6718911531059743E-2</v>
      </c>
    </row>
    <row r="216" spans="1:6" ht="11.25" customHeight="1" x14ac:dyDescent="0.25">
      <c r="A216" s="89">
        <v>12</v>
      </c>
      <c r="B216" s="85" t="s">
        <v>65</v>
      </c>
      <c r="C216" s="85" t="s">
        <v>5</v>
      </c>
      <c r="D216" s="95">
        <v>1971</v>
      </c>
      <c r="E216" s="100">
        <v>700583</v>
      </c>
      <c r="F216" s="90">
        <f>(E216/E$233)</f>
        <v>2.0343862597597955E-2</v>
      </c>
    </row>
    <row r="217" spans="1:6" ht="11.25" customHeight="1" x14ac:dyDescent="0.25">
      <c r="A217" s="28">
        <v>13</v>
      </c>
      <c r="B217" s="29" t="s">
        <v>20</v>
      </c>
      <c r="C217" s="29" t="s">
        <v>13</v>
      </c>
      <c r="D217" s="28">
        <v>1983</v>
      </c>
      <c r="E217" s="103">
        <v>411959</v>
      </c>
      <c r="F217" s="26">
        <f>(E217/E$233)</f>
        <v>1.196266151454411E-2</v>
      </c>
    </row>
    <row r="218" spans="1:6" ht="11.25" customHeight="1" x14ac:dyDescent="0.25">
      <c r="A218" s="89">
        <v>14</v>
      </c>
      <c r="B218" s="85" t="s">
        <v>26</v>
      </c>
      <c r="C218" s="85" t="s">
        <v>13</v>
      </c>
      <c r="D218" s="89">
        <v>1983</v>
      </c>
      <c r="E218" s="102">
        <v>408272</v>
      </c>
      <c r="F218" s="90">
        <f>(E218/E$233)</f>
        <v>1.185559665371057E-2</v>
      </c>
    </row>
    <row r="219" spans="1:6" ht="11.25" customHeight="1" x14ac:dyDescent="0.25">
      <c r="A219" s="28">
        <v>15</v>
      </c>
      <c r="B219" s="29" t="s">
        <v>18</v>
      </c>
      <c r="C219" s="29" t="s">
        <v>17</v>
      </c>
      <c r="D219" s="74">
        <v>1955</v>
      </c>
      <c r="E219" s="103">
        <v>353026</v>
      </c>
      <c r="F219" s="26">
        <f>(E219/E$233)</f>
        <v>1.025133701128862E-2</v>
      </c>
    </row>
    <row r="220" spans="1:6" ht="11.25" customHeight="1" x14ac:dyDescent="0.25">
      <c r="A220" s="89">
        <v>16</v>
      </c>
      <c r="B220" s="86" t="s">
        <v>6</v>
      </c>
      <c r="C220" s="85" t="s">
        <v>5</v>
      </c>
      <c r="D220" s="84">
        <v>1987</v>
      </c>
      <c r="E220" s="102">
        <v>351804</v>
      </c>
      <c r="F220" s="90">
        <f>(E220/E$233)</f>
        <v>1.0215851993675768E-2</v>
      </c>
    </row>
    <row r="221" spans="1:6" ht="11.25" customHeight="1" x14ac:dyDescent="0.25">
      <c r="A221" s="28">
        <v>17</v>
      </c>
      <c r="B221" s="29" t="s">
        <v>30</v>
      </c>
      <c r="C221" s="29" t="s">
        <v>5</v>
      </c>
      <c r="D221" s="28">
        <v>1951</v>
      </c>
      <c r="E221" s="103">
        <v>348752</v>
      </c>
      <c r="F221" s="26">
        <f>(E221/E$233)</f>
        <v>1.0127226565071493E-2</v>
      </c>
    </row>
    <row r="222" spans="1:6" ht="11.25" customHeight="1" x14ac:dyDescent="0.25">
      <c r="A222" s="89">
        <v>18</v>
      </c>
      <c r="B222" s="86" t="s">
        <v>58</v>
      </c>
      <c r="C222" s="85" t="s">
        <v>13</v>
      </c>
      <c r="D222" s="84">
        <v>2005</v>
      </c>
      <c r="E222" s="102">
        <v>320064</v>
      </c>
      <c r="F222" s="90">
        <f>(E222/E$233)</f>
        <v>9.2941707669720666E-3</v>
      </c>
    </row>
    <row r="223" spans="1:6" ht="11.25" customHeight="1" x14ac:dyDescent="0.25">
      <c r="A223" s="28">
        <v>19</v>
      </c>
      <c r="B223" s="29" t="s">
        <v>62</v>
      </c>
      <c r="C223" s="76" t="s">
        <v>34</v>
      </c>
      <c r="D223" s="78">
        <v>2015</v>
      </c>
      <c r="E223" s="103">
        <v>317326</v>
      </c>
      <c r="F223" s="26">
        <f>(E223/E$233)</f>
        <v>9.2146634198165944E-3</v>
      </c>
    </row>
    <row r="224" spans="1:6" ht="11.25" customHeight="1" x14ac:dyDescent="0.25">
      <c r="A224" s="89">
        <v>20</v>
      </c>
      <c r="B224" s="85" t="s">
        <v>50</v>
      </c>
      <c r="C224" s="96" t="s">
        <v>5</v>
      </c>
      <c r="D224" s="95">
        <v>1954</v>
      </c>
      <c r="E224" s="100">
        <v>275367</v>
      </c>
      <c r="F224" s="90">
        <f>(E224/E$233)</f>
        <v>7.9962380073635188E-3</v>
      </c>
    </row>
    <row r="225" spans="1:8" ht="11.25" customHeight="1" x14ac:dyDescent="0.25">
      <c r="A225" s="28">
        <v>21</v>
      </c>
      <c r="B225" s="29" t="s">
        <v>27</v>
      </c>
      <c r="C225" s="29" t="s">
        <v>5</v>
      </c>
      <c r="D225" s="28">
        <v>1959</v>
      </c>
      <c r="E225" s="99">
        <v>175764</v>
      </c>
      <c r="F225" s="26">
        <f>(E225/E$233)</f>
        <v>5.1039186871565641E-3</v>
      </c>
    </row>
    <row r="226" spans="1:8" ht="11.25" customHeight="1" x14ac:dyDescent="0.25">
      <c r="A226" s="89">
        <v>22</v>
      </c>
      <c r="B226" s="85" t="s">
        <v>23</v>
      </c>
      <c r="C226" s="85" t="s">
        <v>5</v>
      </c>
      <c r="D226" s="89">
        <v>1953</v>
      </c>
      <c r="E226" s="102">
        <v>153310</v>
      </c>
      <c r="F226" s="90">
        <f>(E226/E$233)</f>
        <v>4.4518887481393961E-3</v>
      </c>
    </row>
    <row r="227" spans="1:8" ht="11.25" customHeight="1" x14ac:dyDescent="0.25">
      <c r="A227" s="28">
        <v>23</v>
      </c>
      <c r="B227" s="29" t="s">
        <v>14</v>
      </c>
      <c r="C227" s="29" t="s">
        <v>13</v>
      </c>
      <c r="D227" s="28">
        <v>1969</v>
      </c>
      <c r="E227" s="99">
        <v>152415</v>
      </c>
      <c r="F227" s="26">
        <f>(E227/E$233)</f>
        <v>4.4258993121627163E-3</v>
      </c>
    </row>
    <row r="228" spans="1:8" ht="11.25" customHeight="1" x14ac:dyDescent="0.25">
      <c r="A228" s="89">
        <v>24</v>
      </c>
      <c r="B228" s="86" t="s">
        <v>25</v>
      </c>
      <c r="C228" s="86" t="s">
        <v>24</v>
      </c>
      <c r="D228" s="101">
        <v>1964</v>
      </c>
      <c r="E228" s="100">
        <v>139199</v>
      </c>
      <c r="F228" s="90">
        <f>(E228/E$233)</f>
        <v>4.0421268139864052E-3</v>
      </c>
    </row>
    <row r="229" spans="1:8" ht="11.25" customHeight="1" x14ac:dyDescent="0.25">
      <c r="A229" s="28">
        <v>25</v>
      </c>
      <c r="B229" s="39" t="s">
        <v>22</v>
      </c>
      <c r="C229" s="29" t="s">
        <v>7</v>
      </c>
      <c r="D229" s="74">
        <v>1975</v>
      </c>
      <c r="E229" s="99">
        <v>128315</v>
      </c>
      <c r="F229" s="26">
        <f>(E229/E$233)</f>
        <v>3.726072041729219E-3</v>
      </c>
    </row>
    <row r="230" spans="1:8" ht="11.25" customHeight="1" x14ac:dyDescent="0.25">
      <c r="A230" s="89"/>
      <c r="B230" s="91"/>
      <c r="C230" s="91"/>
      <c r="D230" s="91"/>
      <c r="E230" s="91"/>
      <c r="F230" s="90"/>
    </row>
    <row r="231" spans="1:8" ht="11.25" customHeight="1" x14ac:dyDescent="0.25">
      <c r="A231" s="28"/>
      <c r="B231" s="29" t="s">
        <v>4</v>
      </c>
      <c r="C231" s="29"/>
      <c r="D231" s="28"/>
      <c r="E231" s="27">
        <f>SUM(E205:E229)</f>
        <v>33347319</v>
      </c>
      <c r="F231" s="26">
        <f>(E231/E$233)</f>
        <v>0.96835532083174669</v>
      </c>
    </row>
    <row r="232" spans="1:8" ht="11.25" customHeight="1" thickBot="1" x14ac:dyDescent="0.3">
      <c r="A232" s="89"/>
      <c r="B232" s="86"/>
      <c r="C232" s="85"/>
      <c r="D232" s="84"/>
      <c r="E232" s="88"/>
      <c r="F232" s="87"/>
    </row>
    <row r="233" spans="1:8" ht="11.25" customHeight="1" thickBot="1" x14ac:dyDescent="0.3">
      <c r="A233" s="60"/>
      <c r="B233" s="20" t="s">
        <v>3</v>
      </c>
      <c r="C233" s="20"/>
      <c r="D233" s="19"/>
      <c r="E233" s="80">
        <v>34437069</v>
      </c>
      <c r="F233" s="71"/>
    </row>
    <row r="234" spans="1:8" ht="7.5" customHeight="1" x14ac:dyDescent="0.25">
      <c r="A234" s="13"/>
      <c r="B234" s="13"/>
      <c r="C234" s="15"/>
      <c r="D234" s="14"/>
      <c r="E234" s="13"/>
      <c r="F234" s="12"/>
    </row>
    <row r="235" spans="1:8" ht="11.25" customHeight="1" x14ac:dyDescent="0.25">
      <c r="A235" s="16" t="s">
        <v>2</v>
      </c>
      <c r="B235" s="13"/>
      <c r="C235" s="15"/>
      <c r="D235" s="14"/>
      <c r="E235" s="13"/>
      <c r="F235" s="12"/>
    </row>
    <row r="236" spans="1:8" ht="7.5" customHeight="1" x14ac:dyDescent="0.25">
      <c r="A236" s="13"/>
      <c r="B236" s="13"/>
      <c r="C236" s="15"/>
      <c r="D236" s="14"/>
      <c r="E236" s="13"/>
      <c r="F236" s="12"/>
    </row>
    <row r="237" spans="1:8" s="6" customFormat="1" ht="11.25" customHeight="1" x14ac:dyDescent="0.25">
      <c r="A237" s="6" t="s">
        <v>1</v>
      </c>
      <c r="B237" s="11" t="s">
        <v>0</v>
      </c>
      <c r="E237" s="10"/>
      <c r="F237" s="9"/>
      <c r="G237" s="8"/>
      <c r="H237" s="7"/>
    </row>
    <row r="238" spans="1:8" x14ac:dyDescent="0.25">
      <c r="B238" s="98"/>
      <c r="C238" s="97"/>
      <c r="D238" s="74"/>
      <c r="E238" s="27"/>
      <c r="F238" s="26"/>
    </row>
    <row r="239" spans="1:8" x14ac:dyDescent="0.25">
      <c r="B239" s="98"/>
      <c r="C239" s="97"/>
      <c r="D239" s="74"/>
      <c r="E239" s="27"/>
      <c r="F239" s="26"/>
    </row>
    <row r="241" spans="1:6" ht="15.75" x14ac:dyDescent="0.25">
      <c r="A241" s="58" t="s">
        <v>45</v>
      </c>
      <c r="B241" s="57" t="s">
        <v>91</v>
      </c>
      <c r="C241" s="56"/>
      <c r="D241" s="55"/>
      <c r="E241" s="54"/>
      <c r="F241" s="53"/>
    </row>
    <row r="242" spans="1:6" ht="11.25" customHeight="1" x14ac:dyDescent="0.25">
      <c r="A242" s="15"/>
      <c r="B242" s="15" t="s">
        <v>43</v>
      </c>
      <c r="C242" s="15"/>
      <c r="E242" s="13"/>
      <c r="F242" s="4"/>
    </row>
    <row r="243" spans="1:6" ht="7.5" customHeight="1" thickBot="1" x14ac:dyDescent="0.3">
      <c r="A243" s="51"/>
      <c r="B243" s="51"/>
      <c r="C243" s="52"/>
      <c r="D243" s="50"/>
      <c r="E243" s="51"/>
      <c r="F243" s="50"/>
    </row>
    <row r="244" spans="1:6" ht="39" thickBot="1" x14ac:dyDescent="0.3">
      <c r="A244" s="49" t="s">
        <v>42</v>
      </c>
      <c r="B244" s="48" t="s">
        <v>41</v>
      </c>
      <c r="C244" s="48" t="s">
        <v>40</v>
      </c>
      <c r="D244" s="47" t="s">
        <v>39</v>
      </c>
      <c r="E244" s="46" t="s">
        <v>90</v>
      </c>
      <c r="F244" s="45" t="s">
        <v>37</v>
      </c>
    </row>
    <row r="245" spans="1:6" ht="11.25" customHeight="1" x14ac:dyDescent="0.25">
      <c r="A245" s="28">
        <v>1</v>
      </c>
      <c r="B245" s="29" t="s">
        <v>36</v>
      </c>
      <c r="C245" s="29" t="s">
        <v>10</v>
      </c>
      <c r="D245" s="28">
        <v>1956</v>
      </c>
      <c r="E245" s="27">
        <v>4036129</v>
      </c>
      <c r="F245" s="26">
        <f>(E245/E$273)</f>
        <v>0.13220921314808082</v>
      </c>
    </row>
    <row r="246" spans="1:6" ht="11.25" customHeight="1" x14ac:dyDescent="0.25">
      <c r="A246" s="89">
        <f>(A245+1)</f>
        <v>2</v>
      </c>
      <c r="B246" s="85" t="s">
        <v>32</v>
      </c>
      <c r="C246" s="85" t="s">
        <v>13</v>
      </c>
      <c r="D246" s="89">
        <v>1970</v>
      </c>
      <c r="E246" s="92">
        <v>4008172</v>
      </c>
      <c r="F246" s="90">
        <f>(E246/E$273)</f>
        <v>0.13129344138459634</v>
      </c>
    </row>
    <row r="247" spans="1:6" ht="11.25" customHeight="1" x14ac:dyDescent="0.25">
      <c r="A247" s="28">
        <v>3</v>
      </c>
      <c r="B247" s="29" t="s">
        <v>33</v>
      </c>
      <c r="C247" s="29" t="s">
        <v>13</v>
      </c>
      <c r="D247" s="28">
        <v>1964</v>
      </c>
      <c r="E247" s="27">
        <v>3574066</v>
      </c>
      <c r="F247" s="26">
        <f>(E247/E$273)</f>
        <v>0.1170736747015045</v>
      </c>
    </row>
    <row r="248" spans="1:6" ht="11.25" customHeight="1" x14ac:dyDescent="0.25">
      <c r="A248" s="89">
        <v>4</v>
      </c>
      <c r="B248" s="85" t="s">
        <v>35</v>
      </c>
      <c r="C248" s="85" t="s">
        <v>34</v>
      </c>
      <c r="D248" s="89">
        <v>1955</v>
      </c>
      <c r="E248" s="92">
        <v>3025290</v>
      </c>
      <c r="F248" s="90">
        <f>(E248/E$273)</f>
        <v>9.9097727165003258E-2</v>
      </c>
    </row>
    <row r="249" spans="1:6" ht="11.25" customHeight="1" x14ac:dyDescent="0.25">
      <c r="A249" s="28">
        <v>5</v>
      </c>
      <c r="B249" s="29" t="s">
        <v>74</v>
      </c>
      <c r="C249" s="29" t="s">
        <v>13</v>
      </c>
      <c r="D249" s="74">
        <v>2012</v>
      </c>
      <c r="E249" s="27">
        <v>2456414</v>
      </c>
      <c r="F249" s="26">
        <f>(E249/E$273)</f>
        <v>8.0463375205780049E-2</v>
      </c>
    </row>
    <row r="250" spans="1:6" ht="11.25" customHeight="1" x14ac:dyDescent="0.25">
      <c r="A250" s="89">
        <v>6</v>
      </c>
      <c r="B250" s="86" t="s">
        <v>19</v>
      </c>
      <c r="C250" s="85" t="s">
        <v>5</v>
      </c>
      <c r="D250" s="93">
        <v>1989</v>
      </c>
      <c r="E250" s="92">
        <v>1801933</v>
      </c>
      <c r="F250" s="90">
        <f>(E250/E$273)</f>
        <v>5.9024908290978985E-2</v>
      </c>
    </row>
    <row r="251" spans="1:6" ht="11.25" customHeight="1" x14ac:dyDescent="0.25">
      <c r="A251" s="28">
        <v>7</v>
      </c>
      <c r="B251" s="44" t="s">
        <v>82</v>
      </c>
      <c r="C251" s="29" t="s">
        <v>5</v>
      </c>
      <c r="D251" s="28">
        <v>2012</v>
      </c>
      <c r="E251" s="27">
        <v>1518539</v>
      </c>
      <c r="F251" s="26">
        <f>(E251/E$273)</f>
        <v>4.9741930033622192E-2</v>
      </c>
    </row>
    <row r="252" spans="1:6" ht="11.25" customHeight="1" x14ac:dyDescent="0.25">
      <c r="A252" s="89">
        <v>8</v>
      </c>
      <c r="B252" s="85" t="s">
        <v>29</v>
      </c>
      <c r="C252" s="85" t="s">
        <v>5</v>
      </c>
      <c r="D252" s="89">
        <v>1972</v>
      </c>
      <c r="E252" s="92">
        <v>1358667</v>
      </c>
      <c r="F252" s="90">
        <f>(E252/E$273)</f>
        <v>4.4505092627183995E-2</v>
      </c>
    </row>
    <row r="253" spans="1:6" ht="11.25" customHeight="1" x14ac:dyDescent="0.25">
      <c r="A253" s="28">
        <v>9</v>
      </c>
      <c r="B253" s="39" t="s">
        <v>52</v>
      </c>
      <c r="C253" s="29" t="s">
        <v>51</v>
      </c>
      <c r="D253" s="38">
        <v>2004</v>
      </c>
      <c r="E253" s="37">
        <v>1257711</v>
      </c>
      <c r="F253" s="26">
        <f>(E253/E$273)</f>
        <v>4.1198133577416848E-2</v>
      </c>
    </row>
    <row r="254" spans="1:6" ht="11.25" customHeight="1" x14ac:dyDescent="0.25">
      <c r="A254" s="89">
        <v>10</v>
      </c>
      <c r="B254" s="85" t="s">
        <v>28</v>
      </c>
      <c r="C254" s="85" t="s">
        <v>13</v>
      </c>
      <c r="D254" s="89">
        <v>1984</v>
      </c>
      <c r="E254" s="92">
        <v>967678</v>
      </c>
      <c r="F254" s="90">
        <f>(E254/E$273)</f>
        <v>3.1697685321928154E-2</v>
      </c>
    </row>
    <row r="255" spans="1:6" ht="11.25" customHeight="1" x14ac:dyDescent="0.25">
      <c r="A255" s="28">
        <v>11</v>
      </c>
      <c r="B255" s="29" t="s">
        <v>85</v>
      </c>
      <c r="C255" s="29" t="s">
        <v>5</v>
      </c>
      <c r="D255" s="28">
        <v>2014</v>
      </c>
      <c r="E255" s="27">
        <v>748740</v>
      </c>
      <c r="F255" s="26">
        <f>(E255/E$273)</f>
        <v>2.452605609297771E-2</v>
      </c>
    </row>
    <row r="256" spans="1:6" ht="11.25" customHeight="1" x14ac:dyDescent="0.25">
      <c r="A256" s="89">
        <v>12</v>
      </c>
      <c r="B256" s="85" t="s">
        <v>65</v>
      </c>
      <c r="C256" s="85" t="s">
        <v>5</v>
      </c>
      <c r="D256" s="95">
        <v>1971</v>
      </c>
      <c r="E256" s="92">
        <v>618181</v>
      </c>
      <c r="F256" s="90">
        <f>(E256/E$273)</f>
        <v>2.0249408181228536E-2</v>
      </c>
    </row>
    <row r="257" spans="1:6" ht="11.25" customHeight="1" x14ac:dyDescent="0.25">
      <c r="A257" s="28">
        <v>13</v>
      </c>
      <c r="B257" s="29" t="s">
        <v>26</v>
      </c>
      <c r="C257" s="29" t="s">
        <v>13</v>
      </c>
      <c r="D257" s="28">
        <v>1983</v>
      </c>
      <c r="E257" s="37">
        <v>517940</v>
      </c>
      <c r="F257" s="26">
        <f>(E257/E$273)</f>
        <v>1.6965869985304478E-2</v>
      </c>
    </row>
    <row r="258" spans="1:6" ht="11.25" customHeight="1" x14ac:dyDescent="0.25">
      <c r="A258" s="89">
        <v>14</v>
      </c>
      <c r="B258" s="85" t="s">
        <v>20</v>
      </c>
      <c r="C258" s="85" t="s">
        <v>13</v>
      </c>
      <c r="D258" s="89">
        <v>1983</v>
      </c>
      <c r="E258" s="92">
        <v>457876</v>
      </c>
      <c r="F258" s="90">
        <f>(E258/E$273)</f>
        <v>1.499838723672872E-2</v>
      </c>
    </row>
    <row r="259" spans="1:6" ht="11.25" customHeight="1" x14ac:dyDescent="0.25">
      <c r="A259" s="28">
        <v>15</v>
      </c>
      <c r="B259" s="29" t="s">
        <v>18</v>
      </c>
      <c r="C259" s="29" t="s">
        <v>17</v>
      </c>
      <c r="D259" s="74">
        <v>1955</v>
      </c>
      <c r="E259" s="27">
        <v>450217</v>
      </c>
      <c r="F259" s="26">
        <f>(E259/E$273)</f>
        <v>1.47475056708766E-2</v>
      </c>
    </row>
    <row r="260" spans="1:6" ht="11.25" customHeight="1" x14ac:dyDescent="0.25">
      <c r="A260" s="89">
        <v>16</v>
      </c>
      <c r="B260" s="86" t="s">
        <v>6</v>
      </c>
      <c r="C260" s="85" t="s">
        <v>5</v>
      </c>
      <c r="D260" s="84">
        <v>1987</v>
      </c>
      <c r="E260" s="92">
        <v>427146</v>
      </c>
      <c r="F260" s="90">
        <f>(E260/E$273)</f>
        <v>1.3991781868059751E-2</v>
      </c>
    </row>
    <row r="261" spans="1:6" ht="11.25" customHeight="1" x14ac:dyDescent="0.25">
      <c r="A261" s="28">
        <v>17</v>
      </c>
      <c r="B261" s="29" t="s">
        <v>30</v>
      </c>
      <c r="C261" s="29" t="s">
        <v>5</v>
      </c>
      <c r="D261" s="28">
        <v>1951</v>
      </c>
      <c r="E261" s="27">
        <v>389820</v>
      </c>
      <c r="F261" s="26">
        <f>(E261/E$273)</f>
        <v>1.276911502813336E-2</v>
      </c>
    </row>
    <row r="262" spans="1:6" ht="11.25" customHeight="1" x14ac:dyDescent="0.25">
      <c r="A262" s="89">
        <v>18</v>
      </c>
      <c r="B262" s="86" t="s">
        <v>58</v>
      </c>
      <c r="C262" s="85" t="s">
        <v>13</v>
      </c>
      <c r="D262" s="84">
        <v>2005</v>
      </c>
      <c r="E262" s="92">
        <v>375893</v>
      </c>
      <c r="F262" s="90">
        <f>(E262/E$273)</f>
        <v>1.2312916102996596E-2</v>
      </c>
    </row>
    <row r="263" spans="1:6" ht="11.25" customHeight="1" x14ac:dyDescent="0.25">
      <c r="A263" s="28">
        <v>19</v>
      </c>
      <c r="B263" s="29" t="s">
        <v>62</v>
      </c>
      <c r="C263" s="76" t="s">
        <v>34</v>
      </c>
      <c r="D263" s="78">
        <v>2015</v>
      </c>
      <c r="E263" s="27">
        <v>357001</v>
      </c>
      <c r="F263" s="26">
        <f>(E263/E$273)</f>
        <v>1.1694081458515821E-2</v>
      </c>
    </row>
    <row r="264" spans="1:6" ht="11.25" customHeight="1" x14ac:dyDescent="0.25">
      <c r="A264" s="89">
        <v>20</v>
      </c>
      <c r="B264" s="85" t="s">
        <v>50</v>
      </c>
      <c r="C264" s="96" t="s">
        <v>5</v>
      </c>
      <c r="D264" s="95">
        <v>1954</v>
      </c>
      <c r="E264" s="92">
        <v>314143</v>
      </c>
      <c r="F264" s="90">
        <f>(E264/E$273)</f>
        <v>1.0290205998365651E-2</v>
      </c>
    </row>
    <row r="265" spans="1:6" ht="11.25" customHeight="1" x14ac:dyDescent="0.25">
      <c r="A265" s="28">
        <v>21</v>
      </c>
      <c r="B265" s="29" t="s">
        <v>27</v>
      </c>
      <c r="C265" s="29" t="s">
        <v>5</v>
      </c>
      <c r="D265" s="28">
        <v>1959</v>
      </c>
      <c r="E265" s="27">
        <v>193318</v>
      </c>
      <c r="F265" s="26">
        <f>(E265/E$273)</f>
        <v>6.3324092632719839E-3</v>
      </c>
    </row>
    <row r="266" spans="1:6" ht="11.25" customHeight="1" x14ac:dyDescent="0.25">
      <c r="A266" s="89">
        <v>22</v>
      </c>
      <c r="B266" s="85" t="s">
        <v>23</v>
      </c>
      <c r="C266" s="85" t="s">
        <v>5</v>
      </c>
      <c r="D266" s="89">
        <v>1953</v>
      </c>
      <c r="E266" s="94">
        <v>151807</v>
      </c>
      <c r="F266" s="90">
        <f>(E266/E$273)</f>
        <v>4.9726567263758681E-3</v>
      </c>
    </row>
    <row r="267" spans="1:6" ht="11.25" customHeight="1" x14ac:dyDescent="0.25">
      <c r="A267" s="28">
        <v>23</v>
      </c>
      <c r="B267" s="39" t="s">
        <v>25</v>
      </c>
      <c r="C267" s="29" t="s">
        <v>24</v>
      </c>
      <c r="D267" s="74">
        <v>1964</v>
      </c>
      <c r="E267" s="37">
        <v>133117</v>
      </c>
      <c r="F267" s="26">
        <f>(E267/E$273)</f>
        <v>4.3604388825612544E-3</v>
      </c>
    </row>
    <row r="268" spans="1:6" ht="11.25" customHeight="1" x14ac:dyDescent="0.25">
      <c r="A268" s="89">
        <v>24</v>
      </c>
      <c r="B268" s="86" t="s">
        <v>22</v>
      </c>
      <c r="C268" s="85" t="s">
        <v>7</v>
      </c>
      <c r="D268" s="93">
        <v>1975</v>
      </c>
      <c r="E268" s="92">
        <v>131595</v>
      </c>
      <c r="F268" s="90">
        <f>(E268/E$273)</f>
        <v>4.3105835824924568E-3</v>
      </c>
    </row>
    <row r="269" spans="1:6" ht="11.25" customHeight="1" x14ac:dyDescent="0.25">
      <c r="A269" s="28">
        <v>25</v>
      </c>
      <c r="B269" s="29" t="s">
        <v>14</v>
      </c>
      <c r="C269" s="29" t="s">
        <v>13</v>
      </c>
      <c r="D269" s="28">
        <v>1969</v>
      </c>
      <c r="E269" s="37">
        <v>103766</v>
      </c>
      <c r="F269" s="26">
        <f>(E269/E$273)</f>
        <v>3.3990046431924634E-3</v>
      </c>
    </row>
    <row r="270" spans="1:6" ht="11.25" customHeight="1" x14ac:dyDescent="0.25">
      <c r="A270" s="89"/>
      <c r="B270" s="91"/>
      <c r="C270" s="91"/>
      <c r="D270" s="91"/>
      <c r="E270" s="91"/>
      <c r="F270" s="90"/>
    </row>
    <row r="271" spans="1:6" ht="11.25" customHeight="1" x14ac:dyDescent="0.25">
      <c r="A271" s="28"/>
      <c r="B271" s="29" t="s">
        <v>4</v>
      </c>
      <c r="C271" s="29"/>
      <c r="D271" s="28"/>
      <c r="E271" s="27">
        <f>SUM(E245:E269)</f>
        <v>29375159</v>
      </c>
      <c r="F271" s="26">
        <f>(E271/E$273)</f>
        <v>0.96222560217717634</v>
      </c>
    </row>
    <row r="272" spans="1:6" ht="11.25" customHeight="1" thickBot="1" x14ac:dyDescent="0.3">
      <c r="A272" s="89"/>
      <c r="B272" s="86"/>
      <c r="C272" s="85"/>
      <c r="D272" s="84"/>
      <c r="E272" s="88"/>
      <c r="F272" s="87"/>
    </row>
    <row r="273" spans="1:8" ht="11.25" customHeight="1" thickBot="1" x14ac:dyDescent="0.3">
      <c r="A273" s="60"/>
      <c r="B273" s="20" t="s">
        <v>3</v>
      </c>
      <c r="C273" s="20"/>
      <c r="D273" s="19"/>
      <c r="E273" s="80">
        <v>30528349</v>
      </c>
      <c r="F273" s="71"/>
    </row>
    <row r="274" spans="1:8" ht="7.5" customHeight="1" x14ac:dyDescent="0.25">
      <c r="A274" s="13"/>
      <c r="B274" s="13"/>
      <c r="C274" s="15"/>
      <c r="D274" s="14"/>
      <c r="E274" s="13"/>
      <c r="F274" s="12"/>
    </row>
    <row r="275" spans="1:8" ht="11.25" customHeight="1" x14ac:dyDescent="0.25">
      <c r="A275" s="16" t="s">
        <v>2</v>
      </c>
      <c r="B275" s="13"/>
      <c r="C275" s="15"/>
      <c r="D275" s="14"/>
      <c r="E275" s="13"/>
      <c r="F275" s="12"/>
    </row>
    <row r="276" spans="1:8" ht="7.5" customHeight="1" x14ac:dyDescent="0.25">
      <c r="A276" s="13"/>
      <c r="B276" s="13"/>
      <c r="C276" s="15"/>
      <c r="D276" s="14"/>
      <c r="E276" s="13"/>
      <c r="F276" s="12"/>
    </row>
    <row r="277" spans="1:8" s="6" customFormat="1" ht="11.25" customHeight="1" x14ac:dyDescent="0.25">
      <c r="A277" s="6" t="s">
        <v>1</v>
      </c>
      <c r="B277" s="11" t="s">
        <v>0</v>
      </c>
      <c r="E277" s="10"/>
      <c r="F277" s="9"/>
      <c r="G277" s="8"/>
      <c r="H277" s="7"/>
    </row>
    <row r="279" spans="1:8" x14ac:dyDescent="0.25">
      <c r="B279" s="1"/>
      <c r="C279" s="1"/>
      <c r="D279" s="1"/>
    </row>
    <row r="281" spans="1:8" ht="15.75" x14ac:dyDescent="0.25">
      <c r="A281" s="58" t="s">
        <v>45</v>
      </c>
      <c r="B281" s="57" t="s">
        <v>89</v>
      </c>
      <c r="C281" s="56"/>
      <c r="D281" s="55"/>
      <c r="E281" s="54"/>
      <c r="F281" s="53"/>
    </row>
    <row r="282" spans="1:8" ht="11.25" customHeight="1" x14ac:dyDescent="0.25">
      <c r="A282" s="15"/>
      <c r="B282" s="15" t="s">
        <v>43</v>
      </c>
      <c r="C282" s="15"/>
      <c r="E282" s="13"/>
      <c r="F282" s="4"/>
    </row>
    <row r="283" spans="1:8" ht="7.5" customHeight="1" thickBot="1" x14ac:dyDescent="0.3">
      <c r="A283" s="51"/>
      <c r="B283" s="51"/>
      <c r="C283" s="52"/>
      <c r="D283" s="50"/>
      <c r="E283" s="51"/>
      <c r="F283" s="50"/>
    </row>
    <row r="284" spans="1:8" ht="39" thickBot="1" x14ac:dyDescent="0.3">
      <c r="A284" s="49" t="s">
        <v>42</v>
      </c>
      <c r="B284" s="48" t="s">
        <v>41</v>
      </c>
      <c r="C284" s="48" t="s">
        <v>40</v>
      </c>
      <c r="D284" s="47" t="s">
        <v>39</v>
      </c>
      <c r="E284" s="46" t="s">
        <v>88</v>
      </c>
      <c r="F284" s="45" t="s">
        <v>37</v>
      </c>
    </row>
    <row r="285" spans="1:8" ht="11.25" customHeight="1" x14ac:dyDescent="0.25">
      <c r="A285" s="28">
        <v>1</v>
      </c>
      <c r="B285" s="29" t="s">
        <v>32</v>
      </c>
      <c r="C285" s="29" t="s">
        <v>13</v>
      </c>
      <c r="D285" s="28">
        <v>1970</v>
      </c>
      <c r="E285" s="27">
        <v>4517732</v>
      </c>
      <c r="F285" s="26">
        <f>(E285/E$313)</f>
        <v>0.12165253253967447</v>
      </c>
    </row>
    <row r="286" spans="1:8" ht="11.25" customHeight="1" x14ac:dyDescent="0.25">
      <c r="A286" s="41">
        <f>(A285+1)</f>
        <v>2</v>
      </c>
      <c r="B286" s="40" t="s">
        <v>33</v>
      </c>
      <c r="C286" s="40" t="s">
        <v>13</v>
      </c>
      <c r="D286" s="41">
        <v>1964</v>
      </c>
      <c r="E286" s="42">
        <v>4423636</v>
      </c>
      <c r="F286" s="31">
        <f>(E286/E$313)</f>
        <v>0.11911873533748248</v>
      </c>
    </row>
    <row r="287" spans="1:8" ht="11.25" customHeight="1" x14ac:dyDescent="0.25">
      <c r="A287" s="28">
        <v>3</v>
      </c>
      <c r="B287" s="29" t="s">
        <v>36</v>
      </c>
      <c r="C287" s="29" t="s">
        <v>10</v>
      </c>
      <c r="D287" s="28">
        <v>1956</v>
      </c>
      <c r="E287" s="27">
        <v>4121386</v>
      </c>
      <c r="F287" s="26">
        <f>(E287/E$313)</f>
        <v>0.11097981121358212</v>
      </c>
    </row>
    <row r="288" spans="1:8" ht="11.25" customHeight="1" x14ac:dyDescent="0.25">
      <c r="A288" s="41">
        <v>4</v>
      </c>
      <c r="B288" s="40" t="s">
        <v>74</v>
      </c>
      <c r="C288" s="40" t="s">
        <v>13</v>
      </c>
      <c r="D288" s="75">
        <v>2012</v>
      </c>
      <c r="E288" s="42">
        <v>3194036</v>
      </c>
      <c r="F288" s="31">
        <f>(E288/E$313)</f>
        <v>8.6008326395388579E-2</v>
      </c>
    </row>
    <row r="289" spans="1:6" ht="11.25" customHeight="1" x14ac:dyDescent="0.25">
      <c r="A289" s="28">
        <v>5</v>
      </c>
      <c r="B289" s="29" t="s">
        <v>35</v>
      </c>
      <c r="C289" s="29" t="s">
        <v>34</v>
      </c>
      <c r="D289" s="28">
        <v>1955</v>
      </c>
      <c r="E289" s="27">
        <v>3171460</v>
      </c>
      <c r="F289" s="26">
        <f>(E289/E$313)</f>
        <v>8.5400404638494701E-2</v>
      </c>
    </row>
    <row r="290" spans="1:6" ht="11.25" customHeight="1" x14ac:dyDescent="0.25">
      <c r="A290" s="41">
        <v>6</v>
      </c>
      <c r="B290" s="34" t="s">
        <v>19</v>
      </c>
      <c r="C290" s="40" t="s">
        <v>5</v>
      </c>
      <c r="D290" s="75">
        <v>1989</v>
      </c>
      <c r="E290" s="42">
        <v>2807358</v>
      </c>
      <c r="F290" s="31">
        <f>(E290/E$313)</f>
        <v>7.5595942930106394E-2</v>
      </c>
    </row>
    <row r="291" spans="1:6" ht="11.25" customHeight="1" x14ac:dyDescent="0.25">
      <c r="A291" s="28">
        <v>7</v>
      </c>
      <c r="B291" s="44" t="s">
        <v>82</v>
      </c>
      <c r="C291" s="29" t="s">
        <v>5</v>
      </c>
      <c r="D291" s="28">
        <v>2012</v>
      </c>
      <c r="E291" s="27">
        <v>2156265</v>
      </c>
      <c r="F291" s="26">
        <f>(E291/E$313)</f>
        <v>5.8063448225052119E-2</v>
      </c>
    </row>
    <row r="292" spans="1:6" ht="11.25" customHeight="1" x14ac:dyDescent="0.25">
      <c r="A292" s="41">
        <v>8</v>
      </c>
      <c r="B292" s="40" t="s">
        <v>28</v>
      </c>
      <c r="C292" s="40" t="s">
        <v>13</v>
      </c>
      <c r="D292" s="41">
        <v>1984</v>
      </c>
      <c r="E292" s="42">
        <v>1539701</v>
      </c>
      <c r="F292" s="31">
        <f>(E292/E$313)</f>
        <v>4.1460743134800672E-2</v>
      </c>
    </row>
    <row r="293" spans="1:6" ht="11.25" customHeight="1" x14ac:dyDescent="0.25">
      <c r="A293" s="28">
        <v>9</v>
      </c>
      <c r="B293" s="29" t="s">
        <v>29</v>
      </c>
      <c r="C293" s="29" t="s">
        <v>5</v>
      </c>
      <c r="D293" s="28">
        <v>1972</v>
      </c>
      <c r="E293" s="37">
        <v>1530944</v>
      </c>
      <c r="F293" s="26">
        <f>(E293/E$313)</f>
        <v>4.1224936489464042E-2</v>
      </c>
    </row>
    <row r="294" spans="1:6" ht="11.25" customHeight="1" x14ac:dyDescent="0.25">
      <c r="A294" s="41">
        <v>10</v>
      </c>
      <c r="B294" s="34" t="s">
        <v>52</v>
      </c>
      <c r="C294" s="40" t="s">
        <v>51</v>
      </c>
      <c r="D294" s="33">
        <v>2004</v>
      </c>
      <c r="E294" s="42">
        <v>1432936</v>
      </c>
      <c r="F294" s="31">
        <f>(E294/E$313)</f>
        <v>3.8585797778015817E-2</v>
      </c>
    </row>
    <row r="295" spans="1:6" ht="11.25" customHeight="1" x14ac:dyDescent="0.25">
      <c r="A295" s="28">
        <v>11</v>
      </c>
      <c r="B295" s="29" t="s">
        <v>65</v>
      </c>
      <c r="C295" s="29" t="s">
        <v>5</v>
      </c>
      <c r="D295" s="78">
        <v>1971</v>
      </c>
      <c r="E295" s="27">
        <v>813098</v>
      </c>
      <c r="F295" s="26">
        <f>(E295/E$313)</f>
        <v>2.1894931107676201E-2</v>
      </c>
    </row>
    <row r="296" spans="1:6" ht="11.25" customHeight="1" x14ac:dyDescent="0.25">
      <c r="A296" s="41">
        <v>12</v>
      </c>
      <c r="B296" s="40" t="s">
        <v>18</v>
      </c>
      <c r="C296" s="40" t="s">
        <v>17</v>
      </c>
      <c r="D296" s="75">
        <v>1955</v>
      </c>
      <c r="E296" s="42">
        <v>791429</v>
      </c>
      <c r="F296" s="31">
        <f>(E296/E$313)</f>
        <v>2.1311432855101193E-2</v>
      </c>
    </row>
    <row r="297" spans="1:6" ht="11.25" customHeight="1" x14ac:dyDescent="0.25">
      <c r="A297" s="28">
        <v>13</v>
      </c>
      <c r="B297" s="29" t="s">
        <v>26</v>
      </c>
      <c r="C297" s="29" t="s">
        <v>13</v>
      </c>
      <c r="D297" s="28">
        <v>1983</v>
      </c>
      <c r="E297" s="37">
        <v>746360</v>
      </c>
      <c r="F297" s="26">
        <f>(E297/E$313)</f>
        <v>2.0097824347772606E-2</v>
      </c>
    </row>
    <row r="298" spans="1:6" ht="11.25" customHeight="1" x14ac:dyDescent="0.25">
      <c r="A298" s="41">
        <v>14</v>
      </c>
      <c r="B298" s="40" t="s">
        <v>85</v>
      </c>
      <c r="C298" s="40" t="s">
        <v>5</v>
      </c>
      <c r="D298" s="41">
        <v>2014</v>
      </c>
      <c r="E298" s="42">
        <v>733830</v>
      </c>
      <c r="F298" s="31">
        <f>(E298/E$313)</f>
        <v>1.9760419155804131E-2</v>
      </c>
    </row>
    <row r="299" spans="1:6" ht="11.25" customHeight="1" x14ac:dyDescent="0.25">
      <c r="A299" s="28">
        <v>15</v>
      </c>
      <c r="B299" s="39" t="s">
        <v>6</v>
      </c>
      <c r="C299" s="29" t="s">
        <v>5</v>
      </c>
      <c r="D299" s="38">
        <v>1987</v>
      </c>
      <c r="E299" s="27">
        <v>623450</v>
      </c>
      <c r="F299" s="26">
        <f>(E299/E$313)</f>
        <v>1.6788129842996453E-2</v>
      </c>
    </row>
    <row r="300" spans="1:6" ht="11.25" customHeight="1" x14ac:dyDescent="0.25">
      <c r="A300" s="41">
        <v>16</v>
      </c>
      <c r="B300" s="40" t="s">
        <v>20</v>
      </c>
      <c r="C300" s="40" t="s">
        <v>13</v>
      </c>
      <c r="D300" s="41">
        <v>1983</v>
      </c>
      <c r="E300" s="42">
        <v>559804</v>
      </c>
      <c r="F300" s="31">
        <f>(E300/E$313)</f>
        <v>1.5074283805644054E-2</v>
      </c>
    </row>
    <row r="301" spans="1:6" ht="11.25" customHeight="1" x14ac:dyDescent="0.25">
      <c r="A301" s="28">
        <v>17</v>
      </c>
      <c r="B301" s="29" t="s">
        <v>62</v>
      </c>
      <c r="C301" s="76" t="s">
        <v>34</v>
      </c>
      <c r="D301" s="78">
        <v>2015</v>
      </c>
      <c r="E301" s="27">
        <v>475566</v>
      </c>
      <c r="F301" s="26">
        <f>(E301/E$313)</f>
        <v>1.2805940744108509E-2</v>
      </c>
    </row>
    <row r="302" spans="1:6" ht="11.25" customHeight="1" x14ac:dyDescent="0.25">
      <c r="A302" s="41">
        <v>18</v>
      </c>
      <c r="B302" s="86" t="s">
        <v>58</v>
      </c>
      <c r="C302" s="85" t="s">
        <v>13</v>
      </c>
      <c r="D302" s="84">
        <v>2005</v>
      </c>
      <c r="E302" s="42">
        <v>448213</v>
      </c>
      <c r="F302" s="31">
        <f>(E302/E$313)</f>
        <v>1.2069384940763442E-2</v>
      </c>
    </row>
    <row r="303" spans="1:6" ht="11.25" customHeight="1" x14ac:dyDescent="0.25">
      <c r="A303" s="28">
        <v>19</v>
      </c>
      <c r="B303" s="29" t="s">
        <v>30</v>
      </c>
      <c r="C303" s="29" t="s">
        <v>5</v>
      </c>
      <c r="D303" s="28">
        <v>1951</v>
      </c>
      <c r="E303" s="27">
        <v>423696</v>
      </c>
      <c r="F303" s="26">
        <f>(E303/E$313)</f>
        <v>1.1409196346071416E-2</v>
      </c>
    </row>
    <row r="304" spans="1:6" ht="11.25" customHeight="1" x14ac:dyDescent="0.25">
      <c r="A304" s="41">
        <v>20</v>
      </c>
      <c r="B304" s="40" t="s">
        <v>50</v>
      </c>
      <c r="C304" s="79" t="s">
        <v>5</v>
      </c>
      <c r="D304" s="77">
        <v>1954</v>
      </c>
      <c r="E304" s="42">
        <v>332734</v>
      </c>
      <c r="F304" s="31">
        <f>(E304/E$313)</f>
        <v>8.9597908335545453E-3</v>
      </c>
    </row>
    <row r="305" spans="1:8" ht="11.25" customHeight="1" x14ac:dyDescent="0.25">
      <c r="A305" s="28">
        <v>21</v>
      </c>
      <c r="B305" s="29" t="s">
        <v>27</v>
      </c>
      <c r="C305" s="29" t="s">
        <v>5</v>
      </c>
      <c r="D305" s="28">
        <v>1959</v>
      </c>
      <c r="E305" s="27">
        <v>221102</v>
      </c>
      <c r="F305" s="26">
        <f>(E305/E$313)</f>
        <v>5.9537879293386818E-3</v>
      </c>
    </row>
    <row r="306" spans="1:8" ht="11.25" customHeight="1" x14ac:dyDescent="0.25">
      <c r="A306" s="41">
        <v>22</v>
      </c>
      <c r="B306" s="40" t="s">
        <v>14</v>
      </c>
      <c r="C306" s="40" t="s">
        <v>13</v>
      </c>
      <c r="D306" s="41">
        <v>1969</v>
      </c>
      <c r="E306" s="32">
        <v>160530</v>
      </c>
      <c r="F306" s="31">
        <f>(E306/E$313)</f>
        <v>4.3227179143415194E-3</v>
      </c>
    </row>
    <row r="307" spans="1:8" ht="11.25" customHeight="1" x14ac:dyDescent="0.25">
      <c r="A307" s="28">
        <v>23</v>
      </c>
      <c r="B307" s="29" t="s">
        <v>23</v>
      </c>
      <c r="C307" s="29" t="s">
        <v>5</v>
      </c>
      <c r="D307" s="28">
        <v>1953</v>
      </c>
      <c r="E307" s="37">
        <v>154344</v>
      </c>
      <c r="F307" s="26">
        <f>(E307/E$313)</f>
        <v>4.1561426136617922E-3</v>
      </c>
    </row>
    <row r="308" spans="1:8" ht="11.25" customHeight="1" x14ac:dyDescent="0.25">
      <c r="A308" s="41">
        <v>24</v>
      </c>
      <c r="B308" s="34" t="s">
        <v>25</v>
      </c>
      <c r="C308" s="40" t="s">
        <v>24</v>
      </c>
      <c r="D308" s="75">
        <v>1964</v>
      </c>
      <c r="E308" s="42">
        <v>146922</v>
      </c>
      <c r="F308" s="31">
        <f>(E308/E$313)</f>
        <v>3.9562845661925165E-3</v>
      </c>
    </row>
    <row r="309" spans="1:8" ht="11.25" customHeight="1" x14ac:dyDescent="0.25">
      <c r="A309" s="28">
        <v>25</v>
      </c>
      <c r="B309" s="39" t="s">
        <v>22</v>
      </c>
      <c r="C309" s="29" t="s">
        <v>7</v>
      </c>
      <c r="D309" s="74">
        <v>1975</v>
      </c>
      <c r="E309" s="37">
        <v>136121</v>
      </c>
      <c r="F309" s="26">
        <f>(E309/E$313)</f>
        <v>3.6654375208252784E-3</v>
      </c>
    </row>
    <row r="310" spans="1:8" ht="11.25" customHeight="1" x14ac:dyDescent="0.25">
      <c r="A310" s="41"/>
      <c r="B310" s="73"/>
      <c r="C310" s="73"/>
      <c r="D310" s="73"/>
      <c r="E310" s="73"/>
      <c r="F310" s="31"/>
    </row>
    <row r="311" spans="1:8" ht="11.25" customHeight="1" x14ac:dyDescent="0.25">
      <c r="A311" s="28"/>
      <c r="B311" s="29" t="s">
        <v>4</v>
      </c>
      <c r="C311" s="29"/>
      <c r="D311" s="28"/>
      <c r="E311" s="27">
        <f>SUM(E285:E309)</f>
        <v>35662653</v>
      </c>
      <c r="F311" s="26">
        <f>(E311/E$313)</f>
        <v>0.96031638320591373</v>
      </c>
    </row>
    <row r="312" spans="1:8" ht="11.25" customHeight="1" thickBot="1" x14ac:dyDescent="0.3">
      <c r="A312" s="41"/>
      <c r="B312" s="34"/>
      <c r="C312" s="40"/>
      <c r="D312" s="33"/>
      <c r="E312" s="83"/>
      <c r="F312" s="82"/>
    </row>
    <row r="313" spans="1:8" ht="11.25" customHeight="1" thickBot="1" x14ac:dyDescent="0.3">
      <c r="A313" s="60"/>
      <c r="B313" s="20" t="s">
        <v>3</v>
      </c>
      <c r="C313" s="20"/>
      <c r="D313" s="19"/>
      <c r="E313" s="80">
        <v>37136358</v>
      </c>
      <c r="F313" s="71"/>
    </row>
    <row r="314" spans="1:8" ht="7.5" customHeight="1" x14ac:dyDescent="0.25">
      <c r="A314" s="13"/>
      <c r="B314" s="13"/>
      <c r="C314" s="15"/>
      <c r="D314" s="14"/>
      <c r="E314" s="13"/>
      <c r="F314" s="12"/>
    </row>
    <row r="315" spans="1:8" ht="11.25" customHeight="1" x14ac:dyDescent="0.25">
      <c r="A315" s="16" t="s">
        <v>2</v>
      </c>
      <c r="B315" s="13"/>
      <c r="C315" s="15"/>
      <c r="D315" s="14"/>
      <c r="E315" s="13"/>
      <c r="F315" s="12"/>
    </row>
    <row r="316" spans="1:8" ht="7.5" customHeight="1" x14ac:dyDescent="0.25">
      <c r="A316" s="13"/>
      <c r="B316" s="13"/>
      <c r="C316" s="15"/>
      <c r="D316" s="14"/>
      <c r="E316" s="13"/>
      <c r="F316" s="12"/>
    </row>
    <row r="317" spans="1:8" s="6" customFormat="1" ht="11.25" customHeight="1" x14ac:dyDescent="0.25">
      <c r="A317" s="6" t="s">
        <v>1</v>
      </c>
      <c r="B317" s="11" t="s">
        <v>0</v>
      </c>
      <c r="E317" s="10"/>
      <c r="F317" s="9"/>
      <c r="G317" s="8"/>
      <c r="H317" s="7"/>
    </row>
    <row r="319" spans="1:8" x14ac:dyDescent="0.25">
      <c r="B319" s="1"/>
      <c r="C319" s="1"/>
      <c r="D319" s="1"/>
    </row>
    <row r="321" spans="1:6" ht="15.75" x14ac:dyDescent="0.25">
      <c r="A321" s="58" t="s">
        <v>45</v>
      </c>
      <c r="B321" s="57" t="s">
        <v>87</v>
      </c>
      <c r="C321" s="56"/>
      <c r="D321" s="55"/>
      <c r="E321" s="54"/>
      <c r="F321" s="53"/>
    </row>
    <row r="322" spans="1:6" ht="11.25" customHeight="1" x14ac:dyDescent="0.25">
      <c r="A322" s="15"/>
      <c r="B322" s="15" t="s">
        <v>43</v>
      </c>
      <c r="C322" s="15"/>
      <c r="E322" s="13"/>
      <c r="F322" s="4"/>
    </row>
    <row r="323" spans="1:6" ht="7.5" customHeight="1" thickBot="1" x14ac:dyDescent="0.3">
      <c r="A323" s="51"/>
      <c r="B323" s="51"/>
      <c r="C323" s="52"/>
      <c r="D323" s="50"/>
      <c r="E323" s="51"/>
      <c r="F323" s="50"/>
    </row>
    <row r="324" spans="1:6" ht="39" thickBot="1" x14ac:dyDescent="0.3">
      <c r="A324" s="49" t="s">
        <v>42</v>
      </c>
      <c r="B324" s="48" t="s">
        <v>41</v>
      </c>
      <c r="C324" s="48" t="s">
        <v>40</v>
      </c>
      <c r="D324" s="47" t="s">
        <v>39</v>
      </c>
      <c r="E324" s="46" t="s">
        <v>86</v>
      </c>
      <c r="F324" s="45" t="s">
        <v>37</v>
      </c>
    </row>
    <row r="325" spans="1:6" ht="11.25" customHeight="1" x14ac:dyDescent="0.25">
      <c r="A325" s="28">
        <v>1</v>
      </c>
      <c r="B325" s="29" t="s">
        <v>33</v>
      </c>
      <c r="C325" s="29" t="s">
        <v>13</v>
      </c>
      <c r="D325" s="28">
        <v>1964</v>
      </c>
      <c r="E325" s="27">
        <v>5205058</v>
      </c>
      <c r="F325" s="26">
        <f>(E325/E$353)</f>
        <v>0.12721816949489914</v>
      </c>
    </row>
    <row r="326" spans="1:6" ht="11.25" customHeight="1" x14ac:dyDescent="0.25">
      <c r="A326" s="41">
        <f>(A325+1)</f>
        <v>2</v>
      </c>
      <c r="B326" s="40" t="s">
        <v>32</v>
      </c>
      <c r="C326" s="40" t="s">
        <v>13</v>
      </c>
      <c r="D326" s="41">
        <v>1970</v>
      </c>
      <c r="E326" s="42">
        <v>4721308</v>
      </c>
      <c r="F326" s="31">
        <f>(E326/E$353)</f>
        <v>0.11539471056453612</v>
      </c>
    </row>
    <row r="327" spans="1:6" ht="11.25" customHeight="1" x14ac:dyDescent="0.25">
      <c r="A327" s="28">
        <v>3</v>
      </c>
      <c r="B327" s="29" t="s">
        <v>36</v>
      </c>
      <c r="C327" s="29" t="s">
        <v>10</v>
      </c>
      <c r="D327" s="28">
        <v>1956</v>
      </c>
      <c r="E327" s="27">
        <v>4268922</v>
      </c>
      <c r="F327" s="26">
        <f>(E327/E$353)</f>
        <v>0.10433782727425973</v>
      </c>
    </row>
    <row r="328" spans="1:6" ht="11.25" customHeight="1" x14ac:dyDescent="0.25">
      <c r="A328" s="41">
        <v>4</v>
      </c>
      <c r="B328" s="40" t="s">
        <v>35</v>
      </c>
      <c r="C328" s="40" t="s">
        <v>34</v>
      </c>
      <c r="D328" s="41">
        <v>1955</v>
      </c>
      <c r="E328" s="42">
        <v>3304169</v>
      </c>
      <c r="F328" s="31">
        <f>(E328/E$353)</f>
        <v>8.0758049551377026E-2</v>
      </c>
    </row>
    <row r="329" spans="1:6" ht="11.25" customHeight="1" x14ac:dyDescent="0.25">
      <c r="A329" s="28">
        <v>5</v>
      </c>
      <c r="B329" s="29" t="s">
        <v>74</v>
      </c>
      <c r="C329" s="29" t="s">
        <v>13</v>
      </c>
      <c r="D329" s="74">
        <v>2012</v>
      </c>
      <c r="E329" s="27">
        <v>3077426</v>
      </c>
      <c r="F329" s="26">
        <f>(E329/E$353)</f>
        <v>7.5216165213914901E-2</v>
      </c>
    </row>
    <row r="330" spans="1:6" ht="11.25" customHeight="1" x14ac:dyDescent="0.25">
      <c r="A330" s="41">
        <v>6</v>
      </c>
      <c r="B330" s="34" t="s">
        <v>19</v>
      </c>
      <c r="C330" s="40" t="s">
        <v>5</v>
      </c>
      <c r="D330" s="75">
        <v>1989</v>
      </c>
      <c r="E330" s="42">
        <v>2518770</v>
      </c>
      <c r="F330" s="31">
        <f>(E330/E$353)</f>
        <v>6.1561909354068127E-2</v>
      </c>
    </row>
    <row r="331" spans="1:6" ht="11.25" customHeight="1" x14ac:dyDescent="0.25">
      <c r="A331" s="28">
        <v>7</v>
      </c>
      <c r="B331" s="44" t="s">
        <v>82</v>
      </c>
      <c r="C331" s="29" t="s">
        <v>5</v>
      </c>
      <c r="D331" s="28">
        <v>2012</v>
      </c>
      <c r="E331" s="27">
        <v>2507213</v>
      </c>
      <c r="F331" s="26">
        <f>(E331/E$353)</f>
        <v>6.1279441726454262E-2</v>
      </c>
    </row>
    <row r="332" spans="1:6" ht="11.25" customHeight="1" x14ac:dyDescent="0.25">
      <c r="A332" s="41">
        <v>8</v>
      </c>
      <c r="B332" s="40" t="s">
        <v>28</v>
      </c>
      <c r="C332" s="40" t="s">
        <v>13</v>
      </c>
      <c r="D332" s="41">
        <v>1984</v>
      </c>
      <c r="E332" s="42">
        <v>2205696</v>
      </c>
      <c r="F332" s="31">
        <f>(E332/E$353)</f>
        <v>5.3909986705666116E-2</v>
      </c>
    </row>
    <row r="333" spans="1:6" ht="11.25" customHeight="1" x14ac:dyDescent="0.25">
      <c r="A333" s="28">
        <v>9</v>
      </c>
      <c r="B333" s="29" t="s">
        <v>29</v>
      </c>
      <c r="C333" s="29" t="s">
        <v>5</v>
      </c>
      <c r="D333" s="28">
        <v>1972</v>
      </c>
      <c r="E333" s="37">
        <v>1905980</v>
      </c>
      <c r="F333" s="26">
        <f>(E333/E$353)</f>
        <v>4.6584550391924141E-2</v>
      </c>
    </row>
    <row r="334" spans="1:6" ht="11.25" customHeight="1" x14ac:dyDescent="0.25">
      <c r="A334" s="41">
        <v>10</v>
      </c>
      <c r="B334" s="34" t="s">
        <v>52</v>
      </c>
      <c r="C334" s="40" t="s">
        <v>51</v>
      </c>
      <c r="D334" s="33">
        <v>2004</v>
      </c>
      <c r="E334" s="42">
        <v>1609592</v>
      </c>
      <c r="F334" s="31">
        <f>(E334/E$353)</f>
        <v>3.9340454587371301E-2</v>
      </c>
    </row>
    <row r="335" spans="1:6" ht="11.25" customHeight="1" x14ac:dyDescent="0.25">
      <c r="A335" s="28">
        <v>11</v>
      </c>
      <c r="B335" s="29" t="s">
        <v>18</v>
      </c>
      <c r="C335" s="29" t="s">
        <v>17</v>
      </c>
      <c r="D335" s="74">
        <v>1955</v>
      </c>
      <c r="E335" s="27">
        <v>1095459</v>
      </c>
      <c r="F335" s="26">
        <f>(E335/E$353)</f>
        <v>2.6774396891775791E-2</v>
      </c>
    </row>
    <row r="336" spans="1:6" ht="11.25" customHeight="1" x14ac:dyDescent="0.25">
      <c r="A336" s="41">
        <v>12</v>
      </c>
      <c r="B336" s="40" t="s">
        <v>26</v>
      </c>
      <c r="C336" s="40" t="s">
        <v>13</v>
      </c>
      <c r="D336" s="41">
        <v>1983</v>
      </c>
      <c r="E336" s="42">
        <v>1022649</v>
      </c>
      <c r="F336" s="31">
        <f>(E336/E$353)</f>
        <v>2.4994828840675574E-2</v>
      </c>
    </row>
    <row r="337" spans="1:6" ht="11.25" customHeight="1" x14ac:dyDescent="0.25">
      <c r="A337" s="28">
        <v>13</v>
      </c>
      <c r="B337" s="29" t="s">
        <v>65</v>
      </c>
      <c r="C337" s="29" t="s">
        <v>5</v>
      </c>
      <c r="D337" s="78">
        <v>1971</v>
      </c>
      <c r="E337" s="37">
        <v>965546</v>
      </c>
      <c r="F337" s="26">
        <f>(E337/E$353)</f>
        <v>2.3599159641087938E-2</v>
      </c>
    </row>
    <row r="338" spans="1:6" ht="11.25" customHeight="1" x14ac:dyDescent="0.25">
      <c r="A338" s="41">
        <v>14</v>
      </c>
      <c r="B338" s="34" t="s">
        <v>6</v>
      </c>
      <c r="C338" s="40" t="s">
        <v>5</v>
      </c>
      <c r="D338" s="33">
        <v>1987</v>
      </c>
      <c r="E338" s="42">
        <v>775483</v>
      </c>
      <c r="F338" s="31">
        <f>(E338/E$353)</f>
        <v>1.8953780675337886E-2</v>
      </c>
    </row>
    <row r="339" spans="1:6" ht="11.25" customHeight="1" x14ac:dyDescent="0.25">
      <c r="A339" s="28">
        <v>15</v>
      </c>
      <c r="B339" s="39" t="s">
        <v>58</v>
      </c>
      <c r="C339" s="29" t="s">
        <v>13</v>
      </c>
      <c r="D339" s="38">
        <v>2005</v>
      </c>
      <c r="E339" s="27">
        <v>661248</v>
      </c>
      <c r="F339" s="26">
        <f>(E339/E$353)</f>
        <v>1.6161733479658262E-2</v>
      </c>
    </row>
    <row r="340" spans="1:6" ht="11.25" customHeight="1" x14ac:dyDescent="0.25">
      <c r="A340" s="41">
        <v>16</v>
      </c>
      <c r="B340" s="40" t="s">
        <v>20</v>
      </c>
      <c r="C340" s="40" t="s">
        <v>13</v>
      </c>
      <c r="D340" s="41">
        <v>1983</v>
      </c>
      <c r="E340" s="42">
        <v>644998</v>
      </c>
      <c r="F340" s="31">
        <f>(E340/E$353)</f>
        <v>1.5764563024633148E-2</v>
      </c>
    </row>
    <row r="341" spans="1:6" ht="11.25" customHeight="1" x14ac:dyDescent="0.25">
      <c r="A341" s="28">
        <v>17</v>
      </c>
      <c r="B341" s="29" t="s">
        <v>62</v>
      </c>
      <c r="C341" s="76" t="s">
        <v>34</v>
      </c>
      <c r="D341" s="78">
        <v>2015</v>
      </c>
      <c r="E341" s="27">
        <v>626998</v>
      </c>
      <c r="F341" s="26">
        <f>(E341/E$353)</f>
        <v>1.5324620366759174E-2</v>
      </c>
    </row>
    <row r="342" spans="1:6" ht="11.25" customHeight="1" x14ac:dyDescent="0.25">
      <c r="A342" s="41">
        <v>18</v>
      </c>
      <c r="B342" s="40" t="s">
        <v>30</v>
      </c>
      <c r="C342" s="40" t="s">
        <v>5</v>
      </c>
      <c r="D342" s="41">
        <v>1951</v>
      </c>
      <c r="E342" s="42">
        <v>390622</v>
      </c>
      <c r="F342" s="31">
        <f>(E342/E$353)</f>
        <v>9.5472933835581645E-3</v>
      </c>
    </row>
    <row r="343" spans="1:6" ht="11.25" customHeight="1" x14ac:dyDescent="0.25">
      <c r="A343" s="28">
        <v>19</v>
      </c>
      <c r="B343" s="29" t="s">
        <v>85</v>
      </c>
      <c r="C343" s="29" t="s">
        <v>5</v>
      </c>
      <c r="D343" s="28">
        <v>2014</v>
      </c>
      <c r="E343" s="27">
        <v>348662</v>
      </c>
      <c r="F343" s="26">
        <f>(E343/E$353)</f>
        <v>8.5217381655363928E-3</v>
      </c>
    </row>
    <row r="344" spans="1:6" ht="11.25" customHeight="1" x14ac:dyDescent="0.25">
      <c r="A344" s="41">
        <v>20</v>
      </c>
      <c r="B344" s="40" t="s">
        <v>50</v>
      </c>
      <c r="C344" s="79" t="s">
        <v>5</v>
      </c>
      <c r="D344" s="77">
        <v>1954</v>
      </c>
      <c r="E344" s="42">
        <v>339932</v>
      </c>
      <c r="F344" s="31">
        <f>(E344/E$353)</f>
        <v>8.3083659764675161E-3</v>
      </c>
    </row>
    <row r="345" spans="1:6" ht="11.25" customHeight="1" x14ac:dyDescent="0.25">
      <c r="A345" s="28">
        <v>21</v>
      </c>
      <c r="B345" s="29" t="s">
        <v>14</v>
      </c>
      <c r="C345" s="29" t="s">
        <v>13</v>
      </c>
      <c r="D345" s="28">
        <v>1969</v>
      </c>
      <c r="E345" s="27">
        <v>252499</v>
      </c>
      <c r="F345" s="26">
        <f>(E345/E$353)</f>
        <v>6.1713933983622354E-3</v>
      </c>
    </row>
    <row r="346" spans="1:6" ht="11.25" customHeight="1" x14ac:dyDescent="0.25">
      <c r="A346" s="41">
        <v>22</v>
      </c>
      <c r="B346" s="40" t="s">
        <v>27</v>
      </c>
      <c r="C346" s="40" t="s">
        <v>5</v>
      </c>
      <c r="D346" s="41">
        <v>1959</v>
      </c>
      <c r="E346" s="32">
        <v>233714</v>
      </c>
      <c r="F346" s="31">
        <f>(E346/E$353)</f>
        <v>5.7122643523532029E-3</v>
      </c>
    </row>
    <row r="347" spans="1:6" ht="11.25" customHeight="1" x14ac:dyDescent="0.25">
      <c r="A347" s="28">
        <v>23</v>
      </c>
      <c r="B347" s="39" t="s">
        <v>81</v>
      </c>
      <c r="C347" s="29" t="s">
        <v>17</v>
      </c>
      <c r="D347" s="74">
        <v>1991</v>
      </c>
      <c r="E347" s="37">
        <v>183380</v>
      </c>
      <c r="F347" s="26">
        <f>(E347/E$353)</f>
        <v>4.4820380333849509E-3</v>
      </c>
    </row>
    <row r="348" spans="1:6" ht="11.25" customHeight="1" x14ac:dyDescent="0.25">
      <c r="A348" s="41">
        <v>24</v>
      </c>
      <c r="B348" s="34" t="s">
        <v>66</v>
      </c>
      <c r="C348" s="40" t="s">
        <v>13</v>
      </c>
      <c r="D348" s="75">
        <v>1983</v>
      </c>
      <c r="E348" s="42">
        <v>154255</v>
      </c>
      <c r="F348" s="31">
        <f>(E348/E$353)</f>
        <v>3.7701863716860921E-3</v>
      </c>
    </row>
    <row r="349" spans="1:6" ht="11.25" customHeight="1" x14ac:dyDescent="0.25">
      <c r="A349" s="28">
        <v>25</v>
      </c>
      <c r="B349" s="29" t="s">
        <v>25</v>
      </c>
      <c r="C349" s="29" t="s">
        <v>24</v>
      </c>
      <c r="D349" s="28">
        <v>1964</v>
      </c>
      <c r="E349" s="37">
        <v>153002</v>
      </c>
      <c r="F349" s="26">
        <f>(E349/E$353)</f>
        <v>3.7395614744463097E-3</v>
      </c>
    </row>
    <row r="350" spans="1:6" ht="11.25" customHeight="1" x14ac:dyDescent="0.25">
      <c r="A350" s="41"/>
      <c r="B350" s="73"/>
      <c r="C350" s="73"/>
      <c r="D350" s="73"/>
      <c r="E350" s="73"/>
      <c r="F350" s="31"/>
    </row>
    <row r="351" spans="1:6" ht="11.25" customHeight="1" x14ac:dyDescent="0.25">
      <c r="A351" s="28"/>
      <c r="B351" s="29" t="s">
        <v>4</v>
      </c>
      <c r="C351" s="29"/>
      <c r="D351" s="28"/>
      <c r="E351" s="27">
        <f>SUM(E325:E349)</f>
        <v>39172581</v>
      </c>
      <c r="F351" s="26">
        <f>(E351/E$353)</f>
        <v>0.95742718894019352</v>
      </c>
    </row>
    <row r="352" spans="1:6" ht="11.25" customHeight="1" thickBot="1" x14ac:dyDescent="0.3">
      <c r="A352" s="66"/>
      <c r="B352" s="65"/>
      <c r="C352" s="64"/>
      <c r="D352" s="63"/>
      <c r="E352" s="81"/>
      <c r="F352" s="72"/>
    </row>
    <row r="353" spans="1:8" ht="11.25" customHeight="1" thickBot="1" x14ac:dyDescent="0.3">
      <c r="A353" s="60"/>
      <c r="B353" s="20" t="s">
        <v>3</v>
      </c>
      <c r="C353" s="20"/>
      <c r="D353" s="19"/>
      <c r="E353" s="80">
        <v>40914423</v>
      </c>
      <c r="F353" s="71"/>
    </row>
    <row r="354" spans="1:8" ht="7.5" customHeight="1" x14ac:dyDescent="0.25">
      <c r="A354" s="13"/>
      <c r="B354" s="13"/>
      <c r="C354" s="15"/>
      <c r="D354" s="14"/>
      <c r="E354" s="13"/>
      <c r="F354" s="12"/>
    </row>
    <row r="355" spans="1:8" ht="11.25" customHeight="1" x14ac:dyDescent="0.25">
      <c r="A355" s="16" t="s">
        <v>2</v>
      </c>
      <c r="B355" s="13"/>
      <c r="C355" s="15"/>
      <c r="D355" s="14"/>
      <c r="E355" s="13"/>
      <c r="F355" s="12"/>
    </row>
    <row r="356" spans="1:8" ht="7.5" customHeight="1" x14ac:dyDescent="0.25">
      <c r="A356" s="13"/>
      <c r="B356" s="13"/>
      <c r="C356" s="15"/>
      <c r="D356" s="14"/>
      <c r="E356" s="13"/>
      <c r="F356" s="12"/>
    </row>
    <row r="357" spans="1:8" s="6" customFormat="1" ht="11.25" customHeight="1" x14ac:dyDescent="0.25">
      <c r="A357" s="6" t="s">
        <v>1</v>
      </c>
      <c r="B357" s="11" t="s">
        <v>0</v>
      </c>
      <c r="E357" s="10"/>
      <c r="F357" s="9"/>
      <c r="G357" s="8"/>
      <c r="H357" s="7"/>
    </row>
    <row r="358" spans="1:8" x14ac:dyDescent="0.25">
      <c r="B358" s="1"/>
      <c r="C358" s="1"/>
      <c r="D358" s="1"/>
    </row>
    <row r="360" spans="1:8" x14ac:dyDescent="0.25">
      <c r="B360" s="1"/>
      <c r="C360" s="1"/>
      <c r="D360" s="1"/>
    </row>
    <row r="361" spans="1:8" ht="15.75" x14ac:dyDescent="0.25">
      <c r="A361" s="58" t="s">
        <v>45</v>
      </c>
      <c r="B361" s="57" t="s">
        <v>84</v>
      </c>
      <c r="C361" s="56"/>
      <c r="D361" s="55"/>
      <c r="E361" s="54"/>
      <c r="F361" s="53"/>
    </row>
    <row r="362" spans="1:8" ht="11.25" customHeight="1" x14ac:dyDescent="0.25">
      <c r="A362" s="15"/>
      <c r="B362" s="15" t="s">
        <v>43</v>
      </c>
      <c r="C362" s="15"/>
      <c r="E362" s="13"/>
      <c r="F362" s="4"/>
    </row>
    <row r="363" spans="1:8" ht="7.5" customHeight="1" thickBot="1" x14ac:dyDescent="0.3">
      <c r="A363" s="51"/>
      <c r="B363" s="51"/>
      <c r="C363" s="52"/>
      <c r="D363" s="50"/>
      <c r="E363" s="51"/>
      <c r="F363" s="50"/>
    </row>
    <row r="364" spans="1:8" ht="39" thickBot="1" x14ac:dyDescent="0.3">
      <c r="A364" s="49" t="s">
        <v>42</v>
      </c>
      <c r="B364" s="48" t="s">
        <v>41</v>
      </c>
      <c r="C364" s="48" t="s">
        <v>40</v>
      </c>
      <c r="D364" s="47" t="s">
        <v>39</v>
      </c>
      <c r="E364" s="46" t="s">
        <v>83</v>
      </c>
      <c r="F364" s="45" t="s">
        <v>37</v>
      </c>
    </row>
    <row r="365" spans="1:8" ht="11.25" customHeight="1" x14ac:dyDescent="0.25">
      <c r="A365" s="28">
        <v>1</v>
      </c>
      <c r="B365" s="29" t="s">
        <v>33</v>
      </c>
      <c r="C365" s="29" t="s">
        <v>13</v>
      </c>
      <c r="D365" s="28">
        <v>1964</v>
      </c>
      <c r="E365" s="27">
        <v>4841881</v>
      </c>
      <c r="F365" s="26">
        <f>(E365/E$393)</f>
        <v>0.13833245356835078</v>
      </c>
    </row>
    <row r="366" spans="1:8" ht="11.25" customHeight="1" x14ac:dyDescent="0.25">
      <c r="A366" s="41">
        <f>(A365+1)</f>
        <v>2</v>
      </c>
      <c r="B366" s="40" t="s">
        <v>36</v>
      </c>
      <c r="C366" s="40" t="s">
        <v>10</v>
      </c>
      <c r="D366" s="41">
        <v>1956</v>
      </c>
      <c r="E366" s="42">
        <v>4245558</v>
      </c>
      <c r="F366" s="31">
        <f>(E366/E$393)</f>
        <v>0.12129551612415508</v>
      </c>
    </row>
    <row r="367" spans="1:8" ht="11.25" customHeight="1" x14ac:dyDescent="0.25">
      <c r="A367" s="28">
        <v>3</v>
      </c>
      <c r="B367" s="29" t="s">
        <v>32</v>
      </c>
      <c r="C367" s="29" t="s">
        <v>13</v>
      </c>
      <c r="D367" s="28">
        <v>1970</v>
      </c>
      <c r="E367" s="27">
        <v>4140321</v>
      </c>
      <c r="F367" s="26">
        <f>(E367/E$393)</f>
        <v>0.11828889691641897</v>
      </c>
    </row>
    <row r="368" spans="1:8" ht="11.25" customHeight="1" x14ac:dyDescent="0.25">
      <c r="A368" s="41">
        <v>4</v>
      </c>
      <c r="B368" s="40" t="s">
        <v>35</v>
      </c>
      <c r="C368" s="40" t="s">
        <v>34</v>
      </c>
      <c r="D368" s="41">
        <v>1955</v>
      </c>
      <c r="E368" s="42">
        <v>3092400</v>
      </c>
      <c r="F368" s="31">
        <f>(E368/E$393)</f>
        <v>8.8349812689483262E-2</v>
      </c>
    </row>
    <row r="369" spans="1:6" ht="11.25" customHeight="1" x14ac:dyDescent="0.25">
      <c r="A369" s="28">
        <v>5</v>
      </c>
      <c r="B369" s="29" t="s">
        <v>74</v>
      </c>
      <c r="C369" s="29" t="s">
        <v>13</v>
      </c>
      <c r="D369" s="74">
        <v>2009</v>
      </c>
      <c r="E369" s="27">
        <v>2126370</v>
      </c>
      <c r="F369" s="26">
        <f>(E369/E$393)</f>
        <v>6.0750352867849092E-2</v>
      </c>
    </row>
    <row r="370" spans="1:6" ht="11.25" customHeight="1" x14ac:dyDescent="0.25">
      <c r="A370" s="41">
        <v>6</v>
      </c>
      <c r="B370" s="67" t="s">
        <v>29</v>
      </c>
      <c r="C370" s="40" t="s">
        <v>5</v>
      </c>
      <c r="D370" s="41">
        <v>1972</v>
      </c>
      <c r="E370" s="42">
        <v>2043131</v>
      </c>
      <c r="F370" s="31">
        <f>(E370/E$393)</f>
        <v>5.8372216126657814E-2</v>
      </c>
    </row>
    <row r="371" spans="1:6" ht="11.25" customHeight="1" x14ac:dyDescent="0.25">
      <c r="A371" s="28">
        <v>7</v>
      </c>
      <c r="B371" s="29" t="s">
        <v>52</v>
      </c>
      <c r="C371" s="29" t="s">
        <v>51</v>
      </c>
      <c r="D371" s="28">
        <v>2003</v>
      </c>
      <c r="E371" s="27">
        <v>1885987</v>
      </c>
      <c r="F371" s="26">
        <f>(E371/E$393)</f>
        <v>5.3882614857327794E-2</v>
      </c>
    </row>
    <row r="372" spans="1:6" ht="11.25" customHeight="1" x14ac:dyDescent="0.25">
      <c r="A372" s="41">
        <v>8</v>
      </c>
      <c r="B372" s="40" t="s">
        <v>28</v>
      </c>
      <c r="C372" s="40" t="s">
        <v>13</v>
      </c>
      <c r="D372" s="41">
        <v>1984</v>
      </c>
      <c r="E372" s="42">
        <v>1503094</v>
      </c>
      <c r="F372" s="31">
        <f>(E372/E$393)</f>
        <v>4.294336869573346E-2</v>
      </c>
    </row>
    <row r="373" spans="1:6" ht="11.25" customHeight="1" x14ac:dyDescent="0.25">
      <c r="A373" s="28">
        <v>9</v>
      </c>
      <c r="B373" s="29" t="s">
        <v>19</v>
      </c>
      <c r="C373" s="29" t="s">
        <v>5</v>
      </c>
      <c r="D373" s="28">
        <v>1989</v>
      </c>
      <c r="E373" s="37">
        <v>1442792</v>
      </c>
      <c r="F373" s="26">
        <f>(E373/E$393)</f>
        <v>4.1220541634292118E-2</v>
      </c>
    </row>
    <row r="374" spans="1:6" ht="11.25" customHeight="1" x14ac:dyDescent="0.25">
      <c r="A374" s="41">
        <v>10</v>
      </c>
      <c r="B374" s="34" t="s">
        <v>65</v>
      </c>
      <c r="C374" s="40" t="s">
        <v>5</v>
      </c>
      <c r="D374" s="75">
        <v>1970</v>
      </c>
      <c r="E374" s="42">
        <v>1175161</v>
      </c>
      <c r="F374" s="31">
        <f>(E374/E$393)</f>
        <v>3.357432875112723E-2</v>
      </c>
    </row>
    <row r="375" spans="1:6" ht="11.25" customHeight="1" x14ac:dyDescent="0.25">
      <c r="A375" s="28">
        <v>11</v>
      </c>
      <c r="B375" s="39" t="s">
        <v>82</v>
      </c>
      <c r="C375" s="29" t="s">
        <v>5</v>
      </c>
      <c r="D375" s="38">
        <v>2012</v>
      </c>
      <c r="E375" s="27">
        <v>908795</v>
      </c>
      <c r="F375" s="26">
        <f>(E375/E$393)</f>
        <v>2.5964256895336612E-2</v>
      </c>
    </row>
    <row r="376" spans="1:6" ht="11.25" customHeight="1" x14ac:dyDescent="0.25">
      <c r="A376" s="41">
        <v>12</v>
      </c>
      <c r="B376" s="40" t="s">
        <v>18</v>
      </c>
      <c r="C376" s="40" t="s">
        <v>17</v>
      </c>
      <c r="D376" s="75">
        <v>1955</v>
      </c>
      <c r="E376" s="42">
        <v>828049</v>
      </c>
      <c r="F376" s="31">
        <f>(E376/E$393)</f>
        <v>2.365734511955566E-2</v>
      </c>
    </row>
    <row r="377" spans="1:6" ht="11.25" customHeight="1" x14ac:dyDescent="0.25">
      <c r="A377" s="28">
        <v>13</v>
      </c>
      <c r="B377" s="29" t="s">
        <v>26</v>
      </c>
      <c r="C377" s="29" t="s">
        <v>13</v>
      </c>
      <c r="D377" s="78">
        <v>1983</v>
      </c>
      <c r="E377" s="37">
        <v>682449</v>
      </c>
      <c r="F377" s="26">
        <f>(E377/E$393)</f>
        <v>1.9497555723750216E-2</v>
      </c>
    </row>
    <row r="378" spans="1:6" ht="11.25" customHeight="1" x14ac:dyDescent="0.25">
      <c r="A378" s="41">
        <v>14</v>
      </c>
      <c r="B378" s="40" t="s">
        <v>58</v>
      </c>
      <c r="C378" s="79" t="s">
        <v>13</v>
      </c>
      <c r="D378" s="77">
        <v>2005</v>
      </c>
      <c r="E378" s="42">
        <v>676076</v>
      </c>
      <c r="F378" s="31">
        <f>(E378/E$393)</f>
        <v>1.9315479227737384E-2</v>
      </c>
    </row>
    <row r="379" spans="1:6" ht="11.25" customHeight="1" x14ac:dyDescent="0.25">
      <c r="A379" s="28">
        <v>15</v>
      </c>
      <c r="B379" s="39" t="s">
        <v>20</v>
      </c>
      <c r="C379" s="29" t="s">
        <v>13</v>
      </c>
      <c r="D379" s="38">
        <v>1983</v>
      </c>
      <c r="E379" s="27">
        <v>615758</v>
      </c>
      <c r="F379" s="26">
        <f>(E379/E$393)</f>
        <v>1.7592195046582212E-2</v>
      </c>
    </row>
    <row r="380" spans="1:6" ht="11.25" customHeight="1" x14ac:dyDescent="0.25">
      <c r="A380" s="41">
        <v>16</v>
      </c>
      <c r="B380" s="40" t="s">
        <v>62</v>
      </c>
      <c r="C380" s="40" t="s">
        <v>34</v>
      </c>
      <c r="D380" s="41">
        <v>2015</v>
      </c>
      <c r="E380" s="42">
        <v>605308</v>
      </c>
      <c r="F380" s="31">
        <f>(E380/E$393)</f>
        <v>1.7293638733490407E-2</v>
      </c>
    </row>
    <row r="381" spans="1:6" ht="11.25" customHeight="1" x14ac:dyDescent="0.25">
      <c r="A381" s="28">
        <v>17</v>
      </c>
      <c r="B381" s="39" t="s">
        <v>6</v>
      </c>
      <c r="C381" s="29" t="s">
        <v>5</v>
      </c>
      <c r="D381" s="38">
        <v>1987</v>
      </c>
      <c r="E381" s="27">
        <v>432285</v>
      </c>
      <c r="F381" s="26">
        <f>(E381/E$393)</f>
        <v>1.2350374718171412E-2</v>
      </c>
    </row>
    <row r="382" spans="1:6" ht="11.25" customHeight="1" x14ac:dyDescent="0.25">
      <c r="A382" s="41">
        <v>18</v>
      </c>
      <c r="B382" s="40" t="s">
        <v>14</v>
      </c>
      <c r="C382" s="40" t="s">
        <v>13</v>
      </c>
      <c r="D382" s="41">
        <v>1969</v>
      </c>
      <c r="E382" s="42">
        <v>419186</v>
      </c>
      <c r="F382" s="31">
        <f>(E382/E$393)</f>
        <v>1.1976136522459491E-2</v>
      </c>
    </row>
    <row r="383" spans="1:6" ht="11.25" customHeight="1" x14ac:dyDescent="0.25">
      <c r="A383" s="28">
        <v>19</v>
      </c>
      <c r="B383" s="29" t="s">
        <v>30</v>
      </c>
      <c r="C383" s="29" t="s">
        <v>5</v>
      </c>
      <c r="D383" s="28">
        <v>1951</v>
      </c>
      <c r="E383" s="27">
        <v>376087</v>
      </c>
      <c r="F383" s="26">
        <f>(E383/E$393)</f>
        <v>1.0744798863326119E-2</v>
      </c>
    </row>
    <row r="384" spans="1:6" ht="11.25" customHeight="1" x14ac:dyDescent="0.25">
      <c r="A384" s="41">
        <v>20</v>
      </c>
      <c r="B384" s="40" t="s">
        <v>50</v>
      </c>
      <c r="C384" s="79" t="s">
        <v>5</v>
      </c>
      <c r="D384" s="77">
        <v>1954</v>
      </c>
      <c r="E384" s="42">
        <v>331463</v>
      </c>
      <c r="F384" s="31">
        <f>(E384/E$393)</f>
        <v>9.469891981468824E-3</v>
      </c>
    </row>
    <row r="385" spans="1:8" ht="11.25" customHeight="1" x14ac:dyDescent="0.25">
      <c r="A385" s="28">
        <v>21</v>
      </c>
      <c r="B385" s="29" t="s">
        <v>27</v>
      </c>
      <c r="C385" s="29" t="s">
        <v>5</v>
      </c>
      <c r="D385" s="28">
        <v>1959</v>
      </c>
      <c r="E385" s="27">
        <v>250803</v>
      </c>
      <c r="F385" s="26">
        <f>(E385/E$393)</f>
        <v>7.1654372241496799E-3</v>
      </c>
    </row>
    <row r="386" spans="1:8" ht="11.25" customHeight="1" x14ac:dyDescent="0.25">
      <c r="A386" s="41">
        <v>22</v>
      </c>
      <c r="B386" s="40" t="s">
        <v>81</v>
      </c>
      <c r="C386" s="40" t="s">
        <v>17</v>
      </c>
      <c r="D386" s="41">
        <v>1991</v>
      </c>
      <c r="E386" s="32">
        <v>225044</v>
      </c>
      <c r="F386" s="31">
        <f>(E386/E$393)</f>
        <v>6.4295030548739071E-3</v>
      </c>
    </row>
    <row r="387" spans="1:8" ht="11.25" customHeight="1" x14ac:dyDescent="0.25">
      <c r="A387" s="28">
        <v>23</v>
      </c>
      <c r="B387" s="39" t="s">
        <v>66</v>
      </c>
      <c r="C387" s="29" t="s">
        <v>13</v>
      </c>
      <c r="D387" s="74">
        <v>1983</v>
      </c>
      <c r="E387" s="37">
        <v>185834</v>
      </c>
      <c r="F387" s="26">
        <f>(E387/E$393)</f>
        <v>5.3092740561820695E-3</v>
      </c>
    </row>
    <row r="388" spans="1:8" ht="11.25" customHeight="1" x14ac:dyDescent="0.25">
      <c r="A388" s="41">
        <v>24</v>
      </c>
      <c r="B388" s="34" t="s">
        <v>71</v>
      </c>
      <c r="C388" s="40" t="s">
        <v>5</v>
      </c>
      <c r="D388" s="75">
        <v>1950</v>
      </c>
      <c r="E388" s="42">
        <v>179674</v>
      </c>
      <c r="F388" s="31">
        <f>(E388/E$393)</f>
        <v>5.1332829663595318E-3</v>
      </c>
    </row>
    <row r="389" spans="1:8" ht="11.25" customHeight="1" x14ac:dyDescent="0.25">
      <c r="A389" s="28">
        <v>25</v>
      </c>
      <c r="B389" s="29" t="s">
        <v>15</v>
      </c>
      <c r="C389" s="29" t="s">
        <v>5</v>
      </c>
      <c r="D389" s="28">
        <v>1962</v>
      </c>
      <c r="E389" s="37">
        <v>162628</v>
      </c>
      <c r="F389" s="26">
        <f>(E389/E$393)</f>
        <v>4.6462790512434632E-3</v>
      </c>
    </row>
    <row r="390" spans="1:8" ht="11.25" customHeight="1" x14ac:dyDescent="0.25">
      <c r="A390" s="41"/>
      <c r="B390" s="73"/>
      <c r="C390" s="73"/>
      <c r="D390" s="73"/>
      <c r="E390" s="73"/>
      <c r="F390" s="31"/>
    </row>
    <row r="391" spans="1:8" ht="11.25" customHeight="1" x14ac:dyDescent="0.25">
      <c r="A391" s="28"/>
      <c r="B391" s="29" t="s">
        <v>4</v>
      </c>
      <c r="C391" s="29"/>
      <c r="D391" s="28"/>
      <c r="E391" s="27">
        <f>SUM(E365:E389)</f>
        <v>33376134</v>
      </c>
      <c r="F391" s="26">
        <f>(E391/E$393)</f>
        <v>0.95355555141608261</v>
      </c>
    </row>
    <row r="392" spans="1:8" ht="11.25" customHeight="1" thickBot="1" x14ac:dyDescent="0.3">
      <c r="A392" s="66"/>
      <c r="B392" s="65"/>
      <c r="C392" s="64"/>
      <c r="D392" s="63"/>
      <c r="E392" s="62"/>
      <c r="F392" s="72"/>
    </row>
    <row r="393" spans="1:8" ht="11.25" customHeight="1" thickBot="1" x14ac:dyDescent="0.3">
      <c r="A393" s="60"/>
      <c r="B393" s="20" t="s">
        <v>3</v>
      </c>
      <c r="C393" s="20"/>
      <c r="D393" s="19"/>
      <c r="E393" s="18">
        <v>35001772</v>
      </c>
      <c r="F393" s="71"/>
    </row>
    <row r="394" spans="1:8" ht="7.5" customHeight="1" x14ac:dyDescent="0.25">
      <c r="A394" s="13"/>
      <c r="B394" s="13"/>
      <c r="C394" s="15"/>
      <c r="D394" s="14"/>
      <c r="E394" s="13"/>
      <c r="F394" s="12"/>
    </row>
    <row r="395" spans="1:8" ht="11.25" customHeight="1" x14ac:dyDescent="0.25">
      <c r="A395" s="16" t="s">
        <v>2</v>
      </c>
      <c r="B395" s="13"/>
      <c r="C395" s="15"/>
      <c r="D395" s="14"/>
      <c r="E395" s="13"/>
      <c r="F395" s="12"/>
    </row>
    <row r="396" spans="1:8" ht="7.5" customHeight="1" x14ac:dyDescent="0.25">
      <c r="A396" s="13"/>
      <c r="B396" s="13"/>
      <c r="C396" s="15"/>
      <c r="D396" s="14"/>
      <c r="E396" s="13"/>
      <c r="F396" s="12"/>
    </row>
    <row r="397" spans="1:8" s="6" customFormat="1" ht="11.25" customHeight="1" x14ac:dyDescent="0.25">
      <c r="A397" s="6" t="s">
        <v>1</v>
      </c>
      <c r="B397" s="11" t="s">
        <v>0</v>
      </c>
      <c r="E397" s="10"/>
      <c r="F397" s="9"/>
      <c r="G397" s="8"/>
      <c r="H397" s="7"/>
    </row>
    <row r="398" spans="1:8" x14ac:dyDescent="0.25">
      <c r="B398" s="1"/>
      <c r="C398" s="1"/>
      <c r="D398" s="1"/>
    </row>
    <row r="400" spans="1:8" x14ac:dyDescent="0.25">
      <c r="B400" s="1"/>
      <c r="C400" s="1"/>
      <c r="D400" s="1"/>
    </row>
    <row r="401" spans="1:6" ht="15.75" x14ac:dyDescent="0.25">
      <c r="A401" s="58" t="s">
        <v>45</v>
      </c>
      <c r="B401" s="57" t="s">
        <v>80</v>
      </c>
      <c r="C401" s="56"/>
      <c r="D401" s="55"/>
      <c r="E401" s="54"/>
      <c r="F401" s="53"/>
    </row>
    <row r="402" spans="1:6" ht="11.25" customHeight="1" x14ac:dyDescent="0.25">
      <c r="A402" s="15"/>
      <c r="B402" s="15" t="s">
        <v>43</v>
      </c>
      <c r="C402" s="15"/>
      <c r="E402" s="13"/>
      <c r="F402" s="4"/>
    </row>
    <row r="403" spans="1:6" ht="7.5" customHeight="1" thickBot="1" x14ac:dyDescent="0.3">
      <c r="A403" s="51"/>
      <c r="B403" s="51"/>
      <c r="C403" s="52"/>
      <c r="D403" s="50"/>
      <c r="E403" s="51"/>
      <c r="F403" s="50"/>
    </row>
    <row r="404" spans="1:6" ht="39" thickBot="1" x14ac:dyDescent="0.3">
      <c r="A404" s="49" t="s">
        <v>42</v>
      </c>
      <c r="B404" s="48" t="s">
        <v>41</v>
      </c>
      <c r="C404" s="48" t="s">
        <v>40</v>
      </c>
      <c r="D404" s="47" t="s">
        <v>39</v>
      </c>
      <c r="E404" s="46" t="s">
        <v>79</v>
      </c>
      <c r="F404" s="45" t="s">
        <v>37</v>
      </c>
    </row>
    <row r="405" spans="1:6" ht="11.25" customHeight="1" x14ac:dyDescent="0.25">
      <c r="A405" s="28">
        <v>1</v>
      </c>
      <c r="B405" s="29" t="s">
        <v>33</v>
      </c>
      <c r="C405" s="29" t="s">
        <v>13</v>
      </c>
      <c r="D405" s="28">
        <v>1964</v>
      </c>
      <c r="E405" s="27">
        <v>4993422</v>
      </c>
      <c r="F405" s="26">
        <f>(E405/E$433)</f>
        <v>0.16532439546809072</v>
      </c>
    </row>
    <row r="406" spans="1:6" ht="11.25" customHeight="1" x14ac:dyDescent="0.25">
      <c r="A406" s="41">
        <f>(A405+1)</f>
        <v>2</v>
      </c>
      <c r="B406" s="40" t="s">
        <v>36</v>
      </c>
      <c r="C406" s="40" t="s">
        <v>10</v>
      </c>
      <c r="D406" s="41">
        <v>1956</v>
      </c>
      <c r="E406" s="42">
        <v>4059397</v>
      </c>
      <c r="F406" s="31">
        <f>(E406/E$433)</f>
        <v>0.13440028801691126</v>
      </c>
    </row>
    <row r="407" spans="1:6" ht="11.25" customHeight="1" x14ac:dyDescent="0.25">
      <c r="A407" s="28">
        <v>3</v>
      </c>
      <c r="B407" s="29" t="s">
        <v>32</v>
      </c>
      <c r="C407" s="29" t="s">
        <v>13</v>
      </c>
      <c r="D407" s="28">
        <v>1970</v>
      </c>
      <c r="E407" s="27">
        <v>3241609</v>
      </c>
      <c r="F407" s="26">
        <f>(E407/E$433)</f>
        <v>0.10732460590531345</v>
      </c>
    </row>
    <row r="408" spans="1:6" ht="11.25" customHeight="1" x14ac:dyDescent="0.25">
      <c r="A408" s="41">
        <v>4</v>
      </c>
      <c r="B408" s="40" t="s">
        <v>35</v>
      </c>
      <c r="C408" s="40" t="s">
        <v>34</v>
      </c>
      <c r="D408" s="41">
        <v>1955</v>
      </c>
      <c r="E408" s="42">
        <v>2698722</v>
      </c>
      <c r="F408" s="31">
        <f>(E408/E$433)</f>
        <v>8.9350466110502319E-2</v>
      </c>
    </row>
    <row r="409" spans="1:6" ht="11.25" customHeight="1" x14ac:dyDescent="0.25">
      <c r="A409" s="28">
        <v>5</v>
      </c>
      <c r="B409" s="29" t="s">
        <v>52</v>
      </c>
      <c r="C409" s="29" t="s">
        <v>51</v>
      </c>
      <c r="D409" s="28">
        <v>2003</v>
      </c>
      <c r="E409" s="27">
        <v>2219376</v>
      </c>
      <c r="F409" s="26">
        <f>(E409/E$433)</f>
        <v>7.3480069482689286E-2</v>
      </c>
    </row>
    <row r="410" spans="1:6" ht="11.25" customHeight="1" x14ac:dyDescent="0.25">
      <c r="A410" s="41">
        <v>6</v>
      </c>
      <c r="B410" s="67" t="s">
        <v>29</v>
      </c>
      <c r="C410" s="40" t="s">
        <v>5</v>
      </c>
      <c r="D410" s="41">
        <v>1972</v>
      </c>
      <c r="E410" s="42">
        <v>2101196</v>
      </c>
      <c r="F410" s="31">
        <f>(E410/E$433)</f>
        <v>6.9567314450885653E-2</v>
      </c>
    </row>
    <row r="411" spans="1:6" ht="11.25" customHeight="1" x14ac:dyDescent="0.25">
      <c r="A411" s="28">
        <v>7</v>
      </c>
      <c r="B411" s="29" t="s">
        <v>74</v>
      </c>
      <c r="C411" s="29" t="s">
        <v>13</v>
      </c>
      <c r="D411" s="74">
        <v>2009</v>
      </c>
      <c r="E411" s="27">
        <v>1358422</v>
      </c>
      <c r="F411" s="26">
        <f>(E411/E$433)</f>
        <v>4.4975228598855603E-2</v>
      </c>
    </row>
    <row r="412" spans="1:6" ht="11.25" customHeight="1" x14ac:dyDescent="0.25">
      <c r="A412" s="41">
        <v>8</v>
      </c>
      <c r="B412" s="40" t="s">
        <v>28</v>
      </c>
      <c r="C412" s="40" t="s">
        <v>13</v>
      </c>
      <c r="D412" s="41">
        <v>1984</v>
      </c>
      <c r="E412" s="42">
        <v>1148632</v>
      </c>
      <c r="F412" s="31">
        <f>(E412/E$433)</f>
        <v>3.802940969445482E-2</v>
      </c>
    </row>
    <row r="413" spans="1:6" ht="11.25" customHeight="1" x14ac:dyDescent="0.25">
      <c r="A413" s="28">
        <v>9</v>
      </c>
      <c r="B413" s="29" t="s">
        <v>19</v>
      </c>
      <c r="C413" s="29" t="s">
        <v>5</v>
      </c>
      <c r="D413" s="78">
        <v>1989</v>
      </c>
      <c r="E413" s="37">
        <v>960006</v>
      </c>
      <c r="F413" s="26">
        <f>(E413/E$433)</f>
        <v>3.1784297741256379E-2</v>
      </c>
    </row>
    <row r="414" spans="1:6" ht="11.25" customHeight="1" x14ac:dyDescent="0.25">
      <c r="A414" s="41">
        <v>10</v>
      </c>
      <c r="B414" s="34" t="s">
        <v>65</v>
      </c>
      <c r="C414" s="40" t="s">
        <v>5</v>
      </c>
      <c r="D414" s="75">
        <v>1970</v>
      </c>
      <c r="E414" s="42">
        <v>912003</v>
      </c>
      <c r="F414" s="31">
        <f>(E414/E$433)</f>
        <v>3.0194993461414864E-2</v>
      </c>
    </row>
    <row r="415" spans="1:6" ht="11.25" customHeight="1" x14ac:dyDescent="0.25">
      <c r="A415" s="28">
        <v>11</v>
      </c>
      <c r="B415" s="29" t="s">
        <v>62</v>
      </c>
      <c r="C415" s="29" t="s">
        <v>34</v>
      </c>
      <c r="D415" s="28">
        <v>2015</v>
      </c>
      <c r="E415" s="27">
        <v>727890</v>
      </c>
      <c r="F415" s="26">
        <f>(E415/E$433)</f>
        <v>2.409929988237897E-2</v>
      </c>
    </row>
    <row r="416" spans="1:6" ht="11.25" customHeight="1" x14ac:dyDescent="0.25">
      <c r="A416" s="41">
        <v>12</v>
      </c>
      <c r="B416" s="40" t="s">
        <v>14</v>
      </c>
      <c r="C416" s="40" t="s">
        <v>13</v>
      </c>
      <c r="D416" s="41">
        <v>1969</v>
      </c>
      <c r="E416" s="42">
        <v>681205</v>
      </c>
      <c r="F416" s="31">
        <f>(E416/E$433)</f>
        <v>2.2553632521913978E-2</v>
      </c>
    </row>
    <row r="417" spans="1:6" ht="11.25" customHeight="1" x14ac:dyDescent="0.25">
      <c r="A417" s="28">
        <v>13</v>
      </c>
      <c r="B417" s="29" t="s">
        <v>20</v>
      </c>
      <c r="C417" s="29" t="s">
        <v>5</v>
      </c>
      <c r="D417" s="28">
        <v>1983</v>
      </c>
      <c r="E417" s="37">
        <v>563328</v>
      </c>
      <c r="F417" s="26">
        <f>(E417/E$433)</f>
        <v>1.8650909346385827E-2</v>
      </c>
    </row>
    <row r="418" spans="1:6" ht="11.25" customHeight="1" x14ac:dyDescent="0.25">
      <c r="A418" s="41">
        <v>14</v>
      </c>
      <c r="B418" s="40" t="s">
        <v>58</v>
      </c>
      <c r="C418" s="40" t="s">
        <v>13</v>
      </c>
      <c r="D418" s="41">
        <v>2006</v>
      </c>
      <c r="E418" s="42">
        <v>555551</v>
      </c>
      <c r="F418" s="31">
        <f>(E418/E$433)</f>
        <v>1.8393425035315113E-2</v>
      </c>
    </row>
    <row r="419" spans="1:6" ht="11.25" customHeight="1" x14ac:dyDescent="0.25">
      <c r="A419" s="28">
        <v>15</v>
      </c>
      <c r="B419" s="29" t="s">
        <v>26</v>
      </c>
      <c r="C419" s="29" t="s">
        <v>13</v>
      </c>
      <c r="D419" s="28">
        <v>1983</v>
      </c>
      <c r="E419" s="27">
        <v>490980</v>
      </c>
      <c r="F419" s="26">
        <f>(E419/E$433)</f>
        <v>1.625558017866769E-2</v>
      </c>
    </row>
    <row r="420" spans="1:6" ht="11.25" customHeight="1" x14ac:dyDescent="0.25">
      <c r="A420" s="41">
        <v>16</v>
      </c>
      <c r="B420" s="40" t="s">
        <v>30</v>
      </c>
      <c r="C420" s="40" t="s">
        <v>5</v>
      </c>
      <c r="D420" s="41">
        <v>1951</v>
      </c>
      <c r="E420" s="42">
        <v>343832</v>
      </c>
      <c r="F420" s="31">
        <f>(E420/E$433)</f>
        <v>1.1383739956804084E-2</v>
      </c>
    </row>
    <row r="421" spans="1:6" ht="11.25" customHeight="1" x14ac:dyDescent="0.25">
      <c r="A421" s="28">
        <v>17</v>
      </c>
      <c r="B421" s="39" t="s">
        <v>18</v>
      </c>
      <c r="C421" s="29" t="s">
        <v>17</v>
      </c>
      <c r="D421" s="38">
        <v>1955</v>
      </c>
      <c r="E421" s="27">
        <v>298684</v>
      </c>
      <c r="F421" s="26">
        <f>(E421/E$433)</f>
        <v>9.8889602633206661E-3</v>
      </c>
    </row>
    <row r="422" spans="1:6" ht="11.25" customHeight="1" x14ac:dyDescent="0.25">
      <c r="A422" s="41">
        <v>18</v>
      </c>
      <c r="B422" s="34" t="s">
        <v>66</v>
      </c>
      <c r="C422" s="40" t="s">
        <v>13</v>
      </c>
      <c r="D422" s="75">
        <v>1983</v>
      </c>
      <c r="E422" s="42">
        <v>287262</v>
      </c>
      <c r="F422" s="31">
        <f>(E422/E$433)</f>
        <v>9.510795701015191E-3</v>
      </c>
    </row>
    <row r="423" spans="1:6" ht="11.25" customHeight="1" x14ac:dyDescent="0.25">
      <c r="A423" s="28">
        <v>19</v>
      </c>
      <c r="B423" s="29" t="s">
        <v>27</v>
      </c>
      <c r="C423" s="29" t="s">
        <v>5</v>
      </c>
      <c r="D423" s="28">
        <v>1959</v>
      </c>
      <c r="E423" s="27">
        <v>231116</v>
      </c>
      <c r="F423" s="26">
        <f>(E423/E$433)</f>
        <v>7.6518894223246616E-3</v>
      </c>
    </row>
    <row r="424" spans="1:6" ht="11.25" customHeight="1" x14ac:dyDescent="0.25">
      <c r="A424" s="41">
        <v>20</v>
      </c>
      <c r="B424" s="34" t="s">
        <v>50</v>
      </c>
      <c r="C424" s="40" t="s">
        <v>5</v>
      </c>
      <c r="D424" s="33">
        <v>1954</v>
      </c>
      <c r="E424" s="42">
        <v>221233</v>
      </c>
      <c r="F424" s="31">
        <f>(E424/E$433)</f>
        <v>7.3246787438738629E-3</v>
      </c>
    </row>
    <row r="425" spans="1:6" ht="11.25" customHeight="1" x14ac:dyDescent="0.25">
      <c r="A425" s="28">
        <v>21</v>
      </c>
      <c r="B425" s="29" t="s">
        <v>23</v>
      </c>
      <c r="C425" s="29" t="s">
        <v>5</v>
      </c>
      <c r="D425" s="28">
        <v>1953</v>
      </c>
      <c r="E425" s="27">
        <v>156592</v>
      </c>
      <c r="F425" s="26">
        <f>(E425/E$433)</f>
        <v>5.1845162966677487E-3</v>
      </c>
    </row>
    <row r="426" spans="1:6" ht="11.25" customHeight="1" x14ac:dyDescent="0.25">
      <c r="A426" s="41">
        <v>22</v>
      </c>
      <c r="B426" s="40" t="s">
        <v>25</v>
      </c>
      <c r="C426" s="40" t="s">
        <v>24</v>
      </c>
      <c r="D426" s="41">
        <v>1964</v>
      </c>
      <c r="E426" s="32">
        <v>154566</v>
      </c>
      <c r="F426" s="31">
        <f>(E426/E$433)</f>
        <v>5.117438604211883E-3</v>
      </c>
    </row>
    <row r="427" spans="1:6" ht="11.25" customHeight="1" x14ac:dyDescent="0.25">
      <c r="A427" s="28">
        <v>23</v>
      </c>
      <c r="B427" s="29" t="s">
        <v>22</v>
      </c>
      <c r="C427" s="29" t="s">
        <v>7</v>
      </c>
      <c r="D427" s="28">
        <v>1975</v>
      </c>
      <c r="E427" s="37">
        <v>143086</v>
      </c>
      <c r="F427" s="26">
        <f>(E427/E$433)</f>
        <v>4.737353752586348E-3</v>
      </c>
    </row>
    <row r="428" spans="1:6" ht="11.25" customHeight="1" x14ac:dyDescent="0.25">
      <c r="A428" s="41">
        <v>24</v>
      </c>
      <c r="B428" s="34" t="s">
        <v>71</v>
      </c>
      <c r="C428" s="40" t="s">
        <v>5</v>
      </c>
      <c r="D428" s="75">
        <v>1952</v>
      </c>
      <c r="E428" s="32">
        <v>131019</v>
      </c>
      <c r="F428" s="31">
        <f>(E428/E$433)</f>
        <v>4.337834248704351E-3</v>
      </c>
    </row>
    <row r="429" spans="1:6" ht="11.25" customHeight="1" x14ac:dyDescent="0.25">
      <c r="A429" s="28">
        <v>25</v>
      </c>
      <c r="B429" s="39" t="s">
        <v>15</v>
      </c>
      <c r="C429" s="29" t="s">
        <v>5</v>
      </c>
      <c r="D429" s="38">
        <v>1962</v>
      </c>
      <c r="E429" s="27">
        <v>119361</v>
      </c>
      <c r="F429" s="26">
        <f>(E429/E$433)</f>
        <v>3.9518560953724271E-3</v>
      </c>
    </row>
    <row r="430" spans="1:6" ht="11.25" customHeight="1" x14ac:dyDescent="0.25">
      <c r="A430" s="41"/>
      <c r="B430" s="73"/>
      <c r="C430" s="73"/>
      <c r="D430" s="73"/>
      <c r="E430" s="73"/>
      <c r="F430" s="31"/>
    </row>
    <row r="431" spans="1:6" ht="11.25" customHeight="1" x14ac:dyDescent="0.25">
      <c r="A431" s="28"/>
      <c r="B431" s="29" t="s">
        <v>4</v>
      </c>
      <c r="C431" s="29"/>
      <c r="D431" s="28"/>
      <c r="E431" s="27">
        <f>SUM(E405:E429)</f>
        <v>28798490</v>
      </c>
      <c r="F431" s="26">
        <f>(E431/E$433)</f>
        <v>0.95347297897991712</v>
      </c>
    </row>
    <row r="432" spans="1:6" ht="11.25" customHeight="1" thickBot="1" x14ac:dyDescent="0.3">
      <c r="A432" s="66"/>
      <c r="B432" s="65"/>
      <c r="C432" s="64"/>
      <c r="D432" s="63"/>
      <c r="E432" s="62"/>
      <c r="F432" s="72"/>
    </row>
    <row r="433" spans="1:8" ht="11.25" customHeight="1" thickBot="1" x14ac:dyDescent="0.3">
      <c r="A433" s="60"/>
      <c r="B433" s="20" t="s">
        <v>3</v>
      </c>
      <c r="C433" s="20"/>
      <c r="D433" s="19"/>
      <c r="E433" s="18">
        <v>30203782</v>
      </c>
      <c r="F433" s="71"/>
    </row>
    <row r="434" spans="1:8" ht="7.5" customHeight="1" x14ac:dyDescent="0.25">
      <c r="A434" s="13"/>
      <c r="B434" s="13"/>
      <c r="C434" s="15"/>
      <c r="D434" s="14"/>
      <c r="E434" s="13"/>
      <c r="F434" s="12"/>
    </row>
    <row r="435" spans="1:8" ht="11.25" customHeight="1" x14ac:dyDescent="0.25">
      <c r="A435" s="16" t="s">
        <v>2</v>
      </c>
      <c r="B435" s="13"/>
      <c r="C435" s="15"/>
      <c r="D435" s="14"/>
      <c r="E435" s="13"/>
      <c r="F435" s="12"/>
    </row>
    <row r="436" spans="1:8" ht="7.5" customHeight="1" x14ac:dyDescent="0.25">
      <c r="A436" s="13"/>
      <c r="B436" s="13"/>
      <c r="C436" s="15"/>
      <c r="D436" s="14"/>
      <c r="E436" s="13"/>
      <c r="F436" s="12"/>
    </row>
    <row r="437" spans="1:8" s="6" customFormat="1" ht="11.25" customHeight="1" x14ac:dyDescent="0.25">
      <c r="A437" s="6" t="s">
        <v>1</v>
      </c>
      <c r="B437" s="11" t="s">
        <v>0</v>
      </c>
      <c r="E437" s="10"/>
      <c r="F437" s="9"/>
      <c r="G437" s="8"/>
      <c r="H437" s="7"/>
    </row>
    <row r="441" spans="1:8" ht="15.75" x14ac:dyDescent="0.25">
      <c r="A441" s="58" t="s">
        <v>45</v>
      </c>
      <c r="B441" s="57" t="s">
        <v>78</v>
      </c>
      <c r="C441" s="56"/>
      <c r="D441" s="55"/>
      <c r="E441" s="54"/>
      <c r="F441" s="53"/>
    </row>
    <row r="442" spans="1:8" ht="11.25" customHeight="1" x14ac:dyDescent="0.25">
      <c r="A442" s="15"/>
      <c r="B442" s="15" t="s">
        <v>43</v>
      </c>
      <c r="C442" s="15"/>
      <c r="E442" s="13"/>
      <c r="F442" s="4"/>
    </row>
    <row r="443" spans="1:8" ht="7.5" customHeight="1" thickBot="1" x14ac:dyDescent="0.3">
      <c r="A443" s="51"/>
      <c r="B443" s="51"/>
      <c r="C443" s="52"/>
      <c r="D443" s="50"/>
      <c r="E443" s="51"/>
      <c r="F443" s="50"/>
    </row>
    <row r="444" spans="1:8" ht="39" thickBot="1" x14ac:dyDescent="0.3">
      <c r="A444" s="49" t="s">
        <v>42</v>
      </c>
      <c r="B444" s="48" t="s">
        <v>41</v>
      </c>
      <c r="C444" s="48" t="s">
        <v>40</v>
      </c>
      <c r="D444" s="47" t="s">
        <v>39</v>
      </c>
      <c r="E444" s="46" t="s">
        <v>77</v>
      </c>
      <c r="F444" s="45" t="s">
        <v>37</v>
      </c>
    </row>
    <row r="445" spans="1:8" ht="11.25" customHeight="1" x14ac:dyDescent="0.25">
      <c r="A445" s="28">
        <v>1</v>
      </c>
      <c r="B445" s="29" t="s">
        <v>33</v>
      </c>
      <c r="C445" s="29" t="s">
        <v>13</v>
      </c>
      <c r="D445" s="28">
        <v>1964</v>
      </c>
      <c r="E445" s="27">
        <v>4474813</v>
      </c>
      <c r="F445" s="26">
        <f>(E445/E$473)</f>
        <v>0.17029830126149315</v>
      </c>
    </row>
    <row r="446" spans="1:8" ht="11.25" customHeight="1" x14ac:dyDescent="0.25">
      <c r="A446" s="41">
        <f>(A445+1)</f>
        <v>2</v>
      </c>
      <c r="B446" s="40" t="s">
        <v>36</v>
      </c>
      <c r="C446" s="40" t="s">
        <v>10</v>
      </c>
      <c r="D446" s="41">
        <v>1956</v>
      </c>
      <c r="E446" s="42">
        <v>3847555</v>
      </c>
      <c r="F446" s="31">
        <f>(E446/E$473)</f>
        <v>0.14642669548652967</v>
      </c>
    </row>
    <row r="447" spans="1:8" ht="11.25" customHeight="1" x14ac:dyDescent="0.25">
      <c r="A447" s="28">
        <v>3</v>
      </c>
      <c r="B447" s="29" t="s">
        <v>32</v>
      </c>
      <c r="C447" s="29" t="s">
        <v>13</v>
      </c>
      <c r="D447" s="28">
        <v>1970</v>
      </c>
      <c r="E447" s="27">
        <v>2626884</v>
      </c>
      <c r="F447" s="26">
        <f>(E447/E$473)</f>
        <v>9.9971525695262825E-2</v>
      </c>
    </row>
    <row r="448" spans="1:8" ht="11.25" customHeight="1" x14ac:dyDescent="0.25">
      <c r="A448" s="41">
        <v>4</v>
      </c>
      <c r="B448" s="40" t="s">
        <v>52</v>
      </c>
      <c r="C448" s="40" t="s">
        <v>51</v>
      </c>
      <c r="D448" s="41">
        <v>2003</v>
      </c>
      <c r="E448" s="42">
        <v>2521790</v>
      </c>
      <c r="F448" s="31">
        <f>(E448/E$473)</f>
        <v>9.5971955283543867E-2</v>
      </c>
    </row>
    <row r="449" spans="1:6" ht="11.25" customHeight="1" x14ac:dyDescent="0.25">
      <c r="A449" s="28">
        <v>5</v>
      </c>
      <c r="B449" s="29" t="s">
        <v>35</v>
      </c>
      <c r="C449" s="29" t="s">
        <v>34</v>
      </c>
      <c r="D449" s="28">
        <v>1955</v>
      </c>
      <c r="E449" s="27">
        <v>2313249</v>
      </c>
      <c r="F449" s="26">
        <f>(E449/E$473)</f>
        <v>8.8035494465321287E-2</v>
      </c>
    </row>
    <row r="450" spans="1:6" ht="11.25" customHeight="1" x14ac:dyDescent="0.25">
      <c r="A450" s="41">
        <v>6</v>
      </c>
      <c r="B450" s="67" t="s">
        <v>29</v>
      </c>
      <c r="C450" s="40" t="s">
        <v>5</v>
      </c>
      <c r="D450" s="41">
        <v>1972</v>
      </c>
      <c r="E450" s="42">
        <v>2122834</v>
      </c>
      <c r="F450" s="31">
        <f>(E450/E$473)</f>
        <v>8.0788856218157165E-2</v>
      </c>
    </row>
    <row r="451" spans="1:6" ht="11.25" customHeight="1" x14ac:dyDescent="0.25">
      <c r="A451" s="28">
        <v>7</v>
      </c>
      <c r="B451" s="29" t="s">
        <v>28</v>
      </c>
      <c r="C451" s="29" t="s">
        <v>13</v>
      </c>
      <c r="D451" s="28">
        <v>1984</v>
      </c>
      <c r="E451" s="27">
        <v>1223819</v>
      </c>
      <c r="F451" s="26">
        <f>(E451/E$473)</f>
        <v>4.6574973468509022E-2</v>
      </c>
    </row>
    <row r="452" spans="1:6" ht="11.25" customHeight="1" x14ac:dyDescent="0.25">
      <c r="A452" s="41">
        <v>8</v>
      </c>
      <c r="B452" s="40" t="s">
        <v>62</v>
      </c>
      <c r="C452" s="40" t="s">
        <v>34</v>
      </c>
      <c r="D452" s="41">
        <v>2015</v>
      </c>
      <c r="E452" s="42">
        <v>933258</v>
      </c>
      <c r="F452" s="31">
        <f>(E452/E$473)</f>
        <v>3.5517071224808405E-2</v>
      </c>
    </row>
    <row r="453" spans="1:6" ht="11.25" customHeight="1" x14ac:dyDescent="0.25">
      <c r="A453" s="28">
        <v>9</v>
      </c>
      <c r="B453" s="29" t="s">
        <v>19</v>
      </c>
      <c r="C453" s="29" t="s">
        <v>5</v>
      </c>
      <c r="D453" s="78">
        <v>1989</v>
      </c>
      <c r="E453" s="37">
        <v>740164</v>
      </c>
      <c r="F453" s="26">
        <f>(E453/E$473)</f>
        <v>2.8168478069343191E-2</v>
      </c>
    </row>
    <row r="454" spans="1:6" ht="11.25" customHeight="1" x14ac:dyDescent="0.25">
      <c r="A454" s="41">
        <v>10</v>
      </c>
      <c r="B454" s="34" t="s">
        <v>66</v>
      </c>
      <c r="C454" s="40" t="s">
        <v>13</v>
      </c>
      <c r="D454" s="75">
        <v>1983</v>
      </c>
      <c r="E454" s="42">
        <v>662916</v>
      </c>
      <c r="F454" s="31">
        <f>(E454/E$473)</f>
        <v>2.5228645013560116E-2</v>
      </c>
    </row>
    <row r="455" spans="1:6" ht="11.25" customHeight="1" x14ac:dyDescent="0.25">
      <c r="A455" s="28">
        <v>11</v>
      </c>
      <c r="B455" s="29" t="s">
        <v>20</v>
      </c>
      <c r="C455" s="29" t="s">
        <v>5</v>
      </c>
      <c r="D455" s="28">
        <v>1983</v>
      </c>
      <c r="E455" s="27">
        <v>586419</v>
      </c>
      <c r="F455" s="26">
        <f>(E455/E$473)</f>
        <v>2.2317392822328787E-2</v>
      </c>
    </row>
    <row r="456" spans="1:6" ht="11.25" customHeight="1" x14ac:dyDescent="0.25">
      <c r="A456" s="41">
        <v>12</v>
      </c>
      <c r="B456" s="40" t="s">
        <v>14</v>
      </c>
      <c r="C456" s="40" t="s">
        <v>13</v>
      </c>
      <c r="D456" s="41">
        <v>1969</v>
      </c>
      <c r="E456" s="42">
        <v>494921</v>
      </c>
      <c r="F456" s="31">
        <f>(E456/E$473)</f>
        <v>1.8835246424518622E-2</v>
      </c>
    </row>
    <row r="457" spans="1:6" ht="11.25" customHeight="1" x14ac:dyDescent="0.25">
      <c r="A457" s="28">
        <v>13</v>
      </c>
      <c r="B457" s="29" t="s">
        <v>74</v>
      </c>
      <c r="C457" s="29" t="s">
        <v>13</v>
      </c>
      <c r="D457" s="74">
        <v>2009</v>
      </c>
      <c r="E457" s="27">
        <v>364100</v>
      </c>
      <c r="F457" s="26">
        <f>(E457/E$473)</f>
        <v>1.3856581602250118E-2</v>
      </c>
    </row>
    <row r="458" spans="1:6" ht="11.25" customHeight="1" x14ac:dyDescent="0.25">
      <c r="A458" s="41">
        <v>14</v>
      </c>
      <c r="B458" s="40" t="s">
        <v>30</v>
      </c>
      <c r="C458" s="40" t="s">
        <v>5</v>
      </c>
      <c r="D458" s="41">
        <v>1951</v>
      </c>
      <c r="E458" s="32">
        <v>329406</v>
      </c>
      <c r="F458" s="31">
        <f>(E458/E$473)</f>
        <v>1.2536229385528157E-2</v>
      </c>
    </row>
    <row r="459" spans="1:6" ht="11.25" customHeight="1" x14ac:dyDescent="0.25">
      <c r="A459" s="28">
        <v>15</v>
      </c>
      <c r="B459" s="29" t="s">
        <v>26</v>
      </c>
      <c r="C459" s="29" t="s">
        <v>13</v>
      </c>
      <c r="D459" s="28">
        <v>1983</v>
      </c>
      <c r="E459" s="27">
        <v>319155</v>
      </c>
      <c r="F459" s="26">
        <f>(E459/E$473)</f>
        <v>1.2146106292958352E-2</v>
      </c>
    </row>
    <row r="460" spans="1:6" ht="11.25" customHeight="1" x14ac:dyDescent="0.25">
      <c r="A460" s="41">
        <v>16</v>
      </c>
      <c r="B460" s="40" t="s">
        <v>27</v>
      </c>
      <c r="C460" s="40" t="s">
        <v>5</v>
      </c>
      <c r="D460" s="41">
        <v>1959</v>
      </c>
      <c r="E460" s="42">
        <v>258088</v>
      </c>
      <c r="F460" s="31">
        <f>(E460/E$473)</f>
        <v>9.8220747941816216E-3</v>
      </c>
    </row>
    <row r="461" spans="1:6" ht="11.25" customHeight="1" x14ac:dyDescent="0.25">
      <c r="A461" s="28">
        <v>17</v>
      </c>
      <c r="B461" s="39" t="s">
        <v>50</v>
      </c>
      <c r="C461" s="29" t="s">
        <v>5</v>
      </c>
      <c r="D461" s="38">
        <v>1954</v>
      </c>
      <c r="E461" s="27">
        <v>189603</v>
      </c>
      <c r="F461" s="26">
        <f>(E461/E$473)</f>
        <v>7.2157359009377342E-3</v>
      </c>
    </row>
    <row r="462" spans="1:6" ht="11.25" customHeight="1" x14ac:dyDescent="0.25">
      <c r="A462" s="41">
        <v>18</v>
      </c>
      <c r="B462" s="40" t="s">
        <v>25</v>
      </c>
      <c r="C462" s="40" t="s">
        <v>24</v>
      </c>
      <c r="D462" s="41">
        <v>1964</v>
      </c>
      <c r="E462" s="42">
        <v>166534</v>
      </c>
      <c r="F462" s="31">
        <f>(E462/E$473)</f>
        <v>6.3377972000799804E-3</v>
      </c>
    </row>
    <row r="463" spans="1:6" ht="11.25" customHeight="1" x14ac:dyDescent="0.25">
      <c r="A463" s="28">
        <v>19</v>
      </c>
      <c r="B463" s="29" t="s">
        <v>23</v>
      </c>
      <c r="C463" s="29" t="s">
        <v>5</v>
      </c>
      <c r="D463" s="28">
        <v>1953</v>
      </c>
      <c r="E463" s="27">
        <v>160937</v>
      </c>
      <c r="F463" s="26">
        <f>(E463/E$473)</f>
        <v>6.1247917421623924E-3</v>
      </c>
    </row>
    <row r="464" spans="1:6" ht="11.25" customHeight="1" x14ac:dyDescent="0.25">
      <c r="A464" s="41">
        <v>20</v>
      </c>
      <c r="B464" s="40" t="s">
        <v>22</v>
      </c>
      <c r="C464" s="40" t="s">
        <v>7</v>
      </c>
      <c r="D464" s="41">
        <v>1975</v>
      </c>
      <c r="E464" s="42">
        <v>151448</v>
      </c>
      <c r="F464" s="31">
        <f>(E464/E$473)</f>
        <v>5.7636681419872991E-3</v>
      </c>
    </row>
    <row r="465" spans="1:8" ht="11.25" customHeight="1" x14ac:dyDescent="0.25">
      <c r="A465" s="28">
        <v>21</v>
      </c>
      <c r="B465" s="39" t="s">
        <v>71</v>
      </c>
      <c r="C465" s="29" t="s">
        <v>5</v>
      </c>
      <c r="D465" s="74">
        <v>1952</v>
      </c>
      <c r="E465" s="27">
        <v>146228</v>
      </c>
      <c r="F465" s="26">
        <f>(E465/E$473)</f>
        <v>5.5650102019605329E-3</v>
      </c>
    </row>
    <row r="466" spans="1:8" ht="11.25" customHeight="1" x14ac:dyDescent="0.25">
      <c r="A466" s="41">
        <v>22</v>
      </c>
      <c r="B466" s="40" t="s">
        <v>58</v>
      </c>
      <c r="C466" s="40" t="s">
        <v>13</v>
      </c>
      <c r="D466" s="41">
        <v>2006</v>
      </c>
      <c r="E466" s="32">
        <v>131883</v>
      </c>
      <c r="F466" s="31">
        <f>(E466/E$473)</f>
        <v>5.0190814376532607E-3</v>
      </c>
    </row>
    <row r="467" spans="1:8" ht="11.25" customHeight="1" x14ac:dyDescent="0.25">
      <c r="A467" s="28">
        <v>23</v>
      </c>
      <c r="B467" s="29" t="s">
        <v>68</v>
      </c>
      <c r="C467" s="29" t="s">
        <v>5</v>
      </c>
      <c r="D467" s="74">
        <v>1964</v>
      </c>
      <c r="E467" s="27">
        <v>119449</v>
      </c>
      <c r="F467" s="26">
        <f>(E467/E$473)</f>
        <v>4.5458797467925688E-3</v>
      </c>
    </row>
    <row r="468" spans="1:8" ht="11.25" customHeight="1" x14ac:dyDescent="0.25">
      <c r="A468" s="41">
        <v>24</v>
      </c>
      <c r="B468" s="40" t="s">
        <v>21</v>
      </c>
      <c r="C468" s="40" t="s">
        <v>5</v>
      </c>
      <c r="D468" s="41">
        <v>1964</v>
      </c>
      <c r="E468" s="32">
        <v>114624</v>
      </c>
      <c r="F468" s="31">
        <f>(E468/E$473)</f>
        <v>4.3622543520360274E-3</v>
      </c>
    </row>
    <row r="469" spans="1:8" ht="11.25" customHeight="1" x14ac:dyDescent="0.25">
      <c r="A469" s="28">
        <v>25</v>
      </c>
      <c r="B469" s="39" t="s">
        <v>65</v>
      </c>
      <c r="C469" s="29" t="s">
        <v>5</v>
      </c>
      <c r="D469" s="38">
        <v>1970</v>
      </c>
      <c r="E469" s="37">
        <v>100256</v>
      </c>
      <c r="F469" s="26">
        <f>(E469/E$473)</f>
        <v>3.8154502749661845E-3</v>
      </c>
    </row>
    <row r="470" spans="1:8" ht="11.25" customHeight="1" x14ac:dyDescent="0.25">
      <c r="A470" s="41"/>
      <c r="B470" s="73"/>
      <c r="C470" s="73"/>
      <c r="D470" s="73"/>
      <c r="E470" s="73"/>
      <c r="F470" s="31"/>
    </row>
    <row r="471" spans="1:8" ht="11.25" customHeight="1" x14ac:dyDescent="0.25">
      <c r="A471" s="28"/>
      <c r="B471" s="29" t="s">
        <v>4</v>
      </c>
      <c r="C471" s="29"/>
      <c r="D471" s="28"/>
      <c r="E471" s="27">
        <f>SUM(E445:E469)</f>
        <v>25100333</v>
      </c>
      <c r="F471" s="26">
        <f>(E471/E$473)</f>
        <v>0.95524529650687029</v>
      </c>
    </row>
    <row r="472" spans="1:8" ht="11.25" customHeight="1" thickBot="1" x14ac:dyDescent="0.3">
      <c r="A472" s="66"/>
      <c r="B472" s="65"/>
      <c r="C472" s="64"/>
      <c r="D472" s="63"/>
      <c r="E472" s="62"/>
      <c r="F472" s="72"/>
    </row>
    <row r="473" spans="1:8" ht="11.25" customHeight="1" thickBot="1" x14ac:dyDescent="0.3">
      <c r="A473" s="60"/>
      <c r="B473" s="20" t="s">
        <v>3</v>
      </c>
      <c r="C473" s="20"/>
      <c r="D473" s="19"/>
      <c r="E473" s="18">
        <v>26276322</v>
      </c>
      <c r="F473" s="71"/>
    </row>
    <row r="474" spans="1:8" ht="7.5" customHeight="1" x14ac:dyDescent="0.25">
      <c r="A474" s="13"/>
      <c r="B474" s="13"/>
      <c r="C474" s="15"/>
      <c r="D474" s="14"/>
      <c r="E474" s="13"/>
      <c r="F474" s="12"/>
    </row>
    <row r="475" spans="1:8" ht="11.25" customHeight="1" x14ac:dyDescent="0.25">
      <c r="A475" s="16" t="s">
        <v>2</v>
      </c>
      <c r="B475" s="13"/>
      <c r="C475" s="15"/>
      <c r="D475" s="14"/>
      <c r="E475" s="13"/>
      <c r="F475" s="12"/>
    </row>
    <row r="476" spans="1:8" ht="7.5" customHeight="1" x14ac:dyDescent="0.25">
      <c r="A476" s="13"/>
      <c r="B476" s="13"/>
      <c r="C476" s="15"/>
      <c r="D476" s="14"/>
      <c r="E476" s="13"/>
      <c r="F476" s="12"/>
    </row>
    <row r="477" spans="1:8" s="6" customFormat="1" ht="11.25" customHeight="1" x14ac:dyDescent="0.25">
      <c r="A477" s="6" t="s">
        <v>1</v>
      </c>
      <c r="B477" s="11" t="s">
        <v>0</v>
      </c>
      <c r="E477" s="10"/>
      <c r="F477" s="9"/>
      <c r="G477" s="8"/>
      <c r="H477" s="7"/>
    </row>
    <row r="478" spans="1:8" x14ac:dyDescent="0.25">
      <c r="A478" s="1"/>
    </row>
    <row r="479" spans="1:8" x14ac:dyDescent="0.25">
      <c r="A479" s="1"/>
      <c r="B479" s="1"/>
      <c r="C479" s="1"/>
      <c r="D479" s="1"/>
    </row>
    <row r="481" spans="1:6" ht="15.75" x14ac:dyDescent="0.25">
      <c r="A481" s="58" t="s">
        <v>45</v>
      </c>
      <c r="B481" s="57" t="s">
        <v>76</v>
      </c>
      <c r="C481" s="56"/>
      <c r="D481" s="55"/>
      <c r="E481" s="54"/>
      <c r="F481" s="53"/>
    </row>
    <row r="482" spans="1:6" ht="11.25" customHeight="1" x14ac:dyDescent="0.25">
      <c r="A482" s="15"/>
      <c r="B482" s="15" t="s">
        <v>43</v>
      </c>
      <c r="C482" s="15"/>
      <c r="E482" s="13"/>
      <c r="F482" s="4"/>
    </row>
    <row r="483" spans="1:6" ht="7.5" customHeight="1" thickBot="1" x14ac:dyDescent="0.3">
      <c r="A483" s="51"/>
      <c r="B483" s="51"/>
      <c r="C483" s="52"/>
      <c r="D483" s="50"/>
      <c r="E483" s="51"/>
      <c r="F483" s="50"/>
    </row>
    <row r="484" spans="1:6" ht="39" thickBot="1" x14ac:dyDescent="0.3">
      <c r="A484" s="49" t="s">
        <v>42</v>
      </c>
      <c r="B484" s="48" t="s">
        <v>41</v>
      </c>
      <c r="C484" s="48" t="s">
        <v>40</v>
      </c>
      <c r="D484" s="47" t="s">
        <v>39</v>
      </c>
      <c r="E484" s="46" t="s">
        <v>75</v>
      </c>
      <c r="F484" s="45" t="s">
        <v>37</v>
      </c>
    </row>
    <row r="485" spans="1:6" ht="11.25" customHeight="1" x14ac:dyDescent="0.25">
      <c r="A485" s="28">
        <v>1</v>
      </c>
      <c r="B485" s="29" t="s">
        <v>33</v>
      </c>
      <c r="C485" s="29" t="s">
        <v>13</v>
      </c>
      <c r="D485" s="28">
        <v>1964</v>
      </c>
      <c r="E485" s="27">
        <v>4398667</v>
      </c>
      <c r="F485" s="26">
        <f>(E485/E$513)</f>
        <v>0.1783318976643645</v>
      </c>
    </row>
    <row r="486" spans="1:6" ht="11.25" customHeight="1" x14ac:dyDescent="0.25">
      <c r="A486" s="41">
        <f>(A485+1)</f>
        <v>2</v>
      </c>
      <c r="B486" s="40" t="s">
        <v>36</v>
      </c>
      <c r="C486" s="40" t="s">
        <v>10</v>
      </c>
      <c r="D486" s="41">
        <v>1956</v>
      </c>
      <c r="E486" s="42">
        <v>3665757</v>
      </c>
      <c r="F486" s="31">
        <f>(E486/E$513)</f>
        <v>0.14861807047144687</v>
      </c>
    </row>
    <row r="487" spans="1:6" ht="11.25" customHeight="1" x14ac:dyDescent="0.25">
      <c r="A487" s="28">
        <f>(A486+1)</f>
        <v>3</v>
      </c>
      <c r="B487" s="29" t="s">
        <v>52</v>
      </c>
      <c r="C487" s="29" t="s">
        <v>51</v>
      </c>
      <c r="D487" s="28">
        <v>2003</v>
      </c>
      <c r="E487" s="27">
        <v>2622401</v>
      </c>
      <c r="F487" s="26">
        <f>(E487/E$513)</f>
        <v>0.10631806107780542</v>
      </c>
    </row>
    <row r="488" spans="1:6" ht="11.25" customHeight="1" x14ac:dyDescent="0.25">
      <c r="A488" s="41">
        <f>(A487+1)</f>
        <v>4</v>
      </c>
      <c r="B488" s="40" t="s">
        <v>32</v>
      </c>
      <c r="C488" s="40" t="s">
        <v>13</v>
      </c>
      <c r="D488" s="41">
        <v>1970</v>
      </c>
      <c r="E488" s="42">
        <v>2264924</v>
      </c>
      <c r="F488" s="31">
        <f>(E488/E$513)</f>
        <v>9.1825135884476619E-2</v>
      </c>
    </row>
    <row r="489" spans="1:6" ht="11.25" customHeight="1" x14ac:dyDescent="0.25">
      <c r="A489" s="28">
        <f>(A488+1)</f>
        <v>5</v>
      </c>
      <c r="B489" s="44" t="s">
        <v>29</v>
      </c>
      <c r="C489" s="29" t="s">
        <v>5</v>
      </c>
      <c r="D489" s="28">
        <v>1972</v>
      </c>
      <c r="E489" s="27">
        <v>2160607</v>
      </c>
      <c r="F489" s="26">
        <f>(E489/E$513)</f>
        <v>8.7595889031133661E-2</v>
      </c>
    </row>
    <row r="490" spans="1:6" ht="11.25" customHeight="1" x14ac:dyDescent="0.25">
      <c r="A490" s="41">
        <f>(A489+1)</f>
        <v>6</v>
      </c>
      <c r="B490" s="40" t="s">
        <v>35</v>
      </c>
      <c r="C490" s="40" t="s">
        <v>34</v>
      </c>
      <c r="D490" s="41">
        <v>1955</v>
      </c>
      <c r="E490" s="42">
        <v>2005916</v>
      </c>
      <c r="F490" s="31">
        <f>(E490/E$513)</f>
        <v>8.1324366412668062E-2</v>
      </c>
    </row>
    <row r="491" spans="1:6" ht="11.25" customHeight="1" x14ac:dyDescent="0.25">
      <c r="A491" s="28">
        <f>(A490+1)</f>
        <v>7</v>
      </c>
      <c r="B491" s="29" t="s">
        <v>28</v>
      </c>
      <c r="C491" s="29" t="s">
        <v>13</v>
      </c>
      <c r="D491" s="28">
        <v>1984</v>
      </c>
      <c r="E491" s="27">
        <v>1248936</v>
      </c>
      <c r="F491" s="26">
        <f>(E491/E$513)</f>
        <v>5.063468704071955E-2</v>
      </c>
    </row>
    <row r="492" spans="1:6" ht="11.25" customHeight="1" x14ac:dyDescent="0.25">
      <c r="A492" s="41">
        <f>(A491+1)</f>
        <v>8</v>
      </c>
      <c r="B492" s="40" t="s">
        <v>62</v>
      </c>
      <c r="C492" s="40" t="s">
        <v>34</v>
      </c>
      <c r="D492" s="41">
        <v>2015</v>
      </c>
      <c r="E492" s="42">
        <v>857172</v>
      </c>
      <c r="F492" s="31">
        <f>(E492/E$513)</f>
        <v>3.4751689406076577E-2</v>
      </c>
    </row>
    <row r="493" spans="1:6" ht="11.25" customHeight="1" x14ac:dyDescent="0.25">
      <c r="A493" s="28">
        <f>(A492+1)</f>
        <v>9</v>
      </c>
      <c r="B493" s="39" t="s">
        <v>66</v>
      </c>
      <c r="C493" s="29" t="s">
        <v>13</v>
      </c>
      <c r="D493" s="74">
        <v>1983</v>
      </c>
      <c r="E493" s="37">
        <v>845493</v>
      </c>
      <c r="F493" s="26">
        <f>(E493/E$513)</f>
        <v>3.4278196360837621E-2</v>
      </c>
    </row>
    <row r="494" spans="1:6" ht="11.25" customHeight="1" x14ac:dyDescent="0.25">
      <c r="A494" s="41">
        <f>(A493+1)</f>
        <v>10</v>
      </c>
      <c r="B494" s="40" t="s">
        <v>20</v>
      </c>
      <c r="C494" s="40" t="s">
        <v>5</v>
      </c>
      <c r="D494" s="41">
        <v>1983</v>
      </c>
      <c r="E494" s="42">
        <v>731159</v>
      </c>
      <c r="F494" s="31">
        <f>(E494/E$513)</f>
        <v>2.9642837697052102E-2</v>
      </c>
    </row>
    <row r="495" spans="1:6" ht="11.25" customHeight="1" x14ac:dyDescent="0.25">
      <c r="A495" s="28">
        <f>(A494+1)</f>
        <v>11</v>
      </c>
      <c r="B495" s="29" t="s">
        <v>30</v>
      </c>
      <c r="C495" s="29" t="s">
        <v>5</v>
      </c>
      <c r="D495" s="28">
        <v>1951</v>
      </c>
      <c r="E495" s="27">
        <v>379295</v>
      </c>
      <c r="F495" s="26">
        <f>(E495/E$513)</f>
        <v>1.537747620463316E-2</v>
      </c>
    </row>
    <row r="496" spans="1:6" ht="11.25" customHeight="1" x14ac:dyDescent="0.25">
      <c r="A496" s="41">
        <f>(A495+1)</f>
        <v>12</v>
      </c>
      <c r="B496" s="40" t="s">
        <v>14</v>
      </c>
      <c r="C496" s="40" t="s">
        <v>13</v>
      </c>
      <c r="D496" s="41">
        <v>1969</v>
      </c>
      <c r="E496" s="42">
        <v>356076</v>
      </c>
      <c r="F496" s="31">
        <f>(E496/E$513)</f>
        <v>1.4436125488184546E-2</v>
      </c>
    </row>
    <row r="497" spans="1:6" ht="11.25" customHeight="1" x14ac:dyDescent="0.25">
      <c r="A497" s="28">
        <f>(A496+1)</f>
        <v>13</v>
      </c>
      <c r="B497" s="29" t="s">
        <v>26</v>
      </c>
      <c r="C497" s="29" t="s">
        <v>13</v>
      </c>
      <c r="D497" s="28">
        <v>1983</v>
      </c>
      <c r="E497" s="27">
        <v>278107</v>
      </c>
      <c r="F497" s="26">
        <f>(E497/E$513)</f>
        <v>1.1275086080338297E-2</v>
      </c>
    </row>
    <row r="498" spans="1:6" ht="11.25" customHeight="1" x14ac:dyDescent="0.25">
      <c r="A498" s="41">
        <f>(A497+1)</f>
        <v>14</v>
      </c>
      <c r="B498" s="40" t="s">
        <v>27</v>
      </c>
      <c r="C498" s="40" t="s">
        <v>5</v>
      </c>
      <c r="D498" s="41">
        <v>1959</v>
      </c>
      <c r="E498" s="32">
        <v>276685</v>
      </c>
      <c r="F498" s="31">
        <f>(E498/E$513)</f>
        <v>1.1217434987750765E-2</v>
      </c>
    </row>
    <row r="499" spans="1:6" ht="11.25" customHeight="1" x14ac:dyDescent="0.25">
      <c r="A499" s="28">
        <v>15</v>
      </c>
      <c r="B499" s="39" t="s">
        <v>50</v>
      </c>
      <c r="C499" s="29" t="s">
        <v>5</v>
      </c>
      <c r="D499" s="38">
        <v>1954</v>
      </c>
      <c r="E499" s="27">
        <v>254289</v>
      </c>
      <c r="F499" s="26">
        <f>(E499/E$513)</f>
        <v>1.0309450550626721E-2</v>
      </c>
    </row>
    <row r="500" spans="1:6" ht="11.25" customHeight="1" x14ac:dyDescent="0.25">
      <c r="A500" s="41">
        <v>16</v>
      </c>
      <c r="B500" s="40" t="s">
        <v>25</v>
      </c>
      <c r="C500" s="40" t="s">
        <v>24</v>
      </c>
      <c r="D500" s="41">
        <v>1964</v>
      </c>
      <c r="E500" s="42">
        <v>169698</v>
      </c>
      <c r="F500" s="31">
        <f>(E500/E$513)</f>
        <v>6.8799403023341674E-3</v>
      </c>
    </row>
    <row r="501" spans="1:6" ht="11.25" customHeight="1" x14ac:dyDescent="0.25">
      <c r="A501" s="28">
        <v>17</v>
      </c>
      <c r="B501" s="29" t="s">
        <v>23</v>
      </c>
      <c r="C501" s="29" t="s">
        <v>5</v>
      </c>
      <c r="D501" s="28">
        <v>1953</v>
      </c>
      <c r="E501" s="27">
        <v>166319</v>
      </c>
      <c r="F501" s="26">
        <f>(E501/E$513)</f>
        <v>6.7429480084851704E-3</v>
      </c>
    </row>
    <row r="502" spans="1:6" ht="11.25" customHeight="1" x14ac:dyDescent="0.25">
      <c r="A502" s="41">
        <f>(A501+1)</f>
        <v>18</v>
      </c>
      <c r="B502" s="34" t="s">
        <v>71</v>
      </c>
      <c r="C502" s="40" t="s">
        <v>5</v>
      </c>
      <c r="D502" s="75">
        <v>1952</v>
      </c>
      <c r="E502" s="42">
        <v>165779</v>
      </c>
      <c r="F502" s="31">
        <f>(E503/E$513)</f>
        <v>6.7186226529630045E-3</v>
      </c>
    </row>
    <row r="503" spans="1:6" ht="11.25" customHeight="1" x14ac:dyDescent="0.25">
      <c r="A503" s="28">
        <f>(A502+1)</f>
        <v>19</v>
      </c>
      <c r="B503" s="39" t="s">
        <v>19</v>
      </c>
      <c r="C503" s="29" t="s">
        <v>5</v>
      </c>
      <c r="D503" s="38">
        <v>1989</v>
      </c>
      <c r="E503" s="27">
        <v>165719</v>
      </c>
      <c r="F503" s="26">
        <f>(E502/E$513)</f>
        <v>6.7210551885152209E-3</v>
      </c>
    </row>
    <row r="504" spans="1:6" ht="11.25" customHeight="1" x14ac:dyDescent="0.25">
      <c r="A504" s="41">
        <f>(A503+1)</f>
        <v>20</v>
      </c>
      <c r="B504" s="40" t="s">
        <v>22</v>
      </c>
      <c r="C504" s="40" t="s">
        <v>7</v>
      </c>
      <c r="D504" s="41">
        <v>1975</v>
      </c>
      <c r="E504" s="42">
        <v>143333</v>
      </c>
      <c r="F504" s="31">
        <f>(E504/E$513)</f>
        <v>5.8110436384309965E-3</v>
      </c>
    </row>
    <row r="505" spans="1:6" ht="11.25" customHeight="1" x14ac:dyDescent="0.25">
      <c r="A505" s="28">
        <f>(A504+1)</f>
        <v>21</v>
      </c>
      <c r="B505" s="29" t="s">
        <v>21</v>
      </c>
      <c r="C505" s="29" t="s">
        <v>5</v>
      </c>
      <c r="D505" s="28">
        <v>1964</v>
      </c>
      <c r="E505" s="37">
        <v>132435</v>
      </c>
      <c r="F505" s="26">
        <f>(E505/E$513)</f>
        <v>5.3692140976300574E-3</v>
      </c>
    </row>
    <row r="506" spans="1:6" ht="11.25" customHeight="1" x14ac:dyDescent="0.25">
      <c r="A506" s="41">
        <f>(A505+1)</f>
        <v>22</v>
      </c>
      <c r="B506" s="40" t="s">
        <v>68</v>
      </c>
      <c r="C506" s="40" t="s">
        <v>5</v>
      </c>
      <c r="D506" s="75">
        <v>1964</v>
      </c>
      <c r="E506" s="42">
        <v>129748</v>
      </c>
      <c r="F506" s="31">
        <f>(E506/E$513)</f>
        <v>5.2602770471499583E-3</v>
      </c>
    </row>
    <row r="507" spans="1:6" ht="11.25" customHeight="1" x14ac:dyDescent="0.25">
      <c r="A507" s="28">
        <f>(A506+1)</f>
        <v>23</v>
      </c>
      <c r="B507" s="29" t="s">
        <v>31</v>
      </c>
      <c r="C507" s="29" t="s">
        <v>7</v>
      </c>
      <c r="D507" s="28">
        <v>1980</v>
      </c>
      <c r="E507" s="37">
        <v>81020</v>
      </c>
      <c r="F507" s="26">
        <f>(E507/E$513)</f>
        <v>3.2847338406764622E-3</v>
      </c>
    </row>
    <row r="508" spans="1:6" ht="11.25" customHeight="1" x14ac:dyDescent="0.25">
      <c r="A508" s="41">
        <f>(A507+1)</f>
        <v>24</v>
      </c>
      <c r="B508" s="34" t="s">
        <v>58</v>
      </c>
      <c r="C508" s="40" t="s">
        <v>13</v>
      </c>
      <c r="D508" s="41">
        <v>2006</v>
      </c>
      <c r="E508" s="42">
        <v>78332</v>
      </c>
      <c r="F508" s="31">
        <f>(E508/E$513)</f>
        <v>3.1757562479371591E-3</v>
      </c>
    </row>
    <row r="509" spans="1:6" ht="11.25" customHeight="1" x14ac:dyDescent="0.25">
      <c r="A509" s="28">
        <f>(A508+1)</f>
        <v>25</v>
      </c>
      <c r="B509" s="29" t="s">
        <v>74</v>
      </c>
      <c r="C509" s="29" t="s">
        <v>13</v>
      </c>
      <c r="D509" s="74">
        <v>2009</v>
      </c>
      <c r="E509" s="37">
        <v>77274</v>
      </c>
      <c r="F509" s="26">
        <f>(E509/E$513)</f>
        <v>3.1328625376997399E-3</v>
      </c>
    </row>
    <row r="510" spans="1:6" ht="11.25" customHeight="1" x14ac:dyDescent="0.25">
      <c r="A510" s="41"/>
      <c r="B510" s="40"/>
      <c r="C510" s="40"/>
      <c r="D510" s="77"/>
      <c r="E510" s="42"/>
      <c r="F510" s="31"/>
    </row>
    <row r="511" spans="1:6" ht="11.25" customHeight="1" x14ac:dyDescent="0.25">
      <c r="A511" s="28"/>
      <c r="B511" s="29" t="s">
        <v>4</v>
      </c>
      <c r="C511" s="29"/>
      <c r="D511" s="28"/>
      <c r="E511" s="27">
        <f>SUM(E485:E510)</f>
        <v>23655141</v>
      </c>
      <c r="F511" s="26">
        <f>(E511/E$513)</f>
        <v>0.95903285791993642</v>
      </c>
    </row>
    <row r="512" spans="1:6" ht="11.25" customHeight="1" thickBot="1" x14ac:dyDescent="0.3">
      <c r="A512" s="66"/>
      <c r="B512" s="65"/>
      <c r="C512" s="64"/>
      <c r="D512" s="63"/>
      <c r="E512" s="62"/>
      <c r="F512" s="72"/>
    </row>
    <row r="513" spans="1:8" ht="11.25" customHeight="1" thickBot="1" x14ac:dyDescent="0.3">
      <c r="A513" s="60"/>
      <c r="B513" s="20" t="s">
        <v>3</v>
      </c>
      <c r="C513" s="20"/>
      <c r="D513" s="19"/>
      <c r="E513" s="18">
        <v>24665621</v>
      </c>
      <c r="F513" s="71"/>
    </row>
    <row r="514" spans="1:8" ht="7.5" customHeight="1" x14ac:dyDescent="0.25">
      <c r="A514" s="13"/>
      <c r="B514" s="13"/>
      <c r="C514" s="15"/>
      <c r="D514" s="14"/>
      <c r="E514" s="13"/>
      <c r="F514" s="12"/>
    </row>
    <row r="515" spans="1:8" ht="11.25" customHeight="1" x14ac:dyDescent="0.25">
      <c r="A515" s="16" t="s">
        <v>2</v>
      </c>
      <c r="B515" s="13"/>
      <c r="C515" s="15"/>
      <c r="D515" s="14"/>
      <c r="E515" s="13"/>
      <c r="F515" s="12"/>
    </row>
    <row r="516" spans="1:8" ht="7.5" customHeight="1" x14ac:dyDescent="0.25">
      <c r="A516" s="13"/>
      <c r="B516" s="13"/>
      <c r="C516" s="15"/>
      <c r="D516" s="14"/>
      <c r="E516" s="13"/>
      <c r="F516" s="12"/>
    </row>
    <row r="517" spans="1:8" s="6" customFormat="1" ht="11.25" customHeight="1" x14ac:dyDescent="0.25">
      <c r="A517" s="6" t="s">
        <v>1</v>
      </c>
      <c r="B517" s="11" t="s">
        <v>0</v>
      </c>
      <c r="E517" s="10"/>
      <c r="F517" s="9"/>
      <c r="G517" s="8"/>
      <c r="H517" s="7"/>
    </row>
    <row r="521" spans="1:8" ht="15.75" x14ac:dyDescent="0.25">
      <c r="A521" s="58" t="s">
        <v>45</v>
      </c>
      <c r="B521" s="57" t="s">
        <v>73</v>
      </c>
      <c r="C521" s="56"/>
      <c r="D521" s="55"/>
      <c r="E521" s="54"/>
      <c r="F521" s="53"/>
    </row>
    <row r="522" spans="1:8" ht="11.25" customHeight="1" x14ac:dyDescent="0.25">
      <c r="A522" s="15"/>
      <c r="B522" s="15" t="s">
        <v>43</v>
      </c>
      <c r="C522" s="15"/>
      <c r="E522" s="13"/>
      <c r="F522" s="4"/>
    </row>
    <row r="523" spans="1:8" ht="7.5" customHeight="1" thickBot="1" x14ac:dyDescent="0.3">
      <c r="A523" s="51"/>
      <c r="B523" s="51"/>
      <c r="C523" s="52"/>
      <c r="D523" s="50"/>
      <c r="E523" s="51"/>
      <c r="F523" s="50"/>
    </row>
    <row r="524" spans="1:8" ht="39" thickBot="1" x14ac:dyDescent="0.3">
      <c r="A524" s="49" t="s">
        <v>42</v>
      </c>
      <c r="B524" s="48" t="s">
        <v>41</v>
      </c>
      <c r="C524" s="48" t="s">
        <v>40</v>
      </c>
      <c r="D524" s="47" t="s">
        <v>39</v>
      </c>
      <c r="E524" s="46" t="s">
        <v>72</v>
      </c>
      <c r="F524" s="45" t="s">
        <v>37</v>
      </c>
    </row>
    <row r="525" spans="1:8" ht="11.25" customHeight="1" x14ac:dyDescent="0.25">
      <c r="A525" s="28">
        <v>1</v>
      </c>
      <c r="B525" s="29" t="s">
        <v>33</v>
      </c>
      <c r="C525" s="29" t="s">
        <v>13</v>
      </c>
      <c r="D525" s="28">
        <v>1964</v>
      </c>
      <c r="E525" s="27">
        <v>4270442</v>
      </c>
      <c r="F525" s="26">
        <f>(E525/E$553)</f>
        <v>0.18615028314145565</v>
      </c>
    </row>
    <row r="526" spans="1:8" ht="11.25" customHeight="1" x14ac:dyDescent="0.25">
      <c r="A526" s="41">
        <f>(A525+1)</f>
        <v>2</v>
      </c>
      <c r="B526" s="40" t="s">
        <v>36</v>
      </c>
      <c r="C526" s="40" t="s">
        <v>10</v>
      </c>
      <c r="D526" s="41">
        <v>1956</v>
      </c>
      <c r="E526" s="42">
        <v>3488818</v>
      </c>
      <c r="F526" s="31">
        <f>(E526/E$553)</f>
        <v>0.15207897883380855</v>
      </c>
    </row>
    <row r="527" spans="1:8" ht="11.25" customHeight="1" x14ac:dyDescent="0.25">
      <c r="A527" s="28">
        <f>(A526+1)</f>
        <v>3</v>
      </c>
      <c r="B527" s="29" t="s">
        <v>52</v>
      </c>
      <c r="C527" s="29" t="s">
        <v>51</v>
      </c>
      <c r="D527" s="28">
        <v>2003</v>
      </c>
      <c r="E527" s="27">
        <v>3040522</v>
      </c>
      <c r="F527" s="26">
        <f>(E527/E$553)</f>
        <v>0.13253757601621213</v>
      </c>
    </row>
    <row r="528" spans="1:8" ht="11.25" customHeight="1" x14ac:dyDescent="0.25">
      <c r="A528" s="41">
        <f>(A527+1)</f>
        <v>4</v>
      </c>
      <c r="B528" s="67" t="s">
        <v>29</v>
      </c>
      <c r="C528" s="40" t="s">
        <v>5</v>
      </c>
      <c r="D528" s="41">
        <v>1972</v>
      </c>
      <c r="E528" s="42">
        <v>2396264</v>
      </c>
      <c r="F528" s="31">
        <f>(E528/E$553)</f>
        <v>0.10445411085823834</v>
      </c>
    </row>
    <row r="529" spans="1:6" ht="11.25" customHeight="1" x14ac:dyDescent="0.25">
      <c r="A529" s="28">
        <f>(A528+1)</f>
        <v>5</v>
      </c>
      <c r="B529" s="29" t="s">
        <v>35</v>
      </c>
      <c r="C529" s="29" t="s">
        <v>34</v>
      </c>
      <c r="D529" s="28">
        <v>1955</v>
      </c>
      <c r="E529" s="27">
        <v>2216758</v>
      </c>
      <c r="F529" s="26">
        <f>(E529/E$553)</f>
        <v>9.6629372171800232E-2</v>
      </c>
    </row>
    <row r="530" spans="1:6" ht="11.25" customHeight="1" x14ac:dyDescent="0.25">
      <c r="A530" s="41">
        <f>(A529+1)</f>
        <v>6</v>
      </c>
      <c r="B530" s="40" t="s">
        <v>32</v>
      </c>
      <c r="C530" s="40" t="s">
        <v>13</v>
      </c>
      <c r="D530" s="41">
        <v>1970</v>
      </c>
      <c r="E530" s="42">
        <v>1707755</v>
      </c>
      <c r="F530" s="31">
        <f>(E530/E$553)</f>
        <v>7.4441726825053844E-2</v>
      </c>
    </row>
    <row r="531" spans="1:6" ht="11.25" customHeight="1" x14ac:dyDescent="0.25">
      <c r="A531" s="28">
        <f>(A530+1)</f>
        <v>7</v>
      </c>
      <c r="B531" s="29" t="s">
        <v>28</v>
      </c>
      <c r="C531" s="29" t="s">
        <v>13</v>
      </c>
      <c r="D531" s="28">
        <v>1984</v>
      </c>
      <c r="E531" s="27">
        <v>1158586</v>
      </c>
      <c r="F531" s="26">
        <f>(E531/E$553)</f>
        <v>5.0503229394925991E-2</v>
      </c>
    </row>
    <row r="532" spans="1:6" ht="11.25" customHeight="1" x14ac:dyDescent="0.25">
      <c r="A532" s="41">
        <f>(A531+1)</f>
        <v>8</v>
      </c>
      <c r="B532" s="40" t="s">
        <v>20</v>
      </c>
      <c r="C532" s="40" t="s">
        <v>5</v>
      </c>
      <c r="D532" s="41">
        <v>1983</v>
      </c>
      <c r="E532" s="42">
        <v>851893</v>
      </c>
      <c r="F532" s="31">
        <f>(E532/E$553)</f>
        <v>3.7134358259923464E-2</v>
      </c>
    </row>
    <row r="533" spans="1:6" ht="11.25" customHeight="1" x14ac:dyDescent="0.25">
      <c r="A533" s="28">
        <f>(A532+1)</f>
        <v>9</v>
      </c>
      <c r="B533" s="29" t="s">
        <v>62</v>
      </c>
      <c r="C533" s="29" t="s">
        <v>34</v>
      </c>
      <c r="D533" s="28">
        <v>2015</v>
      </c>
      <c r="E533" s="27">
        <v>400748</v>
      </c>
      <c r="F533" s="26">
        <f>(E533/E$553)</f>
        <v>1.7468766387266719E-2</v>
      </c>
    </row>
    <row r="534" spans="1:6" ht="11.25" customHeight="1" x14ac:dyDescent="0.25">
      <c r="A534" s="41">
        <f>(A533+1)</f>
        <v>10</v>
      </c>
      <c r="B534" s="40" t="s">
        <v>30</v>
      </c>
      <c r="C534" s="40" t="s">
        <v>5</v>
      </c>
      <c r="D534" s="41">
        <v>1951</v>
      </c>
      <c r="E534" s="42">
        <v>377708</v>
      </c>
      <c r="F534" s="31">
        <f>(E534/E$553)</f>
        <v>1.6464443527108654E-2</v>
      </c>
    </row>
    <row r="535" spans="1:6" ht="11.25" customHeight="1" x14ac:dyDescent="0.25">
      <c r="A535" s="28">
        <f>(A534+1)</f>
        <v>11</v>
      </c>
      <c r="B535" s="29" t="s">
        <v>27</v>
      </c>
      <c r="C535" s="29" t="s">
        <v>5</v>
      </c>
      <c r="D535" s="28">
        <v>1959</v>
      </c>
      <c r="E535" s="27">
        <v>298471</v>
      </c>
      <c r="F535" s="26">
        <f>(E535/E$553)</f>
        <v>1.3010470850444383E-2</v>
      </c>
    </row>
    <row r="536" spans="1:6" ht="11.25" customHeight="1" x14ac:dyDescent="0.25">
      <c r="A536" s="41">
        <f>(A535+1)</f>
        <v>12</v>
      </c>
      <c r="B536" s="34" t="s">
        <v>50</v>
      </c>
      <c r="C536" s="40" t="s">
        <v>5</v>
      </c>
      <c r="D536" s="33">
        <v>1954</v>
      </c>
      <c r="E536" s="32">
        <v>207197</v>
      </c>
      <c r="F536" s="31">
        <f>(E536/E$553)</f>
        <v>9.0318005059102039E-3</v>
      </c>
    </row>
    <row r="537" spans="1:6" ht="11.25" customHeight="1" x14ac:dyDescent="0.25">
      <c r="A537" s="28">
        <f>(A536+1)</f>
        <v>13</v>
      </c>
      <c r="B537" s="29" t="s">
        <v>26</v>
      </c>
      <c r="C537" s="29" t="s">
        <v>13</v>
      </c>
      <c r="D537" s="28">
        <v>1983</v>
      </c>
      <c r="E537" s="27">
        <v>180993</v>
      </c>
      <c r="F537" s="26">
        <f>(E537/E$553)</f>
        <v>7.8895576140880688E-3</v>
      </c>
    </row>
    <row r="538" spans="1:6" ht="11.25" customHeight="1" x14ac:dyDescent="0.25">
      <c r="A538" s="41">
        <f>(A537+1)</f>
        <v>14</v>
      </c>
      <c r="B538" s="40" t="s">
        <v>25</v>
      </c>
      <c r="C538" s="40" t="s">
        <v>24</v>
      </c>
      <c r="D538" s="41">
        <v>1964</v>
      </c>
      <c r="E538" s="42">
        <v>175154</v>
      </c>
      <c r="F538" s="31">
        <f>(E538/E$553)</f>
        <v>7.6350332572971422E-3</v>
      </c>
    </row>
    <row r="539" spans="1:6" ht="11.25" customHeight="1" x14ac:dyDescent="0.25">
      <c r="A539" s="28">
        <v>15</v>
      </c>
      <c r="B539" s="39" t="s">
        <v>19</v>
      </c>
      <c r="C539" s="29" t="s">
        <v>5</v>
      </c>
      <c r="D539" s="38">
        <v>1989</v>
      </c>
      <c r="E539" s="27">
        <v>172131</v>
      </c>
      <c r="F539" s="26">
        <f>(E539/E$553)</f>
        <v>7.5032594723033127E-3</v>
      </c>
    </row>
    <row r="540" spans="1:6" ht="11.25" customHeight="1" x14ac:dyDescent="0.25">
      <c r="A540" s="41">
        <v>16</v>
      </c>
      <c r="B540" s="40" t="s">
        <v>23</v>
      </c>
      <c r="C540" s="40" t="s">
        <v>5</v>
      </c>
      <c r="D540" s="41">
        <v>1953</v>
      </c>
      <c r="E540" s="42">
        <v>169869</v>
      </c>
      <c r="F540" s="31">
        <f>(E540/E$553)</f>
        <v>7.4046579831680021E-3</v>
      </c>
    </row>
    <row r="541" spans="1:6" ht="11.25" customHeight="1" x14ac:dyDescent="0.25">
      <c r="A541" s="28">
        <v>17</v>
      </c>
      <c r="B541" s="29" t="s">
        <v>22</v>
      </c>
      <c r="C541" s="29" t="s">
        <v>7</v>
      </c>
      <c r="D541" s="28">
        <v>1975</v>
      </c>
      <c r="E541" s="27">
        <v>149126</v>
      </c>
      <c r="F541" s="26">
        <f>(E541/E$553)</f>
        <v>6.500462276212325E-3</v>
      </c>
    </row>
    <row r="542" spans="1:6" ht="11.25" customHeight="1" x14ac:dyDescent="0.25">
      <c r="A542" s="41">
        <f>(A541+1)</f>
        <v>18</v>
      </c>
      <c r="B542" s="34" t="s">
        <v>18</v>
      </c>
      <c r="C542" s="40" t="s">
        <v>17</v>
      </c>
      <c r="D542" s="33">
        <v>1955</v>
      </c>
      <c r="E542" s="32">
        <v>119048</v>
      </c>
      <c r="F542" s="31">
        <f>(E542/E$553)</f>
        <v>5.1893501673653478E-3</v>
      </c>
    </row>
    <row r="543" spans="1:6" ht="11.25" customHeight="1" x14ac:dyDescent="0.25">
      <c r="A543" s="28">
        <f>(A542+1)</f>
        <v>19</v>
      </c>
      <c r="B543" s="29" t="s">
        <v>14</v>
      </c>
      <c r="C543" s="29" t="s">
        <v>13</v>
      </c>
      <c r="D543" s="28">
        <v>1969</v>
      </c>
      <c r="E543" s="27">
        <v>113779</v>
      </c>
      <c r="F543" s="26">
        <f>(E543/E$553)</f>
        <v>4.9596723396668737E-3</v>
      </c>
    </row>
    <row r="544" spans="1:6" ht="11.25" customHeight="1" x14ac:dyDescent="0.25">
      <c r="A544" s="41">
        <f>(A543+1)</f>
        <v>20</v>
      </c>
      <c r="B544" s="40" t="s">
        <v>68</v>
      </c>
      <c r="C544" s="40" t="s">
        <v>5</v>
      </c>
      <c r="D544" s="75">
        <v>1964</v>
      </c>
      <c r="E544" s="32">
        <v>98667</v>
      </c>
      <c r="F544" s="31">
        <f>(E544/E$553)</f>
        <v>4.3009341859034742E-3</v>
      </c>
    </row>
    <row r="545" spans="1:8" ht="11.25" customHeight="1" x14ac:dyDescent="0.25">
      <c r="A545" s="28">
        <f>(A544+1)</f>
        <v>21</v>
      </c>
      <c r="B545" s="29" t="s">
        <v>31</v>
      </c>
      <c r="C545" s="29" t="s">
        <v>7</v>
      </c>
      <c r="D545" s="28">
        <v>1980</v>
      </c>
      <c r="E545" s="37">
        <v>97272</v>
      </c>
      <c r="F545" s="26">
        <f>(E545/E$553)</f>
        <v>4.2401255752298412E-3</v>
      </c>
    </row>
    <row r="546" spans="1:8" ht="11.25" customHeight="1" x14ac:dyDescent="0.25">
      <c r="A546" s="41">
        <f>(A545+1)</f>
        <v>22</v>
      </c>
      <c r="B546" s="40" t="s">
        <v>21</v>
      </c>
      <c r="C546" s="40" t="s">
        <v>5</v>
      </c>
      <c r="D546" s="41">
        <v>1964</v>
      </c>
      <c r="E546" s="42">
        <v>95780</v>
      </c>
      <c r="F546" s="31">
        <f>(E546/E$553)</f>
        <v>4.1750886955702997E-3</v>
      </c>
    </row>
    <row r="547" spans="1:8" ht="11.25" customHeight="1" x14ac:dyDescent="0.25">
      <c r="A547" s="28">
        <f>(A546+1)</f>
        <v>23</v>
      </c>
      <c r="B547" s="29" t="s">
        <v>71</v>
      </c>
      <c r="C547" s="76" t="s">
        <v>5</v>
      </c>
      <c r="D547" s="74">
        <v>1952</v>
      </c>
      <c r="E547" s="27">
        <v>75308</v>
      </c>
      <c r="F547" s="26">
        <f>(E547/E$553)</f>
        <v>3.2827059875340167E-3</v>
      </c>
    </row>
    <row r="548" spans="1:8" ht="11.25" customHeight="1" x14ac:dyDescent="0.25">
      <c r="A548" s="41">
        <f>(A547+1)</f>
        <v>24</v>
      </c>
      <c r="B548" s="40" t="s">
        <v>67</v>
      </c>
      <c r="C548" s="40" t="s">
        <v>5</v>
      </c>
      <c r="D548" s="41">
        <v>1961</v>
      </c>
      <c r="E548" s="42">
        <v>74646</v>
      </c>
      <c r="F548" s="31">
        <f>(E548/E$553)</f>
        <v>3.2538491414652389E-3</v>
      </c>
    </row>
    <row r="549" spans="1:8" ht="11.25" customHeight="1" x14ac:dyDescent="0.25">
      <c r="A549" s="28">
        <f>(A548+1)</f>
        <v>25</v>
      </c>
      <c r="B549" s="39" t="s">
        <v>65</v>
      </c>
      <c r="C549" s="29" t="s">
        <v>5</v>
      </c>
      <c r="D549" s="74">
        <v>1970</v>
      </c>
      <c r="E549" s="37">
        <v>65395</v>
      </c>
      <c r="F549" s="26">
        <f>(E549/E$553)</f>
        <v>2.8505943333349318E-3</v>
      </c>
    </row>
    <row r="550" spans="1:8" ht="11.25" customHeight="1" x14ac:dyDescent="0.25">
      <c r="A550" s="41"/>
      <c r="B550" s="73"/>
      <c r="C550" s="73"/>
      <c r="D550" s="73"/>
      <c r="E550" s="73"/>
      <c r="F550" s="31"/>
    </row>
    <row r="551" spans="1:8" ht="11.25" customHeight="1" x14ac:dyDescent="0.25">
      <c r="A551" s="28"/>
      <c r="B551" s="29" t="s">
        <v>4</v>
      </c>
      <c r="C551" s="29"/>
      <c r="D551" s="28"/>
      <c r="E551" s="27">
        <f>SUM(E525:E549)</f>
        <v>22002330</v>
      </c>
      <c r="F551" s="26">
        <f>(E551/E$553)</f>
        <v>0.95909040780128707</v>
      </c>
    </row>
    <row r="552" spans="1:8" ht="11.25" customHeight="1" thickBot="1" x14ac:dyDescent="0.3">
      <c r="A552" s="66"/>
      <c r="B552" s="65"/>
      <c r="C552" s="64"/>
      <c r="D552" s="63"/>
      <c r="E552" s="62"/>
      <c r="F552" s="72"/>
    </row>
    <row r="553" spans="1:8" ht="11.25" customHeight="1" thickBot="1" x14ac:dyDescent="0.3">
      <c r="A553" s="60"/>
      <c r="B553" s="20" t="s">
        <v>3</v>
      </c>
      <c r="C553" s="20"/>
      <c r="D553" s="19"/>
      <c r="E553" s="18">
        <v>22940830</v>
      </c>
      <c r="F553" s="71"/>
    </row>
    <row r="554" spans="1:8" ht="7.5" customHeight="1" x14ac:dyDescent="0.25">
      <c r="A554" s="13"/>
      <c r="B554" s="13"/>
      <c r="C554" s="15"/>
      <c r="D554" s="14"/>
      <c r="E554" s="13"/>
      <c r="F554" s="12"/>
    </row>
    <row r="555" spans="1:8" ht="11.25" customHeight="1" x14ac:dyDescent="0.25">
      <c r="A555" s="16" t="s">
        <v>2</v>
      </c>
      <c r="B555" s="13"/>
      <c r="C555" s="15"/>
      <c r="D555" s="14"/>
      <c r="E555" s="13"/>
      <c r="F555" s="12"/>
    </row>
    <row r="556" spans="1:8" ht="7.5" customHeight="1" x14ac:dyDescent="0.25">
      <c r="A556" s="13"/>
      <c r="B556" s="13"/>
      <c r="C556" s="15"/>
      <c r="D556" s="14"/>
      <c r="E556" s="13"/>
      <c r="F556" s="12"/>
    </row>
    <row r="557" spans="1:8" s="6" customFormat="1" ht="11.25" customHeight="1" x14ac:dyDescent="0.25">
      <c r="A557" s="6" t="s">
        <v>1</v>
      </c>
      <c r="B557" s="11" t="s">
        <v>0</v>
      </c>
      <c r="E557" s="10"/>
      <c r="F557" s="9"/>
      <c r="G557" s="8"/>
      <c r="H557" s="7"/>
    </row>
    <row r="561" spans="1:6" ht="15.75" x14ac:dyDescent="0.25">
      <c r="A561" s="58" t="s">
        <v>45</v>
      </c>
      <c r="B561" s="57" t="s">
        <v>70</v>
      </c>
      <c r="C561" s="56"/>
      <c r="D561" s="55"/>
      <c r="E561" s="54"/>
      <c r="F561" s="53"/>
    </row>
    <row r="562" spans="1:6" ht="11.25" customHeight="1" x14ac:dyDescent="0.25">
      <c r="A562" s="15"/>
      <c r="B562" s="15" t="s">
        <v>43</v>
      </c>
      <c r="C562" s="15"/>
      <c r="E562" s="13"/>
      <c r="F562" s="4"/>
    </row>
    <row r="563" spans="1:6" ht="7.5" customHeight="1" thickBot="1" x14ac:dyDescent="0.3">
      <c r="A563" s="51"/>
      <c r="B563" s="51"/>
      <c r="C563" s="52"/>
      <c r="D563" s="50"/>
      <c r="E563" s="51"/>
      <c r="F563" s="50"/>
    </row>
    <row r="564" spans="1:6" ht="39" thickBot="1" x14ac:dyDescent="0.3">
      <c r="A564" s="49" t="s">
        <v>42</v>
      </c>
      <c r="B564" s="48" t="s">
        <v>41</v>
      </c>
      <c r="C564" s="48" t="s">
        <v>40</v>
      </c>
      <c r="D564" s="47" t="s">
        <v>39</v>
      </c>
      <c r="E564" s="46" t="s">
        <v>69</v>
      </c>
      <c r="F564" s="45" t="s">
        <v>37</v>
      </c>
    </row>
    <row r="565" spans="1:6" ht="11.25" customHeight="1" x14ac:dyDescent="0.25">
      <c r="A565" s="28">
        <v>1</v>
      </c>
      <c r="B565" s="29" t="s">
        <v>33</v>
      </c>
      <c r="C565" s="29" t="s">
        <v>13</v>
      </c>
      <c r="D565" s="28">
        <v>1964</v>
      </c>
      <c r="E565" s="27">
        <v>3949941</v>
      </c>
      <c r="F565" s="26">
        <f>(E565/E$593)</f>
        <v>0.1792114026977118</v>
      </c>
    </row>
    <row r="566" spans="1:6" ht="11.25" customHeight="1" x14ac:dyDescent="0.25">
      <c r="A566" s="41">
        <f>(A565+1)</f>
        <v>2</v>
      </c>
      <c r="B566" s="40" t="s">
        <v>36</v>
      </c>
      <c r="C566" s="40" t="s">
        <v>10</v>
      </c>
      <c r="D566" s="41">
        <v>1956</v>
      </c>
      <c r="E566" s="42">
        <v>3559171</v>
      </c>
      <c r="F566" s="31">
        <f>(E566/E$593)</f>
        <v>0.16148191260350916</v>
      </c>
    </row>
    <row r="567" spans="1:6" ht="11.25" customHeight="1" x14ac:dyDescent="0.25">
      <c r="A567" s="28">
        <f>(A566+1)</f>
        <v>3</v>
      </c>
      <c r="B567" s="44" t="s">
        <v>29</v>
      </c>
      <c r="C567" s="29" t="s">
        <v>5</v>
      </c>
      <c r="D567" s="28">
        <v>1972</v>
      </c>
      <c r="E567" s="27">
        <v>2570949</v>
      </c>
      <c r="F567" s="26">
        <f>(E567/E$593)</f>
        <v>0.11664563510044314</v>
      </c>
    </row>
    <row r="568" spans="1:6" ht="11.25" customHeight="1" x14ac:dyDescent="0.25">
      <c r="A568" s="41">
        <f>(A567+1)</f>
        <v>4</v>
      </c>
      <c r="B568" s="40" t="s">
        <v>35</v>
      </c>
      <c r="C568" s="40" t="s">
        <v>34</v>
      </c>
      <c r="D568" s="41">
        <v>1955</v>
      </c>
      <c r="E568" s="42">
        <v>2170166</v>
      </c>
      <c r="F568" s="31">
        <f>(E568/E$593)</f>
        <v>9.8461848657203352E-2</v>
      </c>
    </row>
    <row r="569" spans="1:6" ht="11.25" customHeight="1" x14ac:dyDescent="0.25">
      <c r="A569" s="28">
        <f>(A568+1)</f>
        <v>5</v>
      </c>
      <c r="B569" s="29" t="s">
        <v>52</v>
      </c>
      <c r="C569" s="29" t="s">
        <v>51</v>
      </c>
      <c r="D569" s="28">
        <v>2003</v>
      </c>
      <c r="E569" s="27">
        <v>2140059</v>
      </c>
      <c r="F569" s="26">
        <f>(E569/E$593)</f>
        <v>9.7095874405684138E-2</v>
      </c>
    </row>
    <row r="570" spans="1:6" ht="11.25" customHeight="1" x14ac:dyDescent="0.25">
      <c r="A570" s="41">
        <f>(A569+1)</f>
        <v>6</v>
      </c>
      <c r="B570" s="40" t="s">
        <v>28</v>
      </c>
      <c r="C570" s="40" t="s">
        <v>13</v>
      </c>
      <c r="D570" s="41">
        <v>1984</v>
      </c>
      <c r="E570" s="42">
        <v>1658874</v>
      </c>
      <c r="F570" s="31">
        <f>(E570/E$593)</f>
        <v>7.526419671553676E-2</v>
      </c>
    </row>
    <row r="571" spans="1:6" ht="11.25" customHeight="1" x14ac:dyDescent="0.25">
      <c r="A571" s="28">
        <f>(A570+1)</f>
        <v>7</v>
      </c>
      <c r="B571" s="29" t="s">
        <v>32</v>
      </c>
      <c r="C571" s="29" t="s">
        <v>13</v>
      </c>
      <c r="D571" s="28">
        <v>1970</v>
      </c>
      <c r="E571" s="27">
        <v>1426761</v>
      </c>
      <c r="F571" s="26">
        <f>(E571/E$593)</f>
        <v>6.4733078323040774E-2</v>
      </c>
    </row>
    <row r="572" spans="1:6" ht="11.25" customHeight="1" x14ac:dyDescent="0.25">
      <c r="A572" s="41">
        <f>(A571+1)</f>
        <v>8</v>
      </c>
      <c r="B572" s="40" t="s">
        <v>20</v>
      </c>
      <c r="C572" s="40" t="s">
        <v>5</v>
      </c>
      <c r="D572" s="41">
        <v>1983</v>
      </c>
      <c r="E572" s="42">
        <v>882708</v>
      </c>
      <c r="F572" s="31">
        <f>(E572/E$593)</f>
        <v>4.0049038416647691E-2</v>
      </c>
    </row>
    <row r="573" spans="1:6" ht="11.25" customHeight="1" x14ac:dyDescent="0.25">
      <c r="A573" s="28">
        <f>(A572+1)</f>
        <v>9</v>
      </c>
      <c r="B573" s="29" t="s">
        <v>30</v>
      </c>
      <c r="C573" s="29" t="s">
        <v>5</v>
      </c>
      <c r="D573" s="28">
        <v>1951</v>
      </c>
      <c r="E573" s="27">
        <v>386118</v>
      </c>
      <c r="F573" s="26">
        <f>(E573/E$593)</f>
        <v>1.7518425816191962E-2</v>
      </c>
    </row>
    <row r="574" spans="1:6" ht="11.25" customHeight="1" x14ac:dyDescent="0.25">
      <c r="A574" s="41">
        <f>(A573+1)</f>
        <v>10</v>
      </c>
      <c r="B574" s="40" t="s">
        <v>27</v>
      </c>
      <c r="C574" s="40" t="s">
        <v>5</v>
      </c>
      <c r="D574" s="41">
        <v>1959</v>
      </c>
      <c r="E574" s="42">
        <v>345460</v>
      </c>
      <c r="F574" s="31">
        <f>(E574/E$593)</f>
        <v>1.5673745804292146E-2</v>
      </c>
    </row>
    <row r="575" spans="1:6" ht="11.25" customHeight="1" x14ac:dyDescent="0.25">
      <c r="A575" s="28">
        <f>(A574+1)</f>
        <v>11</v>
      </c>
      <c r="B575" s="29" t="s">
        <v>62</v>
      </c>
      <c r="C575" s="29" t="s">
        <v>34</v>
      </c>
      <c r="D575" s="28">
        <v>2015</v>
      </c>
      <c r="E575" s="37">
        <v>313938</v>
      </c>
      <c r="F575" s="26">
        <f>(E575/E$593)</f>
        <v>1.424357207870048E-2</v>
      </c>
    </row>
    <row r="576" spans="1:6" ht="11.25" customHeight="1" x14ac:dyDescent="0.25">
      <c r="A576" s="41">
        <f>(A575+1)</f>
        <v>12</v>
      </c>
      <c r="B576" s="40" t="s">
        <v>26</v>
      </c>
      <c r="C576" s="40" t="s">
        <v>13</v>
      </c>
      <c r="D576" s="41">
        <v>1983</v>
      </c>
      <c r="E576" s="42">
        <v>202129</v>
      </c>
      <c r="F576" s="31">
        <f>(E576/E$593)</f>
        <v>9.170724731302515E-3</v>
      </c>
    </row>
    <row r="577" spans="1:6" ht="11.25" customHeight="1" x14ac:dyDescent="0.25">
      <c r="A577" s="28">
        <f>(A576+1)</f>
        <v>13</v>
      </c>
      <c r="B577" s="39" t="s">
        <v>18</v>
      </c>
      <c r="C577" s="29" t="s">
        <v>17</v>
      </c>
      <c r="D577" s="38">
        <v>1955</v>
      </c>
      <c r="E577" s="27">
        <v>187878</v>
      </c>
      <c r="F577" s="26">
        <f>(E577/E$593)</f>
        <v>8.524147554619348E-3</v>
      </c>
    </row>
    <row r="578" spans="1:6" ht="11.25" customHeight="1" x14ac:dyDescent="0.25">
      <c r="A578" s="41">
        <f>(A577+1)</f>
        <v>14</v>
      </c>
      <c r="B578" s="40" t="s">
        <v>23</v>
      </c>
      <c r="C578" s="40" t="s">
        <v>5</v>
      </c>
      <c r="D578" s="41">
        <v>1953</v>
      </c>
      <c r="E578" s="42">
        <v>178174</v>
      </c>
      <c r="F578" s="31">
        <f>(E578/E$593)</f>
        <v>8.0838707373761028E-3</v>
      </c>
    </row>
    <row r="579" spans="1:6" ht="11.25" customHeight="1" x14ac:dyDescent="0.25">
      <c r="A579" s="28">
        <v>15</v>
      </c>
      <c r="B579" s="29" t="s">
        <v>25</v>
      </c>
      <c r="C579" s="29" t="s">
        <v>24</v>
      </c>
      <c r="D579" s="28">
        <v>1964</v>
      </c>
      <c r="E579" s="27">
        <v>177709</v>
      </c>
      <c r="F579" s="26">
        <f>(E579/E$593)</f>
        <v>8.0627733837056476E-3</v>
      </c>
    </row>
    <row r="580" spans="1:6" ht="11.25" customHeight="1" x14ac:dyDescent="0.25">
      <c r="A580" s="41">
        <v>16</v>
      </c>
      <c r="B580" s="40" t="s">
        <v>22</v>
      </c>
      <c r="C580" s="40" t="s">
        <v>7</v>
      </c>
      <c r="D580" s="41">
        <v>1975</v>
      </c>
      <c r="E580" s="42">
        <v>158179</v>
      </c>
      <c r="F580" s="31">
        <f>(E580/E$593)</f>
        <v>7.1766845295464805E-3</v>
      </c>
    </row>
    <row r="581" spans="1:6" ht="11.25" customHeight="1" x14ac:dyDescent="0.25">
      <c r="A581" s="28">
        <v>17</v>
      </c>
      <c r="B581" s="29" t="s">
        <v>31</v>
      </c>
      <c r="C581" s="29" t="s">
        <v>7</v>
      </c>
      <c r="D581" s="28">
        <v>1980</v>
      </c>
      <c r="E581" s="27">
        <v>112648</v>
      </c>
      <c r="F581" s="26">
        <f>(E581/E$593)</f>
        <v>5.1109133253108945E-3</v>
      </c>
    </row>
    <row r="582" spans="1:6" ht="11.25" customHeight="1" x14ac:dyDescent="0.25">
      <c r="A582" s="41">
        <f>(A581+1)</f>
        <v>18</v>
      </c>
      <c r="B582" s="40" t="s">
        <v>14</v>
      </c>
      <c r="C582" s="40" t="s">
        <v>13</v>
      </c>
      <c r="D582" s="41">
        <v>1969</v>
      </c>
      <c r="E582" s="42">
        <v>101000</v>
      </c>
      <c r="F582" s="31">
        <f>(E582/E$593)</f>
        <v>4.5824359585292266E-3</v>
      </c>
    </row>
    <row r="583" spans="1:6" ht="11.25" customHeight="1" x14ac:dyDescent="0.25">
      <c r="A583" s="28">
        <f>(A582+1)</f>
        <v>19</v>
      </c>
      <c r="B583" s="39" t="s">
        <v>68</v>
      </c>
      <c r="C583" s="29" t="s">
        <v>5</v>
      </c>
      <c r="D583" s="74">
        <v>1964</v>
      </c>
      <c r="E583" s="37">
        <v>99240</v>
      </c>
      <c r="F583" s="26">
        <f>(E583/E$593)</f>
        <v>4.5025836091528758E-3</v>
      </c>
    </row>
    <row r="584" spans="1:6" ht="11.25" customHeight="1" x14ac:dyDescent="0.25">
      <c r="A584" s="41">
        <f>(A583+1)</f>
        <v>20</v>
      </c>
      <c r="B584" s="40" t="s">
        <v>21</v>
      </c>
      <c r="C584" s="40" t="s">
        <v>5</v>
      </c>
      <c r="D584" s="41">
        <v>1964</v>
      </c>
      <c r="E584" s="32">
        <v>91428</v>
      </c>
      <c r="F584" s="31">
        <f>(E584/E$593)</f>
        <v>4.1481480674892095E-3</v>
      </c>
    </row>
    <row r="585" spans="1:6" ht="11.25" customHeight="1" x14ac:dyDescent="0.25">
      <c r="A585" s="28">
        <f>(A584+1)</f>
        <v>21</v>
      </c>
      <c r="B585" s="39" t="s">
        <v>50</v>
      </c>
      <c r="C585" s="29" t="s">
        <v>5</v>
      </c>
      <c r="D585" s="38">
        <v>1954</v>
      </c>
      <c r="E585" s="27">
        <v>86587</v>
      </c>
      <c r="F585" s="26">
        <f>(E585/E$593)</f>
        <v>3.9285087360511894E-3</v>
      </c>
    </row>
    <row r="586" spans="1:6" ht="11.25" customHeight="1" x14ac:dyDescent="0.25">
      <c r="A586" s="41">
        <f>(A585+1)</f>
        <v>22</v>
      </c>
      <c r="B586" s="34" t="s">
        <v>15</v>
      </c>
      <c r="C586" s="40" t="s">
        <v>5</v>
      </c>
      <c r="D586" s="33">
        <v>1962</v>
      </c>
      <c r="E586" s="42">
        <v>71580</v>
      </c>
      <c r="F586" s="31">
        <f>(E586/E$593)</f>
        <v>3.247631345658634E-3</v>
      </c>
    </row>
    <row r="587" spans="1:6" ht="11.25" customHeight="1" x14ac:dyDescent="0.25">
      <c r="A587" s="28">
        <f>(A586+1)</f>
        <v>23</v>
      </c>
      <c r="B587" s="29" t="s">
        <v>67</v>
      </c>
      <c r="C587" s="29" t="s">
        <v>5</v>
      </c>
      <c r="D587" s="28">
        <v>1961</v>
      </c>
      <c r="E587" s="27">
        <v>68677</v>
      </c>
      <c r="F587" s="26">
        <f>(E587/E$593)</f>
        <v>3.1159203398407101E-3</v>
      </c>
    </row>
    <row r="588" spans="1:6" ht="11.25" customHeight="1" x14ac:dyDescent="0.25">
      <c r="A588" s="41">
        <f>(A587+1)</f>
        <v>24</v>
      </c>
      <c r="B588" s="40" t="s">
        <v>66</v>
      </c>
      <c r="C588" s="40" t="s">
        <v>13</v>
      </c>
      <c r="D588" s="75">
        <v>1983</v>
      </c>
      <c r="E588" s="32">
        <v>54405</v>
      </c>
      <c r="F588" s="31">
        <f>(E588/E$593)</f>
        <v>2.4683903794433921E-3</v>
      </c>
    </row>
    <row r="589" spans="1:6" ht="11.25" customHeight="1" x14ac:dyDescent="0.25">
      <c r="A589" s="28">
        <f>(A588+1)</f>
        <v>25</v>
      </c>
      <c r="B589" s="39" t="s">
        <v>65</v>
      </c>
      <c r="C589" s="29" t="s">
        <v>5</v>
      </c>
      <c r="D589" s="38">
        <v>1970</v>
      </c>
      <c r="E589" s="37">
        <v>46744</v>
      </c>
      <c r="F589" s="26">
        <f>(E589/E$593)</f>
        <v>2.1208058063909917E-3</v>
      </c>
    </row>
    <row r="590" spans="1:6" ht="11.25" customHeight="1" x14ac:dyDescent="0.25">
      <c r="A590" s="41"/>
      <c r="B590" s="73"/>
      <c r="C590" s="73"/>
      <c r="D590" s="73"/>
      <c r="E590" s="73"/>
      <c r="F590" s="31"/>
    </row>
    <row r="591" spans="1:6" ht="11.25" customHeight="1" x14ac:dyDescent="0.25">
      <c r="A591" s="28"/>
      <c r="B591" s="29" t="s">
        <v>4</v>
      </c>
      <c r="C591" s="29"/>
      <c r="D591" s="28"/>
      <c r="E591" s="27">
        <f>SUM(E565:E589)</f>
        <v>21040523</v>
      </c>
      <c r="F591" s="26">
        <f>(E591/E$593)</f>
        <v>0.95462226912337866</v>
      </c>
    </row>
    <row r="592" spans="1:6" ht="11.25" customHeight="1" thickBot="1" x14ac:dyDescent="0.3">
      <c r="A592" s="66"/>
      <c r="B592" s="65"/>
      <c r="C592" s="64"/>
      <c r="D592" s="63"/>
      <c r="E592" s="62"/>
      <c r="F592" s="72"/>
    </row>
    <row r="593" spans="1:8" ht="11.25" customHeight="1" thickBot="1" x14ac:dyDescent="0.3">
      <c r="A593" s="60"/>
      <c r="B593" s="20" t="s">
        <v>3</v>
      </c>
      <c r="C593" s="20"/>
      <c r="D593" s="19"/>
      <c r="E593" s="18">
        <v>22040679</v>
      </c>
      <c r="F593" s="71"/>
    </row>
    <row r="594" spans="1:8" ht="7.5" customHeight="1" x14ac:dyDescent="0.25">
      <c r="A594" s="13"/>
      <c r="B594" s="13"/>
      <c r="C594" s="15"/>
      <c r="D594" s="14"/>
      <c r="E594" s="13"/>
      <c r="F594" s="12"/>
    </row>
    <row r="595" spans="1:8" ht="11.25" customHeight="1" x14ac:dyDescent="0.25">
      <c r="A595" s="16" t="s">
        <v>2</v>
      </c>
      <c r="B595" s="13"/>
      <c r="C595" s="15"/>
      <c r="D595" s="14"/>
      <c r="E595" s="13"/>
      <c r="F595" s="12"/>
    </row>
    <row r="596" spans="1:8" ht="7.5" customHeight="1" x14ac:dyDescent="0.25">
      <c r="A596" s="13"/>
      <c r="B596" s="13"/>
      <c r="C596" s="15"/>
      <c r="D596" s="14"/>
      <c r="E596" s="13"/>
      <c r="F596" s="12"/>
    </row>
    <row r="597" spans="1:8" s="6" customFormat="1" ht="11.25" customHeight="1" x14ac:dyDescent="0.25">
      <c r="A597" s="6" t="s">
        <v>1</v>
      </c>
      <c r="B597" s="11" t="s">
        <v>0</v>
      </c>
      <c r="E597" s="10"/>
      <c r="F597" s="9"/>
      <c r="G597" s="8"/>
      <c r="H597" s="7"/>
    </row>
    <row r="601" spans="1:8" ht="15.75" x14ac:dyDescent="0.25">
      <c r="A601" s="58" t="s">
        <v>45</v>
      </c>
      <c r="B601" s="57" t="s">
        <v>64</v>
      </c>
      <c r="C601" s="56"/>
      <c r="D601" s="55"/>
      <c r="E601" s="54"/>
      <c r="F601" s="53"/>
    </row>
    <row r="602" spans="1:8" ht="11.25" customHeight="1" x14ac:dyDescent="0.25">
      <c r="A602" s="15"/>
      <c r="B602" s="15" t="s">
        <v>43</v>
      </c>
      <c r="C602" s="15"/>
      <c r="E602" s="13"/>
      <c r="F602" s="4"/>
    </row>
    <row r="603" spans="1:8" ht="7.5" customHeight="1" thickBot="1" x14ac:dyDescent="0.3">
      <c r="A603" s="51"/>
      <c r="B603" s="51"/>
      <c r="C603" s="52"/>
      <c r="D603" s="50"/>
      <c r="E603" s="51"/>
      <c r="F603" s="50"/>
    </row>
    <row r="604" spans="1:8" ht="39" thickBot="1" x14ac:dyDescent="0.3">
      <c r="A604" s="49" t="s">
        <v>42</v>
      </c>
      <c r="B604" s="48" t="s">
        <v>41</v>
      </c>
      <c r="C604" s="48" t="s">
        <v>40</v>
      </c>
      <c r="D604" s="47" t="s">
        <v>39</v>
      </c>
      <c r="E604" s="46" t="s">
        <v>63</v>
      </c>
      <c r="F604" s="45" t="s">
        <v>37</v>
      </c>
    </row>
    <row r="605" spans="1:8" ht="11.25" customHeight="1" x14ac:dyDescent="0.25">
      <c r="A605" s="28">
        <v>1</v>
      </c>
      <c r="B605" s="29" t="s">
        <v>36</v>
      </c>
      <c r="C605" s="29" t="s">
        <v>10</v>
      </c>
      <c r="D605" s="28">
        <v>1956</v>
      </c>
      <c r="E605" s="27">
        <v>3682183</v>
      </c>
      <c r="F605" s="26">
        <f>(E605/E$633)</f>
        <v>0.18848862669466249</v>
      </c>
    </row>
    <row r="606" spans="1:8" ht="11.25" customHeight="1" x14ac:dyDescent="0.25">
      <c r="A606" s="41">
        <f>(A605+1)</f>
        <v>2</v>
      </c>
      <c r="B606" s="40" t="s">
        <v>33</v>
      </c>
      <c r="C606" s="40" t="s">
        <v>13</v>
      </c>
      <c r="D606" s="41">
        <v>1964</v>
      </c>
      <c r="E606" s="42">
        <v>3332498</v>
      </c>
      <c r="F606" s="31">
        <f>(E606/E$633)</f>
        <v>0.17058847196967378</v>
      </c>
    </row>
    <row r="607" spans="1:8" ht="11.25" customHeight="1" x14ac:dyDescent="0.25">
      <c r="A607" s="28">
        <f>(A606+1)</f>
        <v>3</v>
      </c>
      <c r="B607" s="29" t="s">
        <v>35</v>
      </c>
      <c r="C607" s="29" t="s">
        <v>34</v>
      </c>
      <c r="D607" s="28">
        <v>1955</v>
      </c>
      <c r="E607" s="27">
        <v>1978565</v>
      </c>
      <c r="F607" s="26">
        <f>(E607/E$633)</f>
        <v>0.10128149515548925</v>
      </c>
    </row>
    <row r="608" spans="1:8" ht="11.25" customHeight="1" x14ac:dyDescent="0.25">
      <c r="A608" s="41">
        <f>(A607+1)</f>
        <v>4</v>
      </c>
      <c r="B608" s="67" t="s">
        <v>29</v>
      </c>
      <c r="C608" s="40" t="s">
        <v>5</v>
      </c>
      <c r="D608" s="41">
        <v>1972</v>
      </c>
      <c r="E608" s="42">
        <v>1881524</v>
      </c>
      <c r="F608" s="31">
        <f>(E608/E$633)</f>
        <v>9.6314027535580965E-2</v>
      </c>
    </row>
    <row r="609" spans="1:6" ht="11.25" customHeight="1" x14ac:dyDescent="0.25">
      <c r="A609" s="28">
        <f>(A608+1)</f>
        <v>5</v>
      </c>
      <c r="B609" s="29" t="s">
        <v>52</v>
      </c>
      <c r="C609" s="29" t="s">
        <v>51</v>
      </c>
      <c r="D609" s="28">
        <v>2003</v>
      </c>
      <c r="E609" s="27">
        <v>1805847</v>
      </c>
      <c r="F609" s="26">
        <f>(E609/E$633)</f>
        <v>9.2440169608809811E-2</v>
      </c>
    </row>
    <row r="610" spans="1:6" ht="11.25" customHeight="1" x14ac:dyDescent="0.25">
      <c r="A610" s="41">
        <f>(A609+1)</f>
        <v>6</v>
      </c>
      <c r="B610" s="40" t="s">
        <v>28</v>
      </c>
      <c r="C610" s="40" t="s">
        <v>13</v>
      </c>
      <c r="D610" s="41">
        <v>1984</v>
      </c>
      <c r="E610" s="42">
        <v>1795381</v>
      </c>
      <c r="F610" s="31">
        <f>(E610/E$633)</f>
        <v>9.1904421666084979E-2</v>
      </c>
    </row>
    <row r="611" spans="1:6" ht="11.25" customHeight="1" x14ac:dyDescent="0.25">
      <c r="A611" s="28">
        <f>(A610+1)</f>
        <v>7</v>
      </c>
      <c r="B611" s="29" t="s">
        <v>32</v>
      </c>
      <c r="C611" s="29" t="s">
        <v>13</v>
      </c>
      <c r="D611" s="28">
        <v>1970</v>
      </c>
      <c r="E611" s="27">
        <v>989330</v>
      </c>
      <c r="F611" s="26">
        <f>(E611/E$633)</f>
        <v>5.0643179072802851E-2</v>
      </c>
    </row>
    <row r="612" spans="1:6" ht="11.25" customHeight="1" x14ac:dyDescent="0.25">
      <c r="A612" s="41">
        <f>(A611+1)</f>
        <v>8</v>
      </c>
      <c r="B612" s="40" t="s">
        <v>20</v>
      </c>
      <c r="C612" s="40" t="s">
        <v>5</v>
      </c>
      <c r="D612" s="41">
        <v>1983</v>
      </c>
      <c r="E612" s="42">
        <v>809648</v>
      </c>
      <c r="F612" s="31">
        <f>(E612/E$633)</f>
        <v>4.1445370755902163E-2</v>
      </c>
    </row>
    <row r="613" spans="1:6" ht="11.25" customHeight="1" x14ac:dyDescent="0.25">
      <c r="A613" s="28">
        <f>(A612+1)</f>
        <v>9</v>
      </c>
      <c r="B613" s="29" t="s">
        <v>30</v>
      </c>
      <c r="C613" s="29" t="s">
        <v>5</v>
      </c>
      <c r="D613" s="28">
        <v>1951</v>
      </c>
      <c r="E613" s="27">
        <v>399368</v>
      </c>
      <c r="F613" s="26">
        <f>(E613/E$633)</f>
        <v>2.0443396177157399E-2</v>
      </c>
    </row>
    <row r="614" spans="1:6" ht="11.25" customHeight="1" x14ac:dyDescent="0.25">
      <c r="A614" s="41">
        <f>(A613+1)</f>
        <v>10</v>
      </c>
      <c r="B614" s="40" t="s">
        <v>27</v>
      </c>
      <c r="C614" s="40" t="s">
        <v>5</v>
      </c>
      <c r="D614" s="41">
        <v>1959</v>
      </c>
      <c r="E614" s="42">
        <v>394994</v>
      </c>
      <c r="F614" s="31">
        <f>(E614/E$633)</f>
        <v>2.0219493874321703E-2</v>
      </c>
    </row>
    <row r="615" spans="1:6" ht="11.25" customHeight="1" x14ac:dyDescent="0.25">
      <c r="A615" s="28">
        <f>(A614+1)</f>
        <v>11</v>
      </c>
      <c r="B615" s="29" t="s">
        <v>26</v>
      </c>
      <c r="C615" s="29" t="s">
        <v>13</v>
      </c>
      <c r="D615" s="28">
        <v>1983</v>
      </c>
      <c r="E615" s="27">
        <v>210830</v>
      </c>
      <c r="F615" s="26">
        <f>(E615/E$633)</f>
        <v>1.0792254802663444E-2</v>
      </c>
    </row>
    <row r="616" spans="1:6" ht="11.25" customHeight="1" x14ac:dyDescent="0.25">
      <c r="A616" s="41">
        <f>(A615+1)</f>
        <v>12</v>
      </c>
      <c r="B616" s="40" t="s">
        <v>31</v>
      </c>
      <c r="C616" s="40" t="s">
        <v>7</v>
      </c>
      <c r="D616" s="41">
        <v>1980</v>
      </c>
      <c r="E616" s="32">
        <v>196994</v>
      </c>
      <c r="F616" s="31">
        <f>(E616/E$633)</f>
        <v>1.0083998684228443E-2</v>
      </c>
    </row>
    <row r="617" spans="1:6" ht="11.25" customHeight="1" x14ac:dyDescent="0.25">
      <c r="A617" s="28">
        <f>(A616+1)</f>
        <v>13</v>
      </c>
      <c r="B617" s="29" t="s">
        <v>23</v>
      </c>
      <c r="C617" s="29" t="s">
        <v>5</v>
      </c>
      <c r="D617" s="28">
        <v>1953</v>
      </c>
      <c r="E617" s="27">
        <v>193014</v>
      </c>
      <c r="F617" s="26">
        <f>(E617/E$633)</f>
        <v>9.8802649930336394E-3</v>
      </c>
    </row>
    <row r="618" spans="1:6" ht="11.25" customHeight="1" x14ac:dyDescent="0.25">
      <c r="A618" s="41">
        <f>(A617+1)</f>
        <v>14</v>
      </c>
      <c r="B618" s="40" t="s">
        <v>25</v>
      </c>
      <c r="C618" s="40" t="s">
        <v>24</v>
      </c>
      <c r="D618" s="41">
        <v>1964</v>
      </c>
      <c r="E618" s="42">
        <v>188568</v>
      </c>
      <c r="F618" s="31">
        <f>(E618/E$633)</f>
        <v>9.6526770555833627E-3</v>
      </c>
    </row>
    <row r="619" spans="1:6" ht="11.25" customHeight="1" x14ac:dyDescent="0.25">
      <c r="A619" s="28">
        <v>15</v>
      </c>
      <c r="B619" s="29" t="s">
        <v>22</v>
      </c>
      <c r="C619" s="29" t="s">
        <v>7</v>
      </c>
      <c r="D619" s="28">
        <v>1975</v>
      </c>
      <c r="E619" s="27">
        <v>165214</v>
      </c>
      <c r="F619" s="26">
        <f>(E619/E$633)</f>
        <v>8.4572005168488274E-3</v>
      </c>
    </row>
    <row r="620" spans="1:6" ht="11.25" customHeight="1" x14ac:dyDescent="0.25">
      <c r="A620" s="41">
        <v>16</v>
      </c>
      <c r="B620" s="40" t="s">
        <v>62</v>
      </c>
      <c r="C620" s="40" t="s">
        <v>34</v>
      </c>
      <c r="D620" s="41">
        <v>2015</v>
      </c>
      <c r="E620" s="42">
        <v>122802</v>
      </c>
      <c r="F620" s="31">
        <f>(E620/E$633)</f>
        <v>6.2861569713829925E-3</v>
      </c>
    </row>
    <row r="621" spans="1:6" ht="11.25" customHeight="1" x14ac:dyDescent="0.25">
      <c r="A621" s="28">
        <v>17</v>
      </c>
      <c r="B621" s="29" t="s">
        <v>21</v>
      </c>
      <c r="C621" s="29" t="s">
        <v>5</v>
      </c>
      <c r="D621" s="28">
        <v>1964</v>
      </c>
      <c r="E621" s="27">
        <v>112493</v>
      </c>
      <c r="F621" s="26">
        <f>(E621/E$633)</f>
        <v>5.7584457596927324E-3</v>
      </c>
    </row>
    <row r="622" spans="1:6" ht="11.25" customHeight="1" x14ac:dyDescent="0.25">
      <c r="A622" s="41">
        <f>(A621+1)</f>
        <v>18</v>
      </c>
      <c r="B622" s="34" t="s">
        <v>18</v>
      </c>
      <c r="C622" s="40" t="s">
        <v>17</v>
      </c>
      <c r="D622" s="33">
        <v>1955</v>
      </c>
      <c r="E622" s="42">
        <v>79226</v>
      </c>
      <c r="F622" s="31">
        <f>(E622/E$633)</f>
        <v>4.0555289996481239E-3</v>
      </c>
    </row>
    <row r="623" spans="1:6" ht="11.25" customHeight="1" x14ac:dyDescent="0.25">
      <c r="A623" s="28">
        <f>(A622+1)</f>
        <v>19</v>
      </c>
      <c r="B623" s="39" t="s">
        <v>50</v>
      </c>
      <c r="C623" s="29" t="s">
        <v>5</v>
      </c>
      <c r="D623" s="38">
        <v>1954</v>
      </c>
      <c r="E623" s="37">
        <v>78663</v>
      </c>
      <c r="F623" s="26">
        <f>(E623/E$633)</f>
        <v>4.0267093845368996E-3</v>
      </c>
    </row>
    <row r="624" spans="1:6" ht="11.25" customHeight="1" x14ac:dyDescent="0.25">
      <c r="A624" s="41">
        <f>(A623+1)</f>
        <v>20</v>
      </c>
      <c r="B624" s="34" t="s">
        <v>15</v>
      </c>
      <c r="C624" s="40" t="s">
        <v>5</v>
      </c>
      <c r="D624" s="33">
        <v>1962</v>
      </c>
      <c r="E624" s="32">
        <v>72076</v>
      </c>
      <c r="F624" s="31">
        <f>(E624/E$633)</f>
        <v>3.6895250066725344E-3</v>
      </c>
    </row>
    <row r="625" spans="1:8" ht="11.25" customHeight="1" x14ac:dyDescent="0.25">
      <c r="A625" s="28">
        <f>(A624+1)</f>
        <v>21</v>
      </c>
      <c r="B625" s="39" t="s">
        <v>55</v>
      </c>
      <c r="C625" s="29" t="s">
        <v>5</v>
      </c>
      <c r="D625" s="38">
        <v>1963</v>
      </c>
      <c r="E625" s="27">
        <v>55648</v>
      </c>
      <c r="F625" s="26">
        <f>(E625/E$633)</f>
        <v>2.8485860421126755E-3</v>
      </c>
    </row>
    <row r="626" spans="1:8" ht="11.25" customHeight="1" x14ac:dyDescent="0.25">
      <c r="A626" s="41">
        <f>(A625+1)</f>
        <v>22</v>
      </c>
      <c r="B626" s="40" t="s">
        <v>14</v>
      </c>
      <c r="C626" s="40" t="s">
        <v>13</v>
      </c>
      <c r="D626" s="41">
        <v>1969</v>
      </c>
      <c r="E626" s="42">
        <v>50581</v>
      </c>
      <c r="F626" s="31">
        <f>(E626/E$633)</f>
        <v>2.5892095061116525E-3</v>
      </c>
    </row>
    <row r="627" spans="1:8" ht="11.25" customHeight="1" x14ac:dyDescent="0.25">
      <c r="A627" s="28">
        <f>(A626+1)</f>
        <v>23</v>
      </c>
      <c r="B627" s="39" t="s">
        <v>58</v>
      </c>
      <c r="C627" s="29" t="s">
        <v>13</v>
      </c>
      <c r="D627" s="74">
        <v>2006</v>
      </c>
      <c r="E627" s="37">
        <v>43387</v>
      </c>
      <c r="F627" s="26">
        <f>(E627/E$633)</f>
        <v>2.2209531808715971E-3</v>
      </c>
    </row>
    <row r="628" spans="1:8" ht="11.25" customHeight="1" x14ac:dyDescent="0.25">
      <c r="A628" s="41">
        <f>(A627+1)</f>
        <v>24</v>
      </c>
      <c r="B628" s="40" t="s">
        <v>16</v>
      </c>
      <c r="C628" s="40" t="s">
        <v>5</v>
      </c>
      <c r="D628" s="41">
        <v>1929</v>
      </c>
      <c r="E628" s="32">
        <v>38827</v>
      </c>
      <c r="F628" s="31">
        <f>(E628/E$633)</f>
        <v>1.9875296552815708E-3</v>
      </c>
    </row>
    <row r="629" spans="1:8" ht="11.25" customHeight="1" x14ac:dyDescent="0.25">
      <c r="A629" s="28">
        <f>(A628+1)</f>
        <v>25</v>
      </c>
      <c r="B629" s="29" t="s">
        <v>61</v>
      </c>
      <c r="C629" s="29" t="s">
        <v>10</v>
      </c>
      <c r="D629" s="74">
        <v>1974</v>
      </c>
      <c r="E629" s="27">
        <v>36188</v>
      </c>
      <c r="F629" s="26">
        <f>(E629/E$633)</f>
        <v>1.8524409087833074E-3</v>
      </c>
    </row>
    <row r="630" spans="1:8" ht="11.25" customHeight="1" x14ac:dyDescent="0.25">
      <c r="A630" s="41"/>
      <c r="B630" s="73"/>
      <c r="C630" s="73"/>
      <c r="D630" s="73"/>
      <c r="E630" s="73"/>
      <c r="F630" s="31"/>
    </row>
    <row r="631" spans="1:8" ht="11.25" customHeight="1" x14ac:dyDescent="0.25">
      <c r="A631" s="28"/>
      <c r="B631" s="29" t="s">
        <v>4</v>
      </c>
      <c r="C631" s="29"/>
      <c r="D631" s="28"/>
      <c r="E631" s="27">
        <f>SUM(E605:E629)</f>
        <v>18713849</v>
      </c>
      <c r="F631" s="26">
        <f>(E631/E$633)</f>
        <v>0.95795013397793716</v>
      </c>
    </row>
    <row r="632" spans="1:8" ht="11.25" customHeight="1" thickBot="1" x14ac:dyDescent="0.3">
      <c r="A632" s="66"/>
      <c r="B632" s="65"/>
      <c r="C632" s="64"/>
      <c r="D632" s="63"/>
      <c r="E632" s="62"/>
      <c r="F632" s="72"/>
    </row>
    <row r="633" spans="1:8" ht="11.25" customHeight="1" thickBot="1" x14ac:dyDescent="0.3">
      <c r="A633" s="60"/>
      <c r="B633" s="20" t="s">
        <v>3</v>
      </c>
      <c r="C633" s="20"/>
      <c r="D633" s="19"/>
      <c r="E633" s="18">
        <v>19535306</v>
      </c>
      <c r="F633" s="71"/>
    </row>
    <row r="634" spans="1:8" ht="7.5" customHeight="1" x14ac:dyDescent="0.25">
      <c r="A634" s="13"/>
      <c r="B634" s="13"/>
      <c r="C634" s="15"/>
      <c r="D634" s="14"/>
      <c r="E634" s="13"/>
      <c r="F634" s="12"/>
    </row>
    <row r="635" spans="1:8" ht="11.25" customHeight="1" x14ac:dyDescent="0.25">
      <c r="A635" s="16" t="s">
        <v>2</v>
      </c>
      <c r="B635" s="13"/>
      <c r="C635" s="15"/>
      <c r="D635" s="14"/>
      <c r="E635" s="13"/>
      <c r="F635" s="12"/>
    </row>
    <row r="636" spans="1:8" ht="7.5" customHeight="1" x14ac:dyDescent="0.25">
      <c r="A636" s="13"/>
      <c r="B636" s="13"/>
      <c r="C636" s="15"/>
      <c r="D636" s="14"/>
      <c r="E636" s="13"/>
      <c r="F636" s="12"/>
    </row>
    <row r="637" spans="1:8" s="6" customFormat="1" ht="11.25" customHeight="1" x14ac:dyDescent="0.25">
      <c r="A637" s="6" t="s">
        <v>1</v>
      </c>
      <c r="B637" s="11" t="s">
        <v>0</v>
      </c>
      <c r="E637" s="10"/>
      <c r="F637" s="9"/>
      <c r="G637" s="8"/>
      <c r="H637" s="7"/>
    </row>
    <row r="639" spans="1:8" x14ac:dyDescent="0.25">
      <c r="B639" s="1"/>
      <c r="C639" s="1"/>
      <c r="D639" s="1"/>
      <c r="E639" s="1"/>
      <c r="F639" s="1"/>
    </row>
    <row r="640" spans="1:8" x14ac:dyDescent="0.25">
      <c r="B640" s="1"/>
      <c r="C640" s="1"/>
      <c r="D640" s="1"/>
    </row>
    <row r="641" spans="1:6" ht="15.75" x14ac:dyDescent="0.25">
      <c r="A641" s="58" t="s">
        <v>45</v>
      </c>
      <c r="B641" s="57" t="s">
        <v>60</v>
      </c>
      <c r="C641" s="56"/>
      <c r="D641" s="55"/>
      <c r="E641" s="54"/>
      <c r="F641" s="53"/>
    </row>
    <row r="642" spans="1:6" ht="11.25" customHeight="1" x14ac:dyDescent="0.25">
      <c r="A642" s="15"/>
      <c r="B642" s="15" t="s">
        <v>43</v>
      </c>
      <c r="C642" s="15"/>
      <c r="E642" s="13"/>
      <c r="F642" s="4"/>
    </row>
    <row r="643" spans="1:6" ht="7.5" customHeight="1" thickBot="1" x14ac:dyDescent="0.3">
      <c r="A643" s="51"/>
      <c r="B643" s="51"/>
      <c r="C643" s="52"/>
      <c r="D643" s="50"/>
      <c r="E643" s="51"/>
      <c r="F643" s="50"/>
    </row>
    <row r="644" spans="1:6" ht="39" thickBot="1" x14ac:dyDescent="0.3">
      <c r="A644" s="49" t="s">
        <v>42</v>
      </c>
      <c r="B644" s="48" t="s">
        <v>41</v>
      </c>
      <c r="C644" s="48" t="s">
        <v>40</v>
      </c>
      <c r="D644" s="47" t="s">
        <v>39</v>
      </c>
      <c r="E644" s="46" t="s">
        <v>59</v>
      </c>
      <c r="F644" s="45" t="s">
        <v>37</v>
      </c>
    </row>
    <row r="645" spans="1:6" ht="11.25" customHeight="1" x14ac:dyDescent="0.25">
      <c r="A645" s="28">
        <v>1</v>
      </c>
      <c r="B645" s="29" t="s">
        <v>36</v>
      </c>
      <c r="C645" s="29" t="s">
        <v>10</v>
      </c>
      <c r="D645" s="28">
        <v>1956</v>
      </c>
      <c r="E645" s="27">
        <v>3511981</v>
      </c>
      <c r="F645" s="26">
        <f>(E645/E$673)</f>
        <v>0.19590487428132727</v>
      </c>
    </row>
    <row r="646" spans="1:6" ht="11.25" customHeight="1" x14ac:dyDescent="0.25">
      <c r="A646" s="41">
        <f>(A645+1)</f>
        <v>2</v>
      </c>
      <c r="B646" s="40" t="s">
        <v>33</v>
      </c>
      <c r="C646" s="40" t="s">
        <v>13</v>
      </c>
      <c r="D646" s="41">
        <v>1964</v>
      </c>
      <c r="E646" s="42">
        <v>2498908</v>
      </c>
      <c r="F646" s="31">
        <f>(E646/E$673)</f>
        <v>0.13939376596302855</v>
      </c>
    </row>
    <row r="647" spans="1:6" ht="11.25" customHeight="1" x14ac:dyDescent="0.25">
      <c r="A647" s="28">
        <f>(A646+1)</f>
        <v>3</v>
      </c>
      <c r="B647" s="29" t="s">
        <v>52</v>
      </c>
      <c r="C647" s="29" t="s">
        <v>51</v>
      </c>
      <c r="D647" s="28">
        <v>2003</v>
      </c>
      <c r="E647" s="27">
        <v>2056987</v>
      </c>
      <c r="F647" s="26">
        <f>(E647/E$673)</f>
        <v>0.11474258534807692</v>
      </c>
    </row>
    <row r="648" spans="1:6" ht="11.25" customHeight="1" x14ac:dyDescent="0.25">
      <c r="A648" s="41">
        <f>(A647+1)</f>
        <v>4</v>
      </c>
      <c r="B648" s="40" t="s">
        <v>35</v>
      </c>
      <c r="C648" s="40" t="s">
        <v>34</v>
      </c>
      <c r="D648" s="41">
        <v>1955</v>
      </c>
      <c r="E648" s="42">
        <v>1940911</v>
      </c>
      <c r="F648" s="31">
        <f>(E648/E$673)</f>
        <v>0.10826764878461621</v>
      </c>
    </row>
    <row r="649" spans="1:6" ht="11.25" customHeight="1" x14ac:dyDescent="0.25">
      <c r="A649" s="28">
        <f>(A648+1)</f>
        <v>5</v>
      </c>
      <c r="B649" s="29" t="s">
        <v>28</v>
      </c>
      <c r="C649" s="29" t="s">
        <v>13</v>
      </c>
      <c r="D649" s="28">
        <v>1984</v>
      </c>
      <c r="E649" s="27">
        <v>1726890</v>
      </c>
      <c r="F649" s="26">
        <f>(E649/E$673)</f>
        <v>9.6329156777238051E-2</v>
      </c>
    </row>
    <row r="650" spans="1:6" ht="11.25" customHeight="1" x14ac:dyDescent="0.25">
      <c r="A650" s="41">
        <f>(A649+1)</f>
        <v>6</v>
      </c>
      <c r="B650" s="67" t="s">
        <v>29</v>
      </c>
      <c r="C650" s="40" t="s">
        <v>5</v>
      </c>
      <c r="D650" s="41">
        <v>1972</v>
      </c>
      <c r="E650" s="42">
        <v>1424233</v>
      </c>
      <c r="F650" s="31">
        <f>(E650/E$673)</f>
        <v>7.9446382771523424E-2</v>
      </c>
    </row>
    <row r="651" spans="1:6" ht="11.25" customHeight="1" x14ac:dyDescent="0.25">
      <c r="A651" s="28">
        <f>(A650+1)</f>
        <v>7</v>
      </c>
      <c r="B651" s="29" t="s">
        <v>20</v>
      </c>
      <c r="C651" s="29" t="s">
        <v>5</v>
      </c>
      <c r="D651" s="28">
        <v>1983</v>
      </c>
      <c r="E651" s="27">
        <v>948910</v>
      </c>
      <c r="F651" s="26">
        <f>(E651/E$673)</f>
        <v>5.2931976071138843E-2</v>
      </c>
    </row>
    <row r="652" spans="1:6" ht="11.25" customHeight="1" x14ac:dyDescent="0.25">
      <c r="A652" s="41">
        <f>(A651+1)</f>
        <v>8</v>
      </c>
      <c r="B652" s="40" t="s">
        <v>32</v>
      </c>
      <c r="C652" s="40" t="s">
        <v>13</v>
      </c>
      <c r="D652" s="41">
        <v>1970</v>
      </c>
      <c r="E652" s="42">
        <v>794285</v>
      </c>
      <c r="F652" s="31">
        <f>(E652/E$673)</f>
        <v>4.4306704127540564E-2</v>
      </c>
    </row>
    <row r="653" spans="1:6" ht="11.25" customHeight="1" x14ac:dyDescent="0.25">
      <c r="A653" s="28">
        <f>(A652+1)</f>
        <v>9</v>
      </c>
      <c r="B653" s="29" t="s">
        <v>30</v>
      </c>
      <c r="C653" s="29" t="s">
        <v>5</v>
      </c>
      <c r="D653" s="28">
        <v>1951</v>
      </c>
      <c r="E653" s="27">
        <v>430811</v>
      </c>
      <c r="F653" s="26">
        <f>(E653/E$673)</f>
        <v>2.4031444018066409E-2</v>
      </c>
    </row>
    <row r="654" spans="1:6" ht="11.25" customHeight="1" x14ac:dyDescent="0.25">
      <c r="A654" s="41">
        <f>(A653+1)</f>
        <v>10</v>
      </c>
      <c r="B654" s="40" t="s">
        <v>27</v>
      </c>
      <c r="C654" s="40" t="s">
        <v>5</v>
      </c>
      <c r="D654" s="41">
        <v>1959</v>
      </c>
      <c r="E654" s="42">
        <v>375069</v>
      </c>
      <c r="F654" s="31">
        <f>(E654/E$673)</f>
        <v>2.09220509142342E-2</v>
      </c>
    </row>
    <row r="655" spans="1:6" ht="11.25" customHeight="1" x14ac:dyDescent="0.25">
      <c r="A655" s="28">
        <f>(A654+1)</f>
        <v>11</v>
      </c>
      <c r="B655" s="29" t="s">
        <v>26</v>
      </c>
      <c r="C655" s="29" t="s">
        <v>13</v>
      </c>
      <c r="D655" s="28">
        <v>1983</v>
      </c>
      <c r="E655" s="27">
        <v>250729</v>
      </c>
      <c r="F655" s="26">
        <f>(E655/E$673)</f>
        <v>1.3986132961335185E-2</v>
      </c>
    </row>
    <row r="656" spans="1:6" ht="11.25" customHeight="1" x14ac:dyDescent="0.25">
      <c r="A656" s="41">
        <f>(A655+1)</f>
        <v>12</v>
      </c>
      <c r="B656" s="40" t="s">
        <v>23</v>
      </c>
      <c r="C656" s="40" t="s">
        <v>5</v>
      </c>
      <c r="D656" s="41">
        <v>1953</v>
      </c>
      <c r="E656" s="32">
        <v>202090</v>
      </c>
      <c r="F656" s="31">
        <f>(E656/E$673)</f>
        <v>1.1272958493657406E-2</v>
      </c>
    </row>
    <row r="657" spans="1:6" ht="11.25" customHeight="1" x14ac:dyDescent="0.25">
      <c r="A657" s="28">
        <f>(A656+1)</f>
        <v>13</v>
      </c>
      <c r="B657" s="29" t="s">
        <v>25</v>
      </c>
      <c r="C657" s="29" t="s">
        <v>24</v>
      </c>
      <c r="D657" s="28">
        <v>1964</v>
      </c>
      <c r="E657" s="27">
        <v>190862</v>
      </c>
      <c r="F657" s="26">
        <f>(E657/E$673)</f>
        <v>1.0646639635887177E-2</v>
      </c>
    </row>
    <row r="658" spans="1:6" ht="11.25" customHeight="1" x14ac:dyDescent="0.25">
      <c r="A658" s="41">
        <f>(A657+1)</f>
        <v>14</v>
      </c>
      <c r="B658" s="40" t="s">
        <v>31</v>
      </c>
      <c r="C658" s="40" t="s">
        <v>7</v>
      </c>
      <c r="D658" s="41">
        <v>1980</v>
      </c>
      <c r="E658" s="42">
        <v>178937</v>
      </c>
      <c r="F658" s="31">
        <f>(E658/E$673)</f>
        <v>9.9814408133978693E-3</v>
      </c>
    </row>
    <row r="659" spans="1:6" ht="11.25" customHeight="1" x14ac:dyDescent="0.25">
      <c r="A659" s="28">
        <v>15</v>
      </c>
      <c r="B659" s="29" t="s">
        <v>22</v>
      </c>
      <c r="C659" s="29" t="s">
        <v>7</v>
      </c>
      <c r="D659" s="28">
        <v>1975</v>
      </c>
      <c r="E659" s="27">
        <v>166045</v>
      </c>
      <c r="F659" s="26">
        <f>(E659/E$673)</f>
        <v>9.2623009207746243E-3</v>
      </c>
    </row>
    <row r="660" spans="1:6" ht="11.25" customHeight="1" x14ac:dyDescent="0.25">
      <c r="A660" s="41">
        <v>16</v>
      </c>
      <c r="B660" s="40" t="s">
        <v>21</v>
      </c>
      <c r="C660" s="40" t="s">
        <v>5</v>
      </c>
      <c r="D660" s="41">
        <v>1964</v>
      </c>
      <c r="E660" s="42">
        <v>99593</v>
      </c>
      <c r="F660" s="31">
        <f>(E660/E$673)</f>
        <v>5.5554839688199418E-3</v>
      </c>
    </row>
    <row r="661" spans="1:6" ht="11.25" customHeight="1" x14ac:dyDescent="0.25">
      <c r="A661" s="28">
        <v>17</v>
      </c>
      <c r="B661" s="39" t="s">
        <v>15</v>
      </c>
      <c r="C661" s="29" t="s">
        <v>5</v>
      </c>
      <c r="D661" s="38">
        <v>1962</v>
      </c>
      <c r="E661" s="27">
        <v>77674</v>
      </c>
      <c r="F661" s="26">
        <f>(E661/E$673)</f>
        <v>4.3328011184934701E-3</v>
      </c>
    </row>
    <row r="662" spans="1:6" ht="11.25" customHeight="1" x14ac:dyDescent="0.25">
      <c r="A662" s="41">
        <f>(A661+1)</f>
        <v>18</v>
      </c>
      <c r="B662" s="34" t="s">
        <v>18</v>
      </c>
      <c r="C662" s="40" t="s">
        <v>17</v>
      </c>
      <c r="D662" s="33">
        <v>1955</v>
      </c>
      <c r="E662" s="42">
        <v>75437</v>
      </c>
      <c r="F662" s="31">
        <f>(E662/E$673)</f>
        <v>4.2080170710378237E-3</v>
      </c>
    </row>
    <row r="663" spans="1:6" ht="11.25" customHeight="1" x14ac:dyDescent="0.25">
      <c r="A663" s="28">
        <f>(A662+1)</f>
        <v>19</v>
      </c>
      <c r="B663" s="29" t="s">
        <v>14</v>
      </c>
      <c r="C663" s="29" t="s">
        <v>13</v>
      </c>
      <c r="D663" s="28">
        <v>1969</v>
      </c>
      <c r="E663" s="37">
        <v>61299</v>
      </c>
      <c r="F663" s="26">
        <f>(E663/E$673)</f>
        <v>3.4193729660186318E-3</v>
      </c>
    </row>
    <row r="664" spans="1:6" ht="11.25" customHeight="1" x14ac:dyDescent="0.25">
      <c r="A664" s="41">
        <f>(A663+1)</f>
        <v>20</v>
      </c>
      <c r="B664" s="34" t="s">
        <v>58</v>
      </c>
      <c r="C664" s="40" t="s">
        <v>13</v>
      </c>
      <c r="D664" s="75">
        <v>2006</v>
      </c>
      <c r="E664" s="32">
        <v>55533</v>
      </c>
      <c r="F664" s="31">
        <f>(E664/E$673)</f>
        <v>3.0977346926036754E-3</v>
      </c>
    </row>
    <row r="665" spans="1:6" ht="11.25" customHeight="1" x14ac:dyDescent="0.25">
      <c r="A665" s="28">
        <f>(A664+1)</f>
        <v>21</v>
      </c>
      <c r="B665" s="39" t="s">
        <v>50</v>
      </c>
      <c r="C665" s="29" t="s">
        <v>5</v>
      </c>
      <c r="D665" s="38">
        <v>1954</v>
      </c>
      <c r="E665" s="27">
        <v>50955</v>
      </c>
      <c r="F665" s="26">
        <f>(E665/E$673)</f>
        <v>2.8423652830140687E-3</v>
      </c>
    </row>
    <row r="666" spans="1:6" ht="11.25" customHeight="1" x14ac:dyDescent="0.25">
      <c r="A666" s="41">
        <f>(A665+1)</f>
        <v>22</v>
      </c>
      <c r="B666" s="40" t="s">
        <v>16</v>
      </c>
      <c r="C666" s="40" t="s">
        <v>5</v>
      </c>
      <c r="D666" s="41">
        <v>1929</v>
      </c>
      <c r="E666" s="42">
        <v>49635</v>
      </c>
      <c r="F666" s="31">
        <f>(E666/E$673)</f>
        <v>2.7687332120970129E-3</v>
      </c>
    </row>
    <row r="667" spans="1:6" ht="11.25" customHeight="1" x14ac:dyDescent="0.25">
      <c r="A667" s="28">
        <f>(A666+1)</f>
        <v>23</v>
      </c>
      <c r="B667" s="39" t="s">
        <v>55</v>
      </c>
      <c r="C667" s="29" t="s">
        <v>5</v>
      </c>
      <c r="D667" s="38">
        <v>1963</v>
      </c>
      <c r="E667" s="37">
        <v>43009</v>
      </c>
      <c r="F667" s="26">
        <f>(E667/E$673)</f>
        <v>2.3991225288421563E-3</v>
      </c>
    </row>
    <row r="668" spans="1:6" ht="11.25" customHeight="1" x14ac:dyDescent="0.25">
      <c r="A668" s="41">
        <f>(A667+1)</f>
        <v>24</v>
      </c>
      <c r="B668" s="40" t="s">
        <v>9</v>
      </c>
      <c r="C668" s="40" t="s">
        <v>7</v>
      </c>
      <c r="D668" s="41">
        <v>1966</v>
      </c>
      <c r="E668" s="32">
        <v>39142</v>
      </c>
      <c r="F668" s="31">
        <f>(E668/E$673)</f>
        <v>2.1834140301783276E-3</v>
      </c>
    </row>
    <row r="669" spans="1:6" ht="11.25" customHeight="1" x14ac:dyDescent="0.25">
      <c r="A669" s="28">
        <f>(A668+1)</f>
        <v>25</v>
      </c>
      <c r="B669" s="29" t="s">
        <v>19</v>
      </c>
      <c r="C669" s="29" t="s">
        <v>5</v>
      </c>
      <c r="D669" s="74">
        <v>1989</v>
      </c>
      <c r="E669" s="27">
        <v>31368</v>
      </c>
      <c r="F669" s="26">
        <f>(E669/E$673)</f>
        <v>1.7497657579743952E-3</v>
      </c>
    </row>
    <row r="670" spans="1:6" ht="11.25" customHeight="1" x14ac:dyDescent="0.25">
      <c r="A670" s="41"/>
      <c r="B670" s="73"/>
      <c r="C670" s="73"/>
      <c r="D670" s="73"/>
      <c r="E670" s="73"/>
      <c r="F670" s="31"/>
    </row>
    <row r="671" spans="1:6" ht="11.25" customHeight="1" x14ac:dyDescent="0.25">
      <c r="A671" s="28"/>
      <c r="B671" s="29" t="s">
        <v>4</v>
      </c>
      <c r="C671" s="29"/>
      <c r="D671" s="28"/>
      <c r="E671" s="27">
        <f>SUM(E645:E669)</f>
        <v>17281293</v>
      </c>
      <c r="F671" s="26">
        <f>(E671/E$673)</f>
        <v>0.96398287251092218</v>
      </c>
    </row>
    <row r="672" spans="1:6" ht="11.25" customHeight="1" thickBot="1" x14ac:dyDescent="0.3">
      <c r="A672" s="66"/>
      <c r="B672" s="65"/>
      <c r="C672" s="64"/>
      <c r="D672" s="63"/>
      <c r="E672" s="62"/>
      <c r="F672" s="72"/>
    </row>
    <row r="673" spans="1:8" ht="11.25" customHeight="1" thickBot="1" x14ac:dyDescent="0.3">
      <c r="A673" s="60"/>
      <c r="B673" s="20" t="s">
        <v>3</v>
      </c>
      <c r="C673" s="20"/>
      <c r="D673" s="19"/>
      <c r="E673" s="18">
        <v>17926971</v>
      </c>
      <c r="F673" s="71"/>
    </row>
    <row r="674" spans="1:8" ht="7.5" customHeight="1" x14ac:dyDescent="0.25">
      <c r="A674" s="13"/>
      <c r="B674" s="13"/>
      <c r="C674" s="15"/>
      <c r="D674" s="14"/>
      <c r="E674" s="13"/>
      <c r="F674" s="12"/>
    </row>
    <row r="675" spans="1:8" ht="11.25" customHeight="1" x14ac:dyDescent="0.25">
      <c r="A675" s="16" t="s">
        <v>2</v>
      </c>
      <c r="B675" s="13"/>
      <c r="C675" s="15"/>
      <c r="D675" s="14"/>
      <c r="E675" s="13"/>
      <c r="F675" s="12"/>
    </row>
    <row r="676" spans="1:8" ht="7.5" customHeight="1" x14ac:dyDescent="0.25">
      <c r="A676" s="13"/>
      <c r="B676" s="13"/>
      <c r="C676" s="15"/>
      <c r="D676" s="14"/>
      <c r="E676" s="13"/>
      <c r="F676" s="12"/>
    </row>
    <row r="677" spans="1:8" s="6" customFormat="1" ht="11.25" customHeight="1" x14ac:dyDescent="0.25">
      <c r="A677" s="6" t="s">
        <v>1</v>
      </c>
      <c r="B677" s="11" t="s">
        <v>0</v>
      </c>
      <c r="E677" s="10"/>
      <c r="F677" s="9"/>
      <c r="G677" s="8"/>
      <c r="H677" s="7"/>
    </row>
    <row r="678" spans="1:8" x14ac:dyDescent="0.25">
      <c r="B678" s="1"/>
      <c r="C678" s="1"/>
      <c r="D678" s="1"/>
    </row>
    <row r="679" spans="1:8" x14ac:dyDescent="0.25">
      <c r="B679" s="70"/>
      <c r="C679" s="69"/>
      <c r="D679" s="68"/>
      <c r="E679" s="1"/>
      <c r="F679" s="1"/>
    </row>
    <row r="681" spans="1:8" ht="15.75" x14ac:dyDescent="0.25">
      <c r="A681" s="58" t="s">
        <v>45</v>
      </c>
      <c r="B681" s="57" t="s">
        <v>57</v>
      </c>
      <c r="C681" s="56"/>
      <c r="D681" s="55"/>
      <c r="E681" s="54"/>
      <c r="F681" s="53"/>
    </row>
    <row r="682" spans="1:8" ht="11.25" customHeight="1" x14ac:dyDescent="0.25">
      <c r="A682" s="15"/>
      <c r="B682" s="15" t="s">
        <v>43</v>
      </c>
      <c r="C682" s="15"/>
      <c r="E682" s="13"/>
      <c r="F682" s="4"/>
    </row>
    <row r="683" spans="1:8" ht="7.5" customHeight="1" thickBot="1" x14ac:dyDescent="0.3">
      <c r="A683" s="51"/>
      <c r="B683" s="51"/>
      <c r="C683" s="52"/>
      <c r="D683" s="50"/>
      <c r="E683" s="51"/>
      <c r="F683" s="50"/>
    </row>
    <row r="684" spans="1:8" ht="39" thickBot="1" x14ac:dyDescent="0.3">
      <c r="A684" s="49" t="s">
        <v>42</v>
      </c>
      <c r="B684" s="48" t="s">
        <v>41</v>
      </c>
      <c r="C684" s="48" t="s">
        <v>40</v>
      </c>
      <c r="D684" s="47" t="s">
        <v>39</v>
      </c>
      <c r="E684" s="46" t="s">
        <v>56</v>
      </c>
      <c r="F684" s="45" t="s">
        <v>37</v>
      </c>
    </row>
    <row r="685" spans="1:8" ht="11.25" customHeight="1" x14ac:dyDescent="0.25">
      <c r="A685" s="28">
        <v>1</v>
      </c>
      <c r="B685" s="29" t="s">
        <v>36</v>
      </c>
      <c r="C685" s="29" t="s">
        <v>10</v>
      </c>
      <c r="D685" s="28">
        <v>1956</v>
      </c>
      <c r="E685" s="27">
        <v>3586019</v>
      </c>
      <c r="F685" s="26">
        <f>(E685/E$713)</f>
        <v>0.21503853792798575</v>
      </c>
    </row>
    <row r="686" spans="1:8" ht="11.25" customHeight="1" x14ac:dyDescent="0.25">
      <c r="A686" s="41">
        <f>(A685+1)</f>
        <v>2</v>
      </c>
      <c r="B686" s="40" t="s">
        <v>33</v>
      </c>
      <c r="C686" s="40" t="s">
        <v>13</v>
      </c>
      <c r="D686" s="41">
        <v>1964</v>
      </c>
      <c r="E686" s="42">
        <v>2553318</v>
      </c>
      <c r="F686" s="31">
        <f>(E686/E$713)</f>
        <v>0.15311178484698734</v>
      </c>
    </row>
    <row r="687" spans="1:8" ht="11.25" customHeight="1" x14ac:dyDescent="0.25">
      <c r="A687" s="28">
        <f>(A686+1)</f>
        <v>3</v>
      </c>
      <c r="B687" s="29" t="s">
        <v>35</v>
      </c>
      <c r="C687" s="29" t="s">
        <v>34</v>
      </c>
      <c r="D687" s="28">
        <v>1955</v>
      </c>
      <c r="E687" s="27">
        <v>2133091</v>
      </c>
      <c r="F687" s="26">
        <f>(E687/E$713)</f>
        <v>0.12791253194903457</v>
      </c>
    </row>
    <row r="688" spans="1:8" ht="11.25" customHeight="1" x14ac:dyDescent="0.25">
      <c r="A688" s="41">
        <f>(A687+1)</f>
        <v>4</v>
      </c>
      <c r="B688" s="40" t="s">
        <v>28</v>
      </c>
      <c r="C688" s="40" t="s">
        <v>13</v>
      </c>
      <c r="D688" s="41">
        <v>1984</v>
      </c>
      <c r="E688" s="42">
        <v>1709138</v>
      </c>
      <c r="F688" s="31">
        <f>(E688/E$713)</f>
        <v>0.1024898464389513</v>
      </c>
    </row>
    <row r="689" spans="1:6" ht="11.25" customHeight="1" x14ac:dyDescent="0.25">
      <c r="A689" s="28">
        <f>(A688+1)</f>
        <v>5</v>
      </c>
      <c r="B689" s="44" t="s">
        <v>29</v>
      </c>
      <c r="C689" s="29" t="s">
        <v>5</v>
      </c>
      <c r="D689" s="28">
        <v>1972</v>
      </c>
      <c r="E689" s="27">
        <v>999871</v>
      </c>
      <c r="F689" s="26">
        <f>(E689/E$713)</f>
        <v>5.9958075502832817E-2</v>
      </c>
    </row>
    <row r="690" spans="1:6" ht="11.25" customHeight="1" x14ac:dyDescent="0.25">
      <c r="A690" s="41">
        <f>(A689+1)</f>
        <v>6</v>
      </c>
      <c r="B690" s="40" t="s">
        <v>52</v>
      </c>
      <c r="C690" s="40" t="s">
        <v>51</v>
      </c>
      <c r="D690" s="41">
        <v>2003</v>
      </c>
      <c r="E690" s="42">
        <v>884604</v>
      </c>
      <c r="F690" s="31">
        <f>(E690/E$713)</f>
        <v>5.3045996355637795E-2</v>
      </c>
    </row>
    <row r="691" spans="1:6" ht="11.25" customHeight="1" x14ac:dyDescent="0.25">
      <c r="A691" s="28">
        <f>(A690+1)</f>
        <v>7</v>
      </c>
      <c r="B691" s="29" t="s">
        <v>20</v>
      </c>
      <c r="C691" s="29" t="s">
        <v>5</v>
      </c>
      <c r="D691" s="28">
        <v>1983</v>
      </c>
      <c r="E691" s="27">
        <v>816796</v>
      </c>
      <c r="F691" s="26">
        <f>(E691/E$713)</f>
        <v>4.8979834637080014E-2</v>
      </c>
    </row>
    <row r="692" spans="1:6" ht="11.25" customHeight="1" x14ac:dyDescent="0.25">
      <c r="A692" s="41">
        <f>(A691+1)</f>
        <v>8</v>
      </c>
      <c r="B692" s="40" t="s">
        <v>32</v>
      </c>
      <c r="C692" s="40" t="s">
        <v>13</v>
      </c>
      <c r="D692" s="41">
        <v>1970</v>
      </c>
      <c r="E692" s="42">
        <v>789042</v>
      </c>
      <c r="F692" s="31">
        <f>(E692/E$713)</f>
        <v>4.7315543516019777E-2</v>
      </c>
    </row>
    <row r="693" spans="1:6" ht="11.25" customHeight="1" x14ac:dyDescent="0.25">
      <c r="A693" s="28">
        <f>(A692+1)</f>
        <v>9</v>
      </c>
      <c r="B693" s="29" t="s">
        <v>30</v>
      </c>
      <c r="C693" s="29" t="s">
        <v>5</v>
      </c>
      <c r="D693" s="28">
        <v>1951</v>
      </c>
      <c r="E693" s="27">
        <v>438954</v>
      </c>
      <c r="F693" s="26">
        <f>(E693/E$713)</f>
        <v>2.632223264228133E-2</v>
      </c>
    </row>
    <row r="694" spans="1:6" ht="11.25" customHeight="1" x14ac:dyDescent="0.25">
      <c r="A694" s="41">
        <f>(A693+1)</f>
        <v>10</v>
      </c>
      <c r="B694" s="40" t="s">
        <v>27</v>
      </c>
      <c r="C694" s="40" t="s">
        <v>5</v>
      </c>
      <c r="D694" s="41">
        <v>1959</v>
      </c>
      <c r="E694" s="42">
        <v>362388</v>
      </c>
      <c r="F694" s="31">
        <f>(E694/E$713)</f>
        <v>2.1730890350175752E-2</v>
      </c>
    </row>
    <row r="695" spans="1:6" ht="11.25" customHeight="1" x14ac:dyDescent="0.25">
      <c r="A695" s="28">
        <f>(A694+1)</f>
        <v>11</v>
      </c>
      <c r="B695" s="29" t="s">
        <v>26</v>
      </c>
      <c r="C695" s="29" t="s">
        <v>13</v>
      </c>
      <c r="D695" s="28">
        <v>1983</v>
      </c>
      <c r="E695" s="27">
        <v>338121</v>
      </c>
      <c r="F695" s="26">
        <f>(E695/E$713)</f>
        <v>2.0275700012394933E-2</v>
      </c>
    </row>
    <row r="696" spans="1:6" ht="11.25" customHeight="1" x14ac:dyDescent="0.25">
      <c r="A696" s="41">
        <f>(A695+1)</f>
        <v>12</v>
      </c>
      <c r="B696" s="40" t="s">
        <v>31</v>
      </c>
      <c r="C696" s="40" t="s">
        <v>7</v>
      </c>
      <c r="D696" s="41">
        <v>1980</v>
      </c>
      <c r="E696" s="42">
        <v>233055</v>
      </c>
      <c r="F696" s="31">
        <f>(E696/E$713)</f>
        <v>1.3975332104154137E-2</v>
      </c>
    </row>
    <row r="697" spans="1:6" ht="11.25" customHeight="1" x14ac:dyDescent="0.25">
      <c r="A697" s="28">
        <f>(A696+1)</f>
        <v>13</v>
      </c>
      <c r="B697" s="29" t="s">
        <v>23</v>
      </c>
      <c r="C697" s="29" t="s">
        <v>5</v>
      </c>
      <c r="D697" s="28">
        <v>1953</v>
      </c>
      <c r="E697" s="27">
        <v>213696</v>
      </c>
      <c r="F697" s="26">
        <f>(E697/E$713)</f>
        <v>1.2814453967215133E-2</v>
      </c>
    </row>
    <row r="698" spans="1:6" ht="11.25" customHeight="1" x14ac:dyDescent="0.25">
      <c r="A698" s="41">
        <f>(A697+1)</f>
        <v>14</v>
      </c>
      <c r="B698" s="40" t="s">
        <v>25</v>
      </c>
      <c r="C698" s="40" t="s">
        <v>24</v>
      </c>
      <c r="D698" s="41">
        <v>1964</v>
      </c>
      <c r="E698" s="42">
        <v>197778</v>
      </c>
      <c r="F698" s="31">
        <f>(E698/E$713)</f>
        <v>1.1859918186245294E-2</v>
      </c>
    </row>
    <row r="699" spans="1:6" ht="11.25" customHeight="1" x14ac:dyDescent="0.25">
      <c r="A699" s="28">
        <v>15</v>
      </c>
      <c r="B699" s="29" t="s">
        <v>22</v>
      </c>
      <c r="C699" s="29" t="s">
        <v>7</v>
      </c>
      <c r="D699" s="28">
        <v>1975</v>
      </c>
      <c r="E699" s="27">
        <v>172274</v>
      </c>
      <c r="F699" s="26">
        <f>(E699/E$713)</f>
        <v>1.0330550140143099E-2</v>
      </c>
    </row>
    <row r="700" spans="1:6" ht="11.25" customHeight="1" x14ac:dyDescent="0.25">
      <c r="A700" s="41">
        <v>16</v>
      </c>
      <c r="B700" s="34" t="s">
        <v>18</v>
      </c>
      <c r="C700" s="40" t="s">
        <v>17</v>
      </c>
      <c r="D700" s="33">
        <v>1955</v>
      </c>
      <c r="E700" s="32">
        <v>146403</v>
      </c>
      <c r="F700" s="31">
        <f>(E700/E$713)</f>
        <v>8.77917464136997E-3</v>
      </c>
    </row>
    <row r="701" spans="1:6" ht="11.25" customHeight="1" x14ac:dyDescent="0.25">
      <c r="A701" s="28">
        <v>17</v>
      </c>
      <c r="B701" s="29" t="s">
        <v>14</v>
      </c>
      <c r="C701" s="29" t="s">
        <v>13</v>
      </c>
      <c r="D701" s="28">
        <v>1969</v>
      </c>
      <c r="E701" s="27">
        <v>110504</v>
      </c>
      <c r="F701" s="26">
        <f>(E701/E$713)</f>
        <v>6.6264619889616133E-3</v>
      </c>
    </row>
    <row r="702" spans="1:6" ht="11.25" customHeight="1" x14ac:dyDescent="0.25">
      <c r="A702" s="41">
        <f>(A701+1)</f>
        <v>18</v>
      </c>
      <c r="B702" s="40" t="s">
        <v>21</v>
      </c>
      <c r="C702" s="40" t="s">
        <v>5</v>
      </c>
      <c r="D702" s="41">
        <v>1964</v>
      </c>
      <c r="E702" s="42">
        <v>101772</v>
      </c>
      <c r="F702" s="31">
        <f>(E702/E$713)</f>
        <v>6.1028405265022203E-3</v>
      </c>
    </row>
    <row r="703" spans="1:6" ht="11.25" customHeight="1" x14ac:dyDescent="0.25">
      <c r="A703" s="28">
        <f>(A702+1)</f>
        <v>19</v>
      </c>
      <c r="B703" s="39" t="s">
        <v>15</v>
      </c>
      <c r="C703" s="29" t="s">
        <v>5</v>
      </c>
      <c r="D703" s="38">
        <v>1962</v>
      </c>
      <c r="E703" s="37">
        <v>79619</v>
      </c>
      <c r="F703" s="26">
        <f>(E703/E$713)</f>
        <v>4.7744179133708707E-3</v>
      </c>
    </row>
    <row r="704" spans="1:6" ht="11.25" customHeight="1" x14ac:dyDescent="0.25">
      <c r="A704" s="41">
        <f>(A703+1)</f>
        <v>20</v>
      </c>
      <c r="B704" s="40" t="s">
        <v>16</v>
      </c>
      <c r="C704" s="40" t="s">
        <v>5</v>
      </c>
      <c r="D704" s="41">
        <v>1929</v>
      </c>
      <c r="E704" s="42">
        <v>49384</v>
      </c>
      <c r="F704" s="31">
        <f>(E704/E$713)</f>
        <v>2.9613516149902294E-3</v>
      </c>
    </row>
    <row r="705" spans="1:8" ht="11.25" customHeight="1" x14ac:dyDescent="0.25">
      <c r="A705" s="28">
        <f>(A704+1)</f>
        <v>21</v>
      </c>
      <c r="B705" s="29" t="s">
        <v>9</v>
      </c>
      <c r="C705" s="29" t="s">
        <v>7</v>
      </c>
      <c r="D705" s="28">
        <v>1966</v>
      </c>
      <c r="E705" s="37">
        <v>41752</v>
      </c>
      <c r="F705" s="26">
        <f>(E705/E$713)</f>
        <v>2.503692544732546E-3</v>
      </c>
    </row>
    <row r="706" spans="1:8" ht="11.25" customHeight="1" x14ac:dyDescent="0.25">
      <c r="A706" s="41">
        <f>(A705+1)</f>
        <v>22</v>
      </c>
      <c r="B706" s="34" t="s">
        <v>19</v>
      </c>
      <c r="C706" s="40" t="s">
        <v>5</v>
      </c>
      <c r="D706" s="33">
        <v>1989</v>
      </c>
      <c r="E706" s="42">
        <v>37825</v>
      </c>
      <c r="F706" s="31">
        <f>(E706/E$713)</f>
        <v>2.2682068045724413E-3</v>
      </c>
    </row>
    <row r="707" spans="1:8" ht="11.25" customHeight="1" x14ac:dyDescent="0.25">
      <c r="A707" s="28">
        <f>(A706+1)</f>
        <v>23</v>
      </c>
      <c r="B707" s="39" t="s">
        <v>50</v>
      </c>
      <c r="C707" s="29" t="s">
        <v>5</v>
      </c>
      <c r="D707" s="38">
        <v>1954</v>
      </c>
      <c r="E707" s="37">
        <v>32635</v>
      </c>
      <c r="F707" s="26">
        <f>(E707/E$713)</f>
        <v>1.9569842450025544E-3</v>
      </c>
    </row>
    <row r="708" spans="1:8" ht="11.25" customHeight="1" x14ac:dyDescent="0.25">
      <c r="A708" s="41">
        <f>(A707+1)</f>
        <v>24</v>
      </c>
      <c r="B708" s="40" t="s">
        <v>46</v>
      </c>
      <c r="C708" s="40" t="s">
        <v>10</v>
      </c>
      <c r="D708" s="33">
        <v>1956</v>
      </c>
      <c r="E708" s="42">
        <v>31200</v>
      </c>
      <c r="F708" s="31">
        <f>(E708/E$713)</f>
        <v>1.8709333060848688E-3</v>
      </c>
    </row>
    <row r="709" spans="1:8" ht="11.25" customHeight="1" x14ac:dyDescent="0.25">
      <c r="A709" s="28">
        <f>(A708+1)</f>
        <v>25</v>
      </c>
      <c r="B709" s="39" t="s">
        <v>55</v>
      </c>
      <c r="C709" s="29" t="s">
        <v>5</v>
      </c>
      <c r="D709" s="38">
        <v>1963</v>
      </c>
      <c r="E709" s="37">
        <v>30935</v>
      </c>
      <c r="F709" s="26">
        <f>(E709/E$713)</f>
        <v>1.8550423661453659E-3</v>
      </c>
    </row>
    <row r="710" spans="1:8" ht="11.25" customHeight="1" x14ac:dyDescent="0.25">
      <c r="A710" s="41"/>
      <c r="B710" s="34"/>
      <c r="C710" s="40"/>
      <c r="D710" s="33"/>
      <c r="E710" s="32"/>
      <c r="F710" s="31"/>
    </row>
    <row r="711" spans="1:8" ht="11.25" customHeight="1" x14ac:dyDescent="0.25">
      <c r="A711" s="28"/>
      <c r="B711" s="29" t="s">
        <v>4</v>
      </c>
      <c r="C711" s="29"/>
      <c r="D711" s="28"/>
      <c r="E711" s="27">
        <f>SUM(E685:E709)</f>
        <v>16090174</v>
      </c>
      <c r="F711" s="26">
        <f>(E711/E$713)</f>
        <v>0.96486033452887165</v>
      </c>
    </row>
    <row r="712" spans="1:8" ht="11.25" customHeight="1" thickBot="1" x14ac:dyDescent="0.3">
      <c r="A712" s="66"/>
      <c r="B712" s="65"/>
      <c r="C712" s="64"/>
      <c r="D712" s="63"/>
      <c r="E712" s="62"/>
      <c r="F712" s="61"/>
    </row>
    <row r="713" spans="1:8" ht="11.25" customHeight="1" thickBot="1" x14ac:dyDescent="0.3">
      <c r="A713" s="60"/>
      <c r="B713" s="20" t="s">
        <v>3</v>
      </c>
      <c r="C713" s="20"/>
      <c r="D713" s="19"/>
      <c r="E713" s="18">
        <v>16676169</v>
      </c>
      <c r="F713" s="18"/>
    </row>
    <row r="714" spans="1:8" ht="7.5" customHeight="1" x14ac:dyDescent="0.25">
      <c r="A714" s="13"/>
      <c r="B714" s="13"/>
      <c r="C714" s="15"/>
      <c r="D714" s="14"/>
      <c r="E714" s="13"/>
      <c r="F714" s="12"/>
    </row>
    <row r="715" spans="1:8" ht="11.25" customHeight="1" x14ac:dyDescent="0.25">
      <c r="A715" s="16" t="s">
        <v>2</v>
      </c>
      <c r="B715" s="13"/>
      <c r="C715" s="15"/>
      <c r="D715" s="14"/>
      <c r="E715" s="13"/>
      <c r="F715" s="12"/>
    </row>
    <row r="716" spans="1:8" ht="7.5" customHeight="1" x14ac:dyDescent="0.25">
      <c r="A716" s="13"/>
      <c r="B716" s="13"/>
      <c r="C716" s="15"/>
      <c r="D716" s="14"/>
      <c r="E716" s="13"/>
      <c r="F716" s="12"/>
    </row>
    <row r="717" spans="1:8" s="6" customFormat="1" ht="11.25" customHeight="1" x14ac:dyDescent="0.25">
      <c r="A717" s="6" t="s">
        <v>1</v>
      </c>
      <c r="B717" s="11" t="s">
        <v>0</v>
      </c>
      <c r="E717" s="10"/>
      <c r="F717" s="9"/>
      <c r="G717" s="8"/>
      <c r="H717" s="7"/>
    </row>
    <row r="720" spans="1:8" ht="12.75" customHeight="1" x14ac:dyDescent="0.25"/>
    <row r="721" spans="1:6" ht="15.75" x14ac:dyDescent="0.25">
      <c r="A721" s="58" t="s">
        <v>45</v>
      </c>
      <c r="B721" s="57" t="s">
        <v>54</v>
      </c>
      <c r="C721" s="56"/>
      <c r="D721" s="55"/>
      <c r="E721" s="54"/>
      <c r="F721" s="53"/>
    </row>
    <row r="722" spans="1:6" ht="11.25" customHeight="1" x14ac:dyDescent="0.25">
      <c r="A722" s="15"/>
      <c r="B722" s="15" t="s">
        <v>43</v>
      </c>
      <c r="C722" s="15"/>
      <c r="E722" s="13"/>
      <c r="F722" s="4"/>
    </row>
    <row r="723" spans="1:6" ht="7.5" customHeight="1" thickBot="1" x14ac:dyDescent="0.3">
      <c r="A723" s="51"/>
      <c r="B723" s="51"/>
      <c r="C723" s="52"/>
      <c r="D723" s="50"/>
      <c r="E723" s="51"/>
      <c r="F723" s="50"/>
    </row>
    <row r="724" spans="1:6" ht="39" thickBot="1" x14ac:dyDescent="0.3">
      <c r="A724" s="49" t="s">
        <v>42</v>
      </c>
      <c r="B724" s="48" t="s">
        <v>41</v>
      </c>
      <c r="C724" s="48" t="s">
        <v>40</v>
      </c>
      <c r="D724" s="47" t="s">
        <v>39</v>
      </c>
      <c r="E724" s="46" t="s">
        <v>53</v>
      </c>
      <c r="F724" s="45" t="s">
        <v>37</v>
      </c>
    </row>
    <row r="725" spans="1:6" ht="11.25" customHeight="1" x14ac:dyDescent="0.25">
      <c r="A725" s="28">
        <v>1</v>
      </c>
      <c r="B725" s="29" t="s">
        <v>36</v>
      </c>
      <c r="C725" s="29" t="s">
        <v>10</v>
      </c>
      <c r="D725" s="28">
        <v>1956</v>
      </c>
      <c r="E725" s="27">
        <v>3671176</v>
      </c>
      <c r="F725" s="26">
        <f>(E725/E$753)</f>
        <v>0.24899837388999765</v>
      </c>
    </row>
    <row r="726" spans="1:6" ht="11.25" customHeight="1" x14ac:dyDescent="0.25">
      <c r="A726" s="41">
        <f>(A725+1)</f>
        <v>2</v>
      </c>
      <c r="B726" s="40" t="s">
        <v>33</v>
      </c>
      <c r="C726" s="40" t="s">
        <v>13</v>
      </c>
      <c r="D726" s="41">
        <v>1964</v>
      </c>
      <c r="E726" s="42">
        <v>2283184</v>
      </c>
      <c r="F726" s="31">
        <f>(E726/E$753)</f>
        <v>0.15485749070370378</v>
      </c>
    </row>
    <row r="727" spans="1:6" ht="11.25" customHeight="1" x14ac:dyDescent="0.25">
      <c r="A727" s="28">
        <f>(A726+1)</f>
        <v>3</v>
      </c>
      <c r="B727" s="29" t="s">
        <v>35</v>
      </c>
      <c r="C727" s="29" t="s">
        <v>34</v>
      </c>
      <c r="D727" s="28">
        <v>1955</v>
      </c>
      <c r="E727" s="27">
        <v>1966475</v>
      </c>
      <c r="F727" s="26">
        <f>(E727/E$753)</f>
        <v>0.13337662844149481</v>
      </c>
    </row>
    <row r="728" spans="1:6" ht="11.25" customHeight="1" x14ac:dyDescent="0.25">
      <c r="A728" s="41">
        <f>(A727+1)</f>
        <v>4</v>
      </c>
      <c r="B728" s="40" t="s">
        <v>28</v>
      </c>
      <c r="C728" s="40" t="s">
        <v>13</v>
      </c>
      <c r="D728" s="41">
        <v>1984</v>
      </c>
      <c r="E728" s="42">
        <v>1546860</v>
      </c>
      <c r="F728" s="31">
        <f>(E728/E$753)</f>
        <v>0.10491614257542591</v>
      </c>
    </row>
    <row r="729" spans="1:6" ht="11.25" customHeight="1" x14ac:dyDescent="0.25">
      <c r="A729" s="28">
        <f>(A728+1)</f>
        <v>5</v>
      </c>
      <c r="B729" s="44" t="s">
        <v>29</v>
      </c>
      <c r="C729" s="29" t="s">
        <v>5</v>
      </c>
      <c r="D729" s="28">
        <v>1972</v>
      </c>
      <c r="E729" s="27">
        <v>658652</v>
      </c>
      <c r="F729" s="26">
        <f>(E729/E$753)</f>
        <v>4.4673226497284446E-2</v>
      </c>
    </row>
    <row r="730" spans="1:6" ht="11.25" customHeight="1" x14ac:dyDescent="0.25">
      <c r="A730" s="41">
        <f>(A729+1)</f>
        <v>6</v>
      </c>
      <c r="B730" s="40" t="s">
        <v>32</v>
      </c>
      <c r="C730" s="40" t="s">
        <v>13</v>
      </c>
      <c r="D730" s="41">
        <v>1970</v>
      </c>
      <c r="E730" s="42">
        <v>550948</v>
      </c>
      <c r="F730" s="31">
        <f>(E730/E$753)</f>
        <v>3.7368177417248974E-2</v>
      </c>
    </row>
    <row r="731" spans="1:6" ht="11.25" customHeight="1" x14ac:dyDescent="0.25">
      <c r="A731" s="28">
        <f>(A730+1)</f>
        <v>7</v>
      </c>
      <c r="B731" s="29" t="s">
        <v>20</v>
      </c>
      <c r="C731" s="29" t="s">
        <v>5</v>
      </c>
      <c r="D731" s="28">
        <v>1983</v>
      </c>
      <c r="E731" s="27">
        <v>522254</v>
      </c>
      <c r="F731" s="26">
        <f>(E731/E$753)</f>
        <v>3.5422000132259206E-2</v>
      </c>
    </row>
    <row r="732" spans="1:6" ht="11.25" customHeight="1" x14ac:dyDescent="0.25">
      <c r="A732" s="41">
        <f>(A731+1)</f>
        <v>8</v>
      </c>
      <c r="B732" s="40" t="s">
        <v>30</v>
      </c>
      <c r="C732" s="40" t="s">
        <v>5</v>
      </c>
      <c r="D732" s="41">
        <v>1951</v>
      </c>
      <c r="E732" s="42">
        <v>439158</v>
      </c>
      <c r="F732" s="31">
        <f>(E732/E$753)</f>
        <v>2.9785994428156968E-2</v>
      </c>
    </row>
    <row r="733" spans="1:6" ht="11.25" customHeight="1" x14ac:dyDescent="0.25">
      <c r="A733" s="28">
        <f>(A732+1)</f>
        <v>9</v>
      </c>
      <c r="B733" s="29" t="s">
        <v>26</v>
      </c>
      <c r="C733" s="29" t="s">
        <v>13</v>
      </c>
      <c r="D733" s="28">
        <v>1983</v>
      </c>
      <c r="E733" s="27">
        <v>400802</v>
      </c>
      <c r="F733" s="26">
        <f>(E733/E$753)</f>
        <v>2.7184489725324754E-2</v>
      </c>
    </row>
    <row r="734" spans="1:6" ht="11.25" customHeight="1" x14ac:dyDescent="0.25">
      <c r="A734" s="41">
        <f>(A733+1)</f>
        <v>10</v>
      </c>
      <c r="B734" s="40" t="s">
        <v>27</v>
      </c>
      <c r="C734" s="40" t="s">
        <v>5</v>
      </c>
      <c r="D734" s="41">
        <v>1959</v>
      </c>
      <c r="E734" s="42">
        <v>372185</v>
      </c>
      <c r="F734" s="31">
        <f>(E734/E$753)</f>
        <v>2.5243534983408252E-2</v>
      </c>
    </row>
    <row r="735" spans="1:6" ht="11.25" customHeight="1" x14ac:dyDescent="0.25">
      <c r="A735" s="28">
        <f>(A734+1)</f>
        <v>11</v>
      </c>
      <c r="B735" s="29" t="s">
        <v>31</v>
      </c>
      <c r="C735" s="29" t="s">
        <v>7</v>
      </c>
      <c r="D735" s="28">
        <v>1980</v>
      </c>
      <c r="E735" s="27">
        <v>327100</v>
      </c>
      <c r="F735" s="26">
        <f>(E735/E$753)</f>
        <v>2.2185634276160618E-2</v>
      </c>
    </row>
    <row r="736" spans="1:6" ht="11.25" customHeight="1" x14ac:dyDescent="0.25">
      <c r="A736" s="41">
        <f>(A735+1)</f>
        <v>12</v>
      </c>
      <c r="B736" s="40" t="s">
        <v>23</v>
      </c>
      <c r="C736" s="40" t="s">
        <v>5</v>
      </c>
      <c r="D736" s="41">
        <v>1953</v>
      </c>
      <c r="E736" s="42">
        <v>213336</v>
      </c>
      <c r="F736" s="31">
        <f>(E736/E$753)</f>
        <v>1.4469564273735865E-2</v>
      </c>
    </row>
    <row r="737" spans="1:6" ht="11.25" customHeight="1" x14ac:dyDescent="0.25">
      <c r="A737" s="28">
        <f>(A736+1)</f>
        <v>13</v>
      </c>
      <c r="B737" s="29" t="s">
        <v>25</v>
      </c>
      <c r="C737" s="29" t="s">
        <v>24</v>
      </c>
      <c r="D737" s="28">
        <v>1964</v>
      </c>
      <c r="E737" s="27">
        <v>201058</v>
      </c>
      <c r="F737" s="26">
        <f>(E737/E$753)</f>
        <v>1.3636806041871908E-2</v>
      </c>
    </row>
    <row r="738" spans="1:6" ht="11.25" customHeight="1" x14ac:dyDescent="0.25">
      <c r="A738" s="41">
        <f>(A737+1)</f>
        <v>14</v>
      </c>
      <c r="B738" s="40" t="s">
        <v>22</v>
      </c>
      <c r="C738" s="40" t="s">
        <v>7</v>
      </c>
      <c r="D738" s="41">
        <v>1975</v>
      </c>
      <c r="E738" s="42">
        <v>182271</v>
      </c>
      <c r="F738" s="31">
        <f>(E738/E$753)</f>
        <v>1.2362573357230424E-2</v>
      </c>
    </row>
    <row r="739" spans="1:6" ht="11.25" customHeight="1" x14ac:dyDescent="0.25">
      <c r="A739" s="28">
        <v>15</v>
      </c>
      <c r="B739" s="39" t="s">
        <v>18</v>
      </c>
      <c r="C739" s="29" t="s">
        <v>17</v>
      </c>
      <c r="D739" s="38">
        <v>1955</v>
      </c>
      <c r="E739" s="27">
        <v>174117</v>
      </c>
      <c r="F739" s="26">
        <f>(E739/E$753)</f>
        <v>1.1809526393342274E-2</v>
      </c>
    </row>
    <row r="740" spans="1:6" ht="11.25" customHeight="1" x14ac:dyDescent="0.25">
      <c r="A740" s="41">
        <v>16</v>
      </c>
      <c r="B740" s="40" t="s">
        <v>52</v>
      </c>
      <c r="C740" s="40" t="s">
        <v>51</v>
      </c>
      <c r="D740" s="41">
        <v>2003</v>
      </c>
      <c r="E740" s="32">
        <v>164508</v>
      </c>
      <c r="F740" s="31">
        <f>(E740/E$753)</f>
        <v>1.1157793712939868E-2</v>
      </c>
    </row>
    <row r="741" spans="1:6" ht="11.25" customHeight="1" x14ac:dyDescent="0.25">
      <c r="A741" s="28">
        <v>17</v>
      </c>
      <c r="B741" s="29" t="s">
        <v>21</v>
      </c>
      <c r="C741" s="29" t="s">
        <v>5</v>
      </c>
      <c r="D741" s="28">
        <v>1964</v>
      </c>
      <c r="E741" s="27">
        <v>93489</v>
      </c>
      <c r="F741" s="26">
        <f>(E741/E$753)</f>
        <v>6.3409133685233257E-3</v>
      </c>
    </row>
    <row r="742" spans="1:6" ht="11.25" customHeight="1" x14ac:dyDescent="0.25">
      <c r="A742" s="41">
        <f>(A741+1)</f>
        <v>18</v>
      </c>
      <c r="B742" s="34" t="s">
        <v>15</v>
      </c>
      <c r="C742" s="40" t="s">
        <v>5</v>
      </c>
      <c r="D742" s="33">
        <v>1962</v>
      </c>
      <c r="E742" s="32">
        <v>86306</v>
      </c>
      <c r="F742" s="31">
        <f>(E742/E$753)</f>
        <v>5.8537247075460663E-3</v>
      </c>
    </row>
    <row r="743" spans="1:6" ht="11.25" customHeight="1" x14ac:dyDescent="0.25">
      <c r="A743" s="28">
        <f>(A742+1)</f>
        <v>19</v>
      </c>
      <c r="B743" s="29" t="s">
        <v>16</v>
      </c>
      <c r="C743" s="29" t="s">
        <v>5</v>
      </c>
      <c r="D743" s="28">
        <v>1929</v>
      </c>
      <c r="E743" s="27">
        <v>55351</v>
      </c>
      <c r="F743" s="26">
        <f>(E743/E$753)</f>
        <v>3.7541945668595729E-3</v>
      </c>
    </row>
    <row r="744" spans="1:6" ht="11.25" customHeight="1" x14ac:dyDescent="0.25">
      <c r="A744" s="41">
        <f>(A743+1)</f>
        <v>20</v>
      </c>
      <c r="B744" s="40" t="s">
        <v>9</v>
      </c>
      <c r="C744" s="40" t="s">
        <v>7</v>
      </c>
      <c r="D744" s="41">
        <v>1966</v>
      </c>
      <c r="E744" s="42">
        <v>47032</v>
      </c>
      <c r="F744" s="31">
        <f>(E744/E$753)</f>
        <v>3.1899564392430025E-3</v>
      </c>
    </row>
    <row r="745" spans="1:6" ht="11.25" customHeight="1" x14ac:dyDescent="0.25">
      <c r="A745" s="28">
        <f>(A744+1)</f>
        <v>21</v>
      </c>
      <c r="B745" s="39" t="s">
        <v>19</v>
      </c>
      <c r="C745" s="29" t="s">
        <v>5</v>
      </c>
      <c r="D745" s="38">
        <v>1989</v>
      </c>
      <c r="E745" s="37">
        <v>44700</v>
      </c>
      <c r="F745" s="26">
        <f>(E745/E$753)</f>
        <v>3.0317879918813195E-3</v>
      </c>
    </row>
    <row r="746" spans="1:6" ht="11.25" customHeight="1" x14ac:dyDescent="0.25">
      <c r="A746" s="41">
        <f>(A745+1)</f>
        <v>22</v>
      </c>
      <c r="B746" s="40" t="s">
        <v>14</v>
      </c>
      <c r="C746" s="40" t="s">
        <v>13</v>
      </c>
      <c r="D746" s="41">
        <v>1969</v>
      </c>
      <c r="E746" s="42">
        <v>40162</v>
      </c>
      <c r="F746" s="31">
        <f>(E746/E$753)</f>
        <v>2.7239970767323836E-3</v>
      </c>
    </row>
    <row r="747" spans="1:6" ht="11.25" customHeight="1" x14ac:dyDescent="0.25">
      <c r="A747" s="28">
        <f>(A746+1)</f>
        <v>23</v>
      </c>
      <c r="B747" s="29" t="s">
        <v>11</v>
      </c>
      <c r="C747" s="29" t="s">
        <v>10</v>
      </c>
      <c r="D747" s="28">
        <v>1961</v>
      </c>
      <c r="E747" s="27">
        <v>37557</v>
      </c>
      <c r="F747" s="26">
        <f>(E747/E$753)</f>
        <v>2.5473123402927674E-3</v>
      </c>
    </row>
    <row r="748" spans="1:6" ht="11.25" customHeight="1" x14ac:dyDescent="0.25">
      <c r="A748" s="41">
        <f>(A747+1)</f>
        <v>24</v>
      </c>
      <c r="B748" s="34" t="s">
        <v>46</v>
      </c>
      <c r="C748" s="40" t="s">
        <v>10</v>
      </c>
      <c r="D748" s="33">
        <v>1956</v>
      </c>
      <c r="E748" s="32">
        <v>30124</v>
      </c>
      <c r="F748" s="31">
        <f>(E748/E$753)</f>
        <v>2.043167370636082E-3</v>
      </c>
    </row>
    <row r="749" spans="1:6" ht="11.25" customHeight="1" x14ac:dyDescent="0.25">
      <c r="A749" s="28">
        <f>(A748+1)</f>
        <v>25</v>
      </c>
      <c r="B749" s="39" t="s">
        <v>50</v>
      </c>
      <c r="C749" s="29" t="s">
        <v>5</v>
      </c>
      <c r="D749" s="38">
        <v>1954</v>
      </c>
      <c r="E749" s="37">
        <v>29682</v>
      </c>
      <c r="F749" s="26">
        <f>(E749/E$753)</f>
        <v>2.0131886168908574E-3</v>
      </c>
    </row>
    <row r="750" spans="1:6" ht="11.25" customHeight="1" x14ac:dyDescent="0.25">
      <c r="A750" s="41"/>
      <c r="B750" s="34"/>
      <c r="C750" s="40"/>
      <c r="D750" s="33"/>
      <c r="E750" s="32"/>
      <c r="F750" s="31"/>
    </row>
    <row r="751" spans="1:6" ht="11.25" customHeight="1" x14ac:dyDescent="0.25">
      <c r="A751" s="28"/>
      <c r="B751" s="29" t="s">
        <v>4</v>
      </c>
      <c r="C751" s="29"/>
      <c r="D751" s="28"/>
      <c r="E751" s="27">
        <f>SUM(E725:E749)</f>
        <v>14138487</v>
      </c>
      <c r="F751" s="26">
        <f>(E751/E$753)</f>
        <v>0.95894619932819103</v>
      </c>
    </row>
    <row r="752" spans="1:6" ht="11.25" customHeight="1" thickBot="1" x14ac:dyDescent="0.3">
      <c r="A752" s="66"/>
      <c r="B752" s="65"/>
      <c r="C752" s="64"/>
      <c r="D752" s="63"/>
      <c r="E752" s="62"/>
      <c r="F752" s="61"/>
    </row>
    <row r="753" spans="1:8" ht="11.25" customHeight="1" thickBot="1" x14ac:dyDescent="0.3">
      <c r="A753" s="60"/>
      <c r="B753" s="20" t="s">
        <v>3</v>
      </c>
      <c r="C753" s="20"/>
      <c r="D753" s="19"/>
      <c r="E753" s="18">
        <v>14743775</v>
      </c>
      <c r="F753" s="18"/>
    </row>
    <row r="754" spans="1:8" ht="7.5" customHeight="1" x14ac:dyDescent="0.25">
      <c r="A754" s="13"/>
      <c r="B754" s="13"/>
      <c r="C754" s="15"/>
      <c r="D754" s="14"/>
      <c r="E754" s="13"/>
      <c r="F754" s="12"/>
    </row>
    <row r="755" spans="1:8" ht="11.25" customHeight="1" x14ac:dyDescent="0.25">
      <c r="A755" s="16" t="s">
        <v>2</v>
      </c>
      <c r="B755" s="13"/>
      <c r="C755" s="15"/>
      <c r="D755" s="14"/>
      <c r="E755" s="13"/>
      <c r="F755" s="12"/>
    </row>
    <row r="756" spans="1:8" ht="7.5" customHeight="1" x14ac:dyDescent="0.25">
      <c r="A756" s="13"/>
      <c r="B756" s="13"/>
      <c r="C756" s="15"/>
      <c r="D756" s="14"/>
      <c r="E756" s="13"/>
      <c r="F756" s="12"/>
    </row>
    <row r="757" spans="1:8" s="6" customFormat="1" ht="11.25" customHeight="1" x14ac:dyDescent="0.25">
      <c r="A757" s="6" t="s">
        <v>1</v>
      </c>
      <c r="B757" s="11" t="s">
        <v>0</v>
      </c>
      <c r="E757" s="10"/>
      <c r="F757" s="9"/>
      <c r="G757" s="8"/>
      <c r="H757" s="7"/>
    </row>
    <row r="759" spans="1:8" x14ac:dyDescent="0.25">
      <c r="E759" s="59"/>
    </row>
    <row r="760" spans="1:8" ht="12.75" customHeight="1" x14ac:dyDescent="0.25"/>
    <row r="761" spans="1:8" ht="15.75" x14ac:dyDescent="0.25">
      <c r="A761" s="58" t="s">
        <v>45</v>
      </c>
      <c r="B761" s="57" t="s">
        <v>49</v>
      </c>
      <c r="C761" s="56"/>
      <c r="D761" s="55"/>
      <c r="E761" s="54"/>
      <c r="F761" s="53"/>
    </row>
    <row r="762" spans="1:8" ht="11.25" customHeight="1" x14ac:dyDescent="0.25">
      <c r="A762" s="15"/>
      <c r="B762" s="15" t="s">
        <v>43</v>
      </c>
      <c r="C762" s="15"/>
      <c r="E762" s="13"/>
      <c r="F762" s="4"/>
    </row>
    <row r="763" spans="1:8" ht="7.5" customHeight="1" thickBot="1" x14ac:dyDescent="0.3">
      <c r="A763" s="51"/>
      <c r="B763" s="51"/>
      <c r="C763" s="52"/>
      <c r="D763" s="50"/>
      <c r="E763" s="51"/>
      <c r="F763" s="50"/>
    </row>
    <row r="764" spans="1:8" ht="39" thickBot="1" x14ac:dyDescent="0.3">
      <c r="A764" s="49" t="s">
        <v>42</v>
      </c>
      <c r="B764" s="48" t="s">
        <v>41</v>
      </c>
      <c r="C764" s="48" t="s">
        <v>40</v>
      </c>
      <c r="D764" s="47" t="s">
        <v>39</v>
      </c>
      <c r="E764" s="46" t="s">
        <v>48</v>
      </c>
      <c r="F764" s="45" t="s">
        <v>37</v>
      </c>
    </row>
    <row r="765" spans="1:8" ht="11.25" customHeight="1" x14ac:dyDescent="0.25">
      <c r="A765" s="28">
        <v>1</v>
      </c>
      <c r="B765" s="29" t="s">
        <v>36</v>
      </c>
      <c r="C765" s="29" t="s">
        <v>10</v>
      </c>
      <c r="D765" s="28">
        <v>1956</v>
      </c>
      <c r="E765" s="27">
        <v>4212313</v>
      </c>
      <c r="F765" s="26">
        <f>(E765/E$793)</f>
        <v>0.32161598957100973</v>
      </c>
    </row>
    <row r="766" spans="1:8" ht="11.25" customHeight="1" x14ac:dyDescent="0.25">
      <c r="A766" s="41">
        <f>(A765+1)</f>
        <v>2</v>
      </c>
      <c r="B766" s="40" t="s">
        <v>35</v>
      </c>
      <c r="C766" s="40" t="s">
        <v>34</v>
      </c>
      <c r="D766" s="41">
        <v>1955</v>
      </c>
      <c r="E766" s="42">
        <v>1859269</v>
      </c>
      <c r="F766" s="31">
        <f>(E766/E$793)</f>
        <v>0.14195778882378915</v>
      </c>
    </row>
    <row r="767" spans="1:8" ht="11.25" customHeight="1" x14ac:dyDescent="0.25">
      <c r="A767" s="28">
        <f>(A766+1)</f>
        <v>3</v>
      </c>
      <c r="B767" s="29" t="s">
        <v>33</v>
      </c>
      <c r="C767" s="29" t="s">
        <v>13</v>
      </c>
      <c r="D767" s="28">
        <v>1964</v>
      </c>
      <c r="E767" s="27">
        <v>1806346</v>
      </c>
      <c r="F767" s="26">
        <f>(E767/E$793)</f>
        <v>0.13791704374713731</v>
      </c>
    </row>
    <row r="768" spans="1:8" ht="11.25" customHeight="1" x14ac:dyDescent="0.25">
      <c r="A768" s="41">
        <f>(A767+1)</f>
        <v>4</v>
      </c>
      <c r="B768" s="40" t="s">
        <v>28</v>
      </c>
      <c r="C768" s="40" t="s">
        <v>13</v>
      </c>
      <c r="D768" s="41">
        <v>1984</v>
      </c>
      <c r="E768" s="42">
        <v>605880</v>
      </c>
      <c r="F768" s="31">
        <f>(E768/E$793)</f>
        <v>4.6259785481583014E-2</v>
      </c>
    </row>
    <row r="769" spans="1:6" ht="11.25" customHeight="1" x14ac:dyDescent="0.25">
      <c r="A769" s="28">
        <f>(A768+1)</f>
        <v>5</v>
      </c>
      <c r="B769" s="29" t="s">
        <v>32</v>
      </c>
      <c r="C769" s="29" t="s">
        <v>13</v>
      </c>
      <c r="D769" s="28">
        <v>1970</v>
      </c>
      <c r="E769" s="27">
        <v>586103</v>
      </c>
      <c r="F769" s="26">
        <f>(E769/E$793)</f>
        <v>4.4749783868277958E-2</v>
      </c>
    </row>
    <row r="770" spans="1:6" ht="11.25" customHeight="1" x14ac:dyDescent="0.25">
      <c r="A770" s="41">
        <f>(A769+1)</f>
        <v>6</v>
      </c>
      <c r="B770" s="40" t="s">
        <v>31</v>
      </c>
      <c r="C770" s="40" t="s">
        <v>7</v>
      </c>
      <c r="D770" s="41">
        <v>1980</v>
      </c>
      <c r="E770" s="42">
        <v>513602</v>
      </c>
      <c r="F770" s="31">
        <f>(E770/E$793)</f>
        <v>3.9214231106674588E-2</v>
      </c>
    </row>
    <row r="771" spans="1:6" ht="11.25" customHeight="1" x14ac:dyDescent="0.25">
      <c r="A771" s="28">
        <f>(A770+1)</f>
        <v>7</v>
      </c>
      <c r="B771" s="29" t="s">
        <v>30</v>
      </c>
      <c r="C771" s="29" t="s">
        <v>5</v>
      </c>
      <c r="D771" s="28">
        <v>1951</v>
      </c>
      <c r="E771" s="27">
        <v>464893</v>
      </c>
      <c r="F771" s="26">
        <f>(E771/E$793)</f>
        <v>3.5495230824403465E-2</v>
      </c>
    </row>
    <row r="772" spans="1:6" ht="11.25" customHeight="1" x14ac:dyDescent="0.25">
      <c r="A772" s="41">
        <f>(A771+1)</f>
        <v>8</v>
      </c>
      <c r="B772" s="67" t="s">
        <v>29</v>
      </c>
      <c r="C772" s="40" t="s">
        <v>5</v>
      </c>
      <c r="D772" s="41">
        <v>1972</v>
      </c>
      <c r="E772" s="42">
        <v>448864</v>
      </c>
      <c r="F772" s="31">
        <f>(E772/E$793)</f>
        <v>3.4271394253656294E-2</v>
      </c>
    </row>
    <row r="773" spans="1:6" ht="11.25" customHeight="1" x14ac:dyDescent="0.25">
      <c r="A773" s="28">
        <f>(A772+1)</f>
        <v>9</v>
      </c>
      <c r="B773" s="29" t="s">
        <v>27</v>
      </c>
      <c r="C773" s="29" t="s">
        <v>5</v>
      </c>
      <c r="D773" s="28">
        <v>1959</v>
      </c>
      <c r="E773" s="27">
        <v>392205</v>
      </c>
      <c r="F773" s="26">
        <f>(E773/E$793)</f>
        <v>2.9945400351231704E-2</v>
      </c>
    </row>
    <row r="774" spans="1:6" ht="11.25" customHeight="1" x14ac:dyDescent="0.25">
      <c r="A774" s="41">
        <f>(A773+1)</f>
        <v>10</v>
      </c>
      <c r="B774" s="40" t="s">
        <v>26</v>
      </c>
      <c r="C774" s="40" t="s">
        <v>13</v>
      </c>
      <c r="D774" s="41">
        <v>1983</v>
      </c>
      <c r="E774" s="42">
        <v>273241</v>
      </c>
      <c r="F774" s="31">
        <f>(E774/E$793)</f>
        <v>2.0862332548975415E-2</v>
      </c>
    </row>
    <row r="775" spans="1:6" ht="11.25" customHeight="1" x14ac:dyDescent="0.25">
      <c r="A775" s="28">
        <f>(A774+1)</f>
        <v>11</v>
      </c>
      <c r="B775" s="29" t="s">
        <v>23</v>
      </c>
      <c r="C775" s="29" t="s">
        <v>5</v>
      </c>
      <c r="D775" s="28">
        <v>1953</v>
      </c>
      <c r="E775" s="27">
        <v>209713</v>
      </c>
      <c r="F775" s="26">
        <f>(E775/E$793)</f>
        <v>1.6011880888458469E-2</v>
      </c>
    </row>
    <row r="776" spans="1:6" ht="11.25" customHeight="1" x14ac:dyDescent="0.25">
      <c r="A776" s="41">
        <f>(A775+1)</f>
        <v>12</v>
      </c>
      <c r="B776" s="40" t="s">
        <v>25</v>
      </c>
      <c r="C776" s="40" t="s">
        <v>24</v>
      </c>
      <c r="D776" s="41">
        <v>1964</v>
      </c>
      <c r="E776" s="42">
        <v>203309</v>
      </c>
      <c r="F776" s="31">
        <f>(E776/E$793)</f>
        <v>1.5522926530790191E-2</v>
      </c>
    </row>
    <row r="777" spans="1:6" ht="11.25" customHeight="1" x14ac:dyDescent="0.25">
      <c r="A777" s="28">
        <f>(A776+1)</f>
        <v>13</v>
      </c>
      <c r="B777" s="29" t="s">
        <v>22</v>
      </c>
      <c r="C777" s="29" t="s">
        <v>7</v>
      </c>
      <c r="D777" s="28">
        <v>1975</v>
      </c>
      <c r="E777" s="27">
        <v>191750</v>
      </c>
      <c r="F777" s="26">
        <f>(E777/E$793)</f>
        <v>1.4640380712506671E-2</v>
      </c>
    </row>
    <row r="778" spans="1:6" ht="11.25" customHeight="1" x14ac:dyDescent="0.25">
      <c r="A778" s="41">
        <f>(A777+1)</f>
        <v>14</v>
      </c>
      <c r="B778" s="40" t="s">
        <v>20</v>
      </c>
      <c r="C778" s="40" t="s">
        <v>5</v>
      </c>
      <c r="D778" s="41">
        <v>1983</v>
      </c>
      <c r="E778" s="42">
        <v>107959</v>
      </c>
      <c r="F778" s="31">
        <f>(E778/E$793)</f>
        <v>8.2428206588866116E-3</v>
      </c>
    </row>
    <row r="779" spans="1:6" ht="11.25" customHeight="1" x14ac:dyDescent="0.25">
      <c r="A779" s="28">
        <f>(A778+1)</f>
        <v>15</v>
      </c>
      <c r="B779" s="29" t="s">
        <v>21</v>
      </c>
      <c r="C779" s="29" t="s">
        <v>5</v>
      </c>
      <c r="D779" s="28">
        <v>1964</v>
      </c>
      <c r="E779" s="27">
        <v>95355</v>
      </c>
      <c r="F779" s="26">
        <f>(E779/E$793)</f>
        <v>7.280487628897386E-3</v>
      </c>
    </row>
    <row r="780" spans="1:6" ht="11.25" customHeight="1" x14ac:dyDescent="0.25">
      <c r="A780" s="41">
        <f>(A779+1)</f>
        <v>16</v>
      </c>
      <c r="B780" s="34" t="s">
        <v>15</v>
      </c>
      <c r="C780" s="40" t="s">
        <v>5</v>
      </c>
      <c r="D780" s="33">
        <v>1962</v>
      </c>
      <c r="E780" s="32">
        <v>93675</v>
      </c>
      <c r="F780" s="31">
        <f>(E780/E$793)</f>
        <v>7.1522172789781615E-3</v>
      </c>
    </row>
    <row r="781" spans="1:6" ht="11.25" customHeight="1" x14ac:dyDescent="0.25">
      <c r="A781" s="28">
        <f>(A780+1)</f>
        <v>17</v>
      </c>
      <c r="B781" s="29" t="s">
        <v>16</v>
      </c>
      <c r="C781" s="29" t="s">
        <v>5</v>
      </c>
      <c r="D781" s="28">
        <v>1929</v>
      </c>
      <c r="E781" s="27">
        <v>56101</v>
      </c>
      <c r="F781" s="26">
        <f>(E781/E$793)</f>
        <v>4.2833898219157068E-3</v>
      </c>
    </row>
    <row r="782" spans="1:6" ht="11.25" customHeight="1" x14ac:dyDescent="0.25">
      <c r="A782" s="41">
        <f>(A781+1)</f>
        <v>18</v>
      </c>
      <c r="B782" s="34" t="s">
        <v>19</v>
      </c>
      <c r="C782" s="40" t="s">
        <v>5</v>
      </c>
      <c r="D782" s="33">
        <v>1989</v>
      </c>
      <c r="E782" s="32">
        <v>52730</v>
      </c>
      <c r="F782" s="31">
        <f>(E782/E$793)</f>
        <v>4.0260092566908826E-3</v>
      </c>
    </row>
    <row r="783" spans="1:6" ht="11.25" customHeight="1" x14ac:dyDescent="0.25">
      <c r="A783" s="28">
        <f>(A782+1)</f>
        <v>19</v>
      </c>
      <c r="B783" s="39" t="s">
        <v>47</v>
      </c>
      <c r="C783" s="29" t="s">
        <v>7</v>
      </c>
      <c r="D783" s="38">
        <v>1979</v>
      </c>
      <c r="E783" s="37">
        <v>51874</v>
      </c>
      <c r="F783" s="26">
        <f>(E783/E$793)</f>
        <v>3.9606524593510878E-3</v>
      </c>
    </row>
    <row r="784" spans="1:6" ht="11.25" customHeight="1" x14ac:dyDescent="0.25">
      <c r="A784" s="41">
        <f>(A783+1)</f>
        <v>20</v>
      </c>
      <c r="B784" s="40" t="s">
        <v>9</v>
      </c>
      <c r="C784" s="40" t="s">
        <v>7</v>
      </c>
      <c r="D784" s="41">
        <v>1966</v>
      </c>
      <c r="E784" s="42">
        <v>47037</v>
      </c>
      <c r="F784" s="31">
        <f>(E784/E$793)</f>
        <v>3.5913407435419886E-3</v>
      </c>
    </row>
    <row r="785" spans="1:8" ht="11.25" customHeight="1" x14ac:dyDescent="0.25">
      <c r="A785" s="28">
        <f>(A784+1)</f>
        <v>21</v>
      </c>
      <c r="B785" s="29" t="s">
        <v>14</v>
      </c>
      <c r="C785" s="29" t="s">
        <v>13</v>
      </c>
      <c r="D785" s="28">
        <v>1969</v>
      </c>
      <c r="E785" s="27">
        <v>44413</v>
      </c>
      <c r="F785" s="26">
        <f>(E785/E$793)</f>
        <v>3.3909946731919627E-3</v>
      </c>
    </row>
    <row r="786" spans="1:8" ht="11.25" customHeight="1" x14ac:dyDescent="0.25">
      <c r="A786" s="41">
        <f>(A785+1)</f>
        <v>22</v>
      </c>
      <c r="B786" s="34" t="s">
        <v>12</v>
      </c>
      <c r="C786" s="40" t="s">
        <v>5</v>
      </c>
      <c r="D786" s="33">
        <v>1980</v>
      </c>
      <c r="E786" s="32">
        <v>37994</v>
      </c>
      <c r="F786" s="31">
        <f>(E786/E$793)</f>
        <v>2.9008950445422606E-3</v>
      </c>
    </row>
    <row r="787" spans="1:8" ht="11.25" customHeight="1" x14ac:dyDescent="0.25">
      <c r="A787" s="28">
        <f>(A786+1)</f>
        <v>23</v>
      </c>
      <c r="B787" s="29" t="s">
        <v>11</v>
      </c>
      <c r="C787" s="29" t="s">
        <v>10</v>
      </c>
      <c r="D787" s="28">
        <v>1961</v>
      </c>
      <c r="E787" s="27">
        <v>36207</v>
      </c>
      <c r="F787" s="26">
        <f>(E787/E$793)</f>
        <v>2.7644550949555624E-3</v>
      </c>
    </row>
    <row r="788" spans="1:8" ht="11.25" customHeight="1" x14ac:dyDescent="0.25">
      <c r="A788" s="41">
        <f>(A787+1)</f>
        <v>24</v>
      </c>
      <c r="B788" s="34" t="s">
        <v>18</v>
      </c>
      <c r="C788" s="40" t="s">
        <v>17</v>
      </c>
      <c r="D788" s="33">
        <v>1955</v>
      </c>
      <c r="E788" s="32">
        <v>35402</v>
      </c>
      <c r="F788" s="31">
        <f>(E788/E$793)</f>
        <v>2.7029922189526008E-3</v>
      </c>
    </row>
    <row r="789" spans="1:8" ht="11.25" customHeight="1" x14ac:dyDescent="0.25">
      <c r="A789" s="28">
        <v>25</v>
      </c>
      <c r="B789" s="39" t="s">
        <v>46</v>
      </c>
      <c r="C789" s="29" t="s">
        <v>10</v>
      </c>
      <c r="D789" s="38">
        <v>1956</v>
      </c>
      <c r="E789" s="37">
        <v>32380</v>
      </c>
      <c r="F789" s="26">
        <f>(E789/E$793)</f>
        <v>2.4722582918955205E-3</v>
      </c>
    </row>
    <row r="790" spans="1:8" ht="11.25" customHeight="1" x14ac:dyDescent="0.25">
      <c r="A790" s="41"/>
      <c r="B790" s="34"/>
      <c r="C790" s="40"/>
      <c r="D790" s="33"/>
      <c r="E790" s="32"/>
      <c r="F790" s="31"/>
    </row>
    <row r="791" spans="1:8" ht="11.25" customHeight="1" x14ac:dyDescent="0.25">
      <c r="A791" s="28"/>
      <c r="B791" s="29" t="s">
        <v>4</v>
      </c>
      <c r="C791" s="29"/>
      <c r="D791" s="28"/>
      <c r="E791" s="27">
        <f>SUM(E765:E789)</f>
        <v>12458615</v>
      </c>
      <c r="F791" s="26">
        <f>(E791/E$793)</f>
        <v>0.95123268188029364</v>
      </c>
    </row>
    <row r="792" spans="1:8" ht="11.25" customHeight="1" thickBot="1" x14ac:dyDescent="0.3">
      <c r="A792" s="66"/>
      <c r="B792" s="65"/>
      <c r="C792" s="64"/>
      <c r="D792" s="63"/>
      <c r="E792" s="62"/>
      <c r="F792" s="61"/>
    </row>
    <row r="793" spans="1:8" ht="11.25" customHeight="1" thickBot="1" x14ac:dyDescent="0.3">
      <c r="A793" s="60"/>
      <c r="B793" s="20" t="s">
        <v>3</v>
      </c>
      <c r="C793" s="20"/>
      <c r="D793" s="19"/>
      <c r="E793" s="18">
        <v>13097337</v>
      </c>
      <c r="F793" s="18"/>
    </row>
    <row r="794" spans="1:8" ht="7.5" customHeight="1" x14ac:dyDescent="0.25">
      <c r="A794" s="13"/>
      <c r="B794" s="13"/>
      <c r="C794" s="15"/>
      <c r="D794" s="14"/>
      <c r="E794" s="13"/>
      <c r="F794" s="12"/>
    </row>
    <row r="795" spans="1:8" ht="11.25" customHeight="1" x14ac:dyDescent="0.25">
      <c r="A795" s="16" t="s">
        <v>2</v>
      </c>
      <c r="B795" s="13"/>
      <c r="C795" s="15"/>
      <c r="D795" s="14"/>
      <c r="E795" s="13"/>
      <c r="F795" s="12"/>
    </row>
    <row r="796" spans="1:8" ht="7.5" customHeight="1" x14ac:dyDescent="0.25">
      <c r="A796" s="13"/>
      <c r="B796" s="13"/>
      <c r="C796" s="15"/>
      <c r="D796" s="14"/>
      <c r="E796" s="13"/>
      <c r="F796" s="12"/>
    </row>
    <row r="797" spans="1:8" s="6" customFormat="1" ht="11.25" customHeight="1" x14ac:dyDescent="0.25">
      <c r="A797" s="6" t="s">
        <v>1</v>
      </c>
      <c r="B797" s="11" t="s">
        <v>0</v>
      </c>
      <c r="E797" s="10"/>
      <c r="F797" s="9"/>
      <c r="G797" s="8"/>
      <c r="H797" s="7"/>
    </row>
    <row r="799" spans="1:8" x14ac:dyDescent="0.25">
      <c r="E799" s="59"/>
    </row>
    <row r="801" spans="1:6" ht="15.75" x14ac:dyDescent="0.25">
      <c r="A801" s="58" t="s">
        <v>45</v>
      </c>
      <c r="B801" s="57" t="s">
        <v>44</v>
      </c>
      <c r="C801" s="56"/>
      <c r="D801" s="55"/>
      <c r="E801" s="54"/>
      <c r="F801" s="53"/>
    </row>
    <row r="802" spans="1:6" ht="11.25" customHeight="1" x14ac:dyDescent="0.25">
      <c r="A802" s="15"/>
      <c r="B802" s="15" t="s">
        <v>43</v>
      </c>
      <c r="C802" s="15"/>
      <c r="E802" s="13"/>
      <c r="F802" s="4"/>
    </row>
    <row r="803" spans="1:6" ht="7.5" customHeight="1" thickBot="1" x14ac:dyDescent="0.3">
      <c r="A803" s="51"/>
      <c r="B803" s="51"/>
      <c r="C803" s="52"/>
      <c r="D803" s="50"/>
      <c r="E803" s="51"/>
      <c r="F803" s="50"/>
    </row>
    <row r="804" spans="1:6" ht="39" thickBot="1" x14ac:dyDescent="0.3">
      <c r="A804" s="49" t="s">
        <v>42</v>
      </c>
      <c r="B804" s="48" t="s">
        <v>41</v>
      </c>
      <c r="C804" s="48" t="s">
        <v>40</v>
      </c>
      <c r="D804" s="47" t="s">
        <v>39</v>
      </c>
      <c r="E804" s="46" t="s">
        <v>38</v>
      </c>
      <c r="F804" s="45" t="s">
        <v>37</v>
      </c>
    </row>
    <row r="805" spans="1:6" ht="11.25" customHeight="1" x14ac:dyDescent="0.25">
      <c r="A805" s="28">
        <v>1</v>
      </c>
      <c r="B805" s="29" t="s">
        <v>36</v>
      </c>
      <c r="C805" s="29" t="s">
        <v>10</v>
      </c>
      <c r="D805" s="28">
        <v>1956</v>
      </c>
      <c r="E805" s="27">
        <v>4783410</v>
      </c>
      <c r="F805" s="26">
        <f>(E805/E$833)</f>
        <v>0.34735761791337372</v>
      </c>
    </row>
    <row r="806" spans="1:6" ht="11.25" customHeight="1" x14ac:dyDescent="0.25">
      <c r="A806" s="41">
        <f>(A805+1)</f>
        <v>2</v>
      </c>
      <c r="B806" s="40" t="s">
        <v>35</v>
      </c>
      <c r="C806" s="40" t="s">
        <v>34</v>
      </c>
      <c r="D806" s="41">
        <v>1955</v>
      </c>
      <c r="E806" s="42">
        <v>2020534</v>
      </c>
      <c r="F806" s="31">
        <f>(E806/E$833)</f>
        <v>0.1467254274989977</v>
      </c>
    </row>
    <row r="807" spans="1:6" ht="11.25" customHeight="1" x14ac:dyDescent="0.25">
      <c r="A807" s="28">
        <f>(A806+1)</f>
        <v>3</v>
      </c>
      <c r="B807" s="29" t="s">
        <v>33</v>
      </c>
      <c r="C807" s="29" t="s">
        <v>13</v>
      </c>
      <c r="D807" s="28">
        <v>1964</v>
      </c>
      <c r="E807" s="27">
        <v>1626434</v>
      </c>
      <c r="F807" s="26">
        <f>(E807/E$833)</f>
        <v>0.11810700733019332</v>
      </c>
    </row>
    <row r="808" spans="1:6" ht="11.25" customHeight="1" x14ac:dyDescent="0.25">
      <c r="A808" s="41">
        <f>(A807+1)</f>
        <v>4</v>
      </c>
      <c r="B808" s="40" t="s">
        <v>32</v>
      </c>
      <c r="C808" s="40" t="s">
        <v>13</v>
      </c>
      <c r="D808" s="41">
        <v>1970</v>
      </c>
      <c r="E808" s="42">
        <v>647803</v>
      </c>
      <c r="F808" s="31">
        <f>(E808/E$833)</f>
        <v>4.7041609846769819E-2</v>
      </c>
    </row>
    <row r="809" spans="1:6" ht="11.25" customHeight="1" x14ac:dyDescent="0.25">
      <c r="A809" s="28">
        <f>(A808+1)</f>
        <v>5</v>
      </c>
      <c r="B809" s="29" t="s">
        <v>31</v>
      </c>
      <c r="C809" s="29" t="s">
        <v>7</v>
      </c>
      <c r="D809" s="28">
        <v>1980</v>
      </c>
      <c r="E809" s="27">
        <v>628577</v>
      </c>
      <c r="F809" s="26">
        <f>(E809/E$833)</f>
        <v>4.5645472454825052E-2</v>
      </c>
    </row>
    <row r="810" spans="1:6" ht="11.25" customHeight="1" x14ac:dyDescent="0.25">
      <c r="A810" s="41">
        <f>(A809+1)</f>
        <v>6</v>
      </c>
      <c r="B810" s="40" t="s">
        <v>30</v>
      </c>
      <c r="C810" s="40" t="s">
        <v>5</v>
      </c>
      <c r="D810" s="41">
        <v>1951</v>
      </c>
      <c r="E810" s="42">
        <v>478790</v>
      </c>
      <c r="F810" s="31">
        <f>(E810/E$833)</f>
        <v>3.4768366893229763E-2</v>
      </c>
    </row>
    <row r="811" spans="1:6" ht="11.25" customHeight="1" x14ac:dyDescent="0.25">
      <c r="A811" s="28">
        <f>(A810+1)</f>
        <v>7</v>
      </c>
      <c r="B811" s="44" t="s">
        <v>29</v>
      </c>
      <c r="C811" s="29" t="s">
        <v>5</v>
      </c>
      <c r="D811" s="28">
        <v>1972</v>
      </c>
      <c r="E811" s="27">
        <v>448179</v>
      </c>
      <c r="F811" s="26">
        <f>(E811/E$833)</f>
        <v>3.2545483209425477E-2</v>
      </c>
    </row>
    <row r="812" spans="1:6" ht="11.25" customHeight="1" x14ac:dyDescent="0.25">
      <c r="A812" s="41">
        <f>(A811+1)</f>
        <v>8</v>
      </c>
      <c r="B812" s="40" t="s">
        <v>28</v>
      </c>
      <c r="C812" s="40" t="s">
        <v>13</v>
      </c>
      <c r="D812" s="41">
        <v>1984</v>
      </c>
      <c r="E812" s="42">
        <v>437928</v>
      </c>
      <c r="F812" s="31">
        <f>(E812/E$833)</f>
        <v>3.1801084769561443E-2</v>
      </c>
    </row>
    <row r="813" spans="1:6" ht="11.25" customHeight="1" x14ac:dyDescent="0.25">
      <c r="A813" s="28">
        <f>(A812+1)</f>
        <v>9</v>
      </c>
      <c r="B813" s="29" t="s">
        <v>27</v>
      </c>
      <c r="C813" s="29" t="s">
        <v>5</v>
      </c>
      <c r="D813" s="28">
        <v>1959</v>
      </c>
      <c r="E813" s="27">
        <v>437506</v>
      </c>
      <c r="F813" s="26">
        <f>(E813/E$833)</f>
        <v>3.1770440330811799E-2</v>
      </c>
    </row>
    <row r="814" spans="1:6" ht="11.25" customHeight="1" x14ac:dyDescent="0.25">
      <c r="A814" s="41">
        <f>(A813+1)</f>
        <v>10</v>
      </c>
      <c r="B814" s="40" t="s">
        <v>26</v>
      </c>
      <c r="C814" s="40" t="s">
        <v>13</v>
      </c>
      <c r="D814" s="41">
        <v>1983</v>
      </c>
      <c r="E814" s="42">
        <v>271737</v>
      </c>
      <c r="F814" s="31">
        <f>(E814/E$833)</f>
        <v>1.9732767423015468E-2</v>
      </c>
    </row>
    <row r="815" spans="1:6" ht="11.25" customHeight="1" x14ac:dyDescent="0.25">
      <c r="A815" s="28">
        <f>(A814+1)</f>
        <v>11</v>
      </c>
      <c r="B815" s="29" t="s">
        <v>25</v>
      </c>
      <c r="C815" s="29" t="s">
        <v>24</v>
      </c>
      <c r="D815" s="28">
        <v>1964</v>
      </c>
      <c r="E815" s="27">
        <v>210235</v>
      </c>
      <c r="F815" s="26">
        <f>(E815/E$833)</f>
        <v>1.5266667252445038E-2</v>
      </c>
    </row>
    <row r="816" spans="1:6" ht="11.25" customHeight="1" x14ac:dyDescent="0.25">
      <c r="A816" s="41">
        <f>(A815+1)</f>
        <v>12</v>
      </c>
      <c r="B816" s="40" t="s">
        <v>23</v>
      </c>
      <c r="C816" s="40" t="s">
        <v>5</v>
      </c>
      <c r="D816" s="41">
        <v>1953</v>
      </c>
      <c r="E816" s="42">
        <v>201175</v>
      </c>
      <c r="F816" s="31">
        <f>(E816/E$833)</f>
        <v>1.4608755842322308E-2</v>
      </c>
    </row>
    <row r="817" spans="1:6" ht="11.25" customHeight="1" x14ac:dyDescent="0.25">
      <c r="A817" s="28">
        <f>(A816+1)</f>
        <v>13</v>
      </c>
      <c r="B817" s="29" t="s">
        <v>22</v>
      </c>
      <c r="C817" s="29" t="s">
        <v>7</v>
      </c>
      <c r="D817" s="28">
        <v>1975</v>
      </c>
      <c r="E817" s="27">
        <v>196997</v>
      </c>
      <c r="F817" s="26">
        <f>(E817/E$833)</f>
        <v>1.4305361375270127E-2</v>
      </c>
    </row>
    <row r="818" spans="1:6" ht="11.25" customHeight="1" x14ac:dyDescent="0.25">
      <c r="A818" s="41">
        <f>(A817+1)</f>
        <v>14</v>
      </c>
      <c r="B818" s="40" t="s">
        <v>21</v>
      </c>
      <c r="C818" s="40" t="s">
        <v>5</v>
      </c>
      <c r="D818" s="41">
        <v>1964</v>
      </c>
      <c r="E818" s="42">
        <v>84923</v>
      </c>
      <c r="F818" s="31">
        <f>(E818/E$833)</f>
        <v>6.1668665211757788E-3</v>
      </c>
    </row>
    <row r="819" spans="1:6" ht="11.25" customHeight="1" x14ac:dyDescent="0.25">
      <c r="A819" s="28">
        <f>(A818+1)</f>
        <v>15</v>
      </c>
      <c r="B819" s="29" t="s">
        <v>20</v>
      </c>
      <c r="C819" s="29" t="s">
        <v>5</v>
      </c>
      <c r="D819" s="28">
        <v>1983</v>
      </c>
      <c r="E819" s="27">
        <v>65983</v>
      </c>
      <c r="F819" s="26">
        <f>(E819/E$833)</f>
        <v>4.7914976351134727E-3</v>
      </c>
    </row>
    <row r="820" spans="1:6" ht="11.25" customHeight="1" x14ac:dyDescent="0.25">
      <c r="A820" s="41">
        <f>(A819+1)</f>
        <v>16</v>
      </c>
      <c r="B820" s="34" t="s">
        <v>19</v>
      </c>
      <c r="C820" s="40" t="s">
        <v>5</v>
      </c>
      <c r="D820" s="33">
        <v>1989</v>
      </c>
      <c r="E820" s="32">
        <v>61974</v>
      </c>
      <c r="F820" s="31">
        <f>(E820/E$833)</f>
        <v>4.5003754669918367E-3</v>
      </c>
    </row>
    <row r="821" spans="1:6" ht="11.25" customHeight="1" x14ac:dyDescent="0.25">
      <c r="A821" s="28">
        <f>(A820+1)</f>
        <v>17</v>
      </c>
      <c r="B821" s="43" t="s">
        <v>18</v>
      </c>
      <c r="C821" s="29" t="s">
        <v>17</v>
      </c>
      <c r="D821" s="38">
        <v>1955</v>
      </c>
      <c r="E821" s="27">
        <v>58981</v>
      </c>
      <c r="F821" s="26">
        <f>(E821/E$833)</f>
        <v>4.2830323267603436E-3</v>
      </c>
    </row>
    <row r="822" spans="1:6" ht="11.25" customHeight="1" x14ac:dyDescent="0.25">
      <c r="A822" s="41">
        <f>(A821+1)</f>
        <v>18</v>
      </c>
      <c r="B822" s="40" t="s">
        <v>16</v>
      </c>
      <c r="C822" s="40" t="s">
        <v>5</v>
      </c>
      <c r="D822" s="41">
        <v>1929</v>
      </c>
      <c r="E822" s="32">
        <v>57152</v>
      </c>
      <c r="F822" s="31">
        <f>(E822/E$833)</f>
        <v>4.1502155531273994E-3</v>
      </c>
    </row>
    <row r="823" spans="1:6" ht="11.25" customHeight="1" x14ac:dyDescent="0.25">
      <c r="A823" s="28">
        <f>(A822+1)</f>
        <v>19</v>
      </c>
      <c r="B823" s="39" t="s">
        <v>15</v>
      </c>
      <c r="C823" s="29" t="s">
        <v>5</v>
      </c>
      <c r="D823" s="38">
        <v>1962</v>
      </c>
      <c r="E823" s="27">
        <v>56307</v>
      </c>
      <c r="F823" s="26">
        <f>(E823/E$833)</f>
        <v>4.0888540584746724E-3</v>
      </c>
    </row>
    <row r="824" spans="1:6" ht="11.25" customHeight="1" x14ac:dyDescent="0.25">
      <c r="A824" s="41">
        <f>(A823+1)</f>
        <v>20</v>
      </c>
      <c r="B824" s="40" t="s">
        <v>14</v>
      </c>
      <c r="C824" s="40" t="s">
        <v>13</v>
      </c>
      <c r="D824" s="41">
        <v>1969</v>
      </c>
      <c r="E824" s="32">
        <v>55001</v>
      </c>
      <c r="F824" s="31">
        <f>(E824/E$833)</f>
        <v>3.9940160560883271E-3</v>
      </c>
    </row>
    <row r="825" spans="1:6" ht="11.25" customHeight="1" x14ac:dyDescent="0.25">
      <c r="A825" s="28">
        <f>(A824+1)</f>
        <v>21</v>
      </c>
      <c r="B825" s="39" t="s">
        <v>12</v>
      </c>
      <c r="C825" s="29" t="s">
        <v>5</v>
      </c>
      <c r="D825" s="38">
        <v>1980</v>
      </c>
      <c r="E825" s="27">
        <v>54815</v>
      </c>
      <c r="F825" s="26">
        <f>(E825/E$833)</f>
        <v>3.9805092655493838E-3</v>
      </c>
    </row>
    <row r="826" spans="1:6" ht="11.25" customHeight="1" x14ac:dyDescent="0.25">
      <c r="A826" s="41">
        <f>(A825+1)</f>
        <v>22</v>
      </c>
      <c r="B826" s="40" t="s">
        <v>11</v>
      </c>
      <c r="C826" s="40" t="s">
        <v>10</v>
      </c>
      <c r="D826" s="41">
        <v>1961</v>
      </c>
      <c r="E826" s="42">
        <v>54435</v>
      </c>
      <c r="F826" s="31">
        <f>(E826/E$833)</f>
        <v>3.9529147472440159E-3</v>
      </c>
    </row>
    <row r="827" spans="1:6" ht="11.25" customHeight="1" x14ac:dyDescent="0.25">
      <c r="A827" s="28">
        <f>(A826+1)</f>
        <v>23</v>
      </c>
      <c r="B827" s="29" t="s">
        <v>9</v>
      </c>
      <c r="C827" s="29" t="s">
        <v>7</v>
      </c>
      <c r="D827" s="28">
        <v>1966</v>
      </c>
      <c r="E827" s="27">
        <v>50920</v>
      </c>
      <c r="F827" s="26">
        <f>(E827/E$833)</f>
        <v>3.6976654529193584E-3</v>
      </c>
    </row>
    <row r="828" spans="1:6" ht="11.25" customHeight="1" x14ac:dyDescent="0.25">
      <c r="A828" s="41">
        <f>(A827+1)</f>
        <v>24</v>
      </c>
      <c r="B828" s="34" t="s">
        <v>8</v>
      </c>
      <c r="C828" s="40" t="s">
        <v>7</v>
      </c>
      <c r="D828" s="33">
        <v>1979</v>
      </c>
      <c r="E828" s="32">
        <v>43034</v>
      </c>
      <c r="F828" s="31">
        <f>(E828/E$833)</f>
        <v>3.1250065809295302E-3</v>
      </c>
    </row>
    <row r="829" spans="1:6" ht="11.25" customHeight="1" x14ac:dyDescent="0.25">
      <c r="A829" s="28">
        <f>(A828+1)</f>
        <v>25</v>
      </c>
      <c r="B829" s="39" t="s">
        <v>6</v>
      </c>
      <c r="C829" s="29" t="s">
        <v>5</v>
      </c>
      <c r="D829" s="38">
        <v>1987</v>
      </c>
      <c r="E829" s="37">
        <v>38067</v>
      </c>
      <c r="F829" s="26">
        <f>(E829/E$833)</f>
        <v>2.7643171798169917E-3</v>
      </c>
    </row>
    <row r="830" spans="1:6" ht="11.25" customHeight="1" x14ac:dyDescent="0.25">
      <c r="A830" s="36"/>
      <c r="B830" s="35"/>
      <c r="C830" s="34"/>
      <c r="D830" s="33"/>
      <c r="E830" s="32"/>
      <c r="F830" s="31"/>
    </row>
    <row r="831" spans="1:6" ht="11.25" customHeight="1" x14ac:dyDescent="0.25">
      <c r="A831" s="30"/>
      <c r="B831" s="29" t="s">
        <v>4</v>
      </c>
      <c r="C831" s="29"/>
      <c r="D831" s="28"/>
      <c r="E831" s="27">
        <f>SUM(E805:E829)</f>
        <v>13070897</v>
      </c>
      <c r="F831" s="26">
        <f>(E831/E$833)</f>
        <v>0.94917133298443213</v>
      </c>
    </row>
    <row r="832" spans="1:6" ht="11.25" customHeight="1" thickBot="1" x14ac:dyDescent="0.3">
      <c r="A832" s="25"/>
      <c r="B832" s="24"/>
      <c r="C832" s="24"/>
      <c r="D832" s="23"/>
      <c r="E832" s="22"/>
      <c r="F832" s="21"/>
    </row>
    <row r="833" spans="1:8" ht="11.25" customHeight="1" thickBot="1" x14ac:dyDescent="0.3">
      <c r="A833" s="19"/>
      <c r="B833" s="20" t="s">
        <v>3</v>
      </c>
      <c r="C833" s="20"/>
      <c r="D833" s="19"/>
      <c r="E833" s="18">
        <v>13770851</v>
      </c>
      <c r="F833" s="17"/>
    </row>
    <row r="834" spans="1:8" ht="7.5" customHeight="1" x14ac:dyDescent="0.25">
      <c r="A834" s="13"/>
      <c r="B834" s="13"/>
      <c r="C834" s="15"/>
      <c r="D834" s="14"/>
      <c r="E834" s="13"/>
      <c r="F834" s="12"/>
    </row>
    <row r="835" spans="1:8" ht="11.25" customHeight="1" x14ac:dyDescent="0.25">
      <c r="A835" s="16" t="s">
        <v>2</v>
      </c>
      <c r="B835" s="13"/>
      <c r="C835" s="15"/>
      <c r="D835" s="14"/>
      <c r="E835" s="13"/>
      <c r="F835" s="12"/>
    </row>
    <row r="836" spans="1:8" ht="7.5" customHeight="1" x14ac:dyDescent="0.25">
      <c r="A836" s="13"/>
      <c r="B836" s="13"/>
      <c r="C836" s="15"/>
      <c r="D836" s="14"/>
      <c r="E836" s="13"/>
      <c r="F836" s="12"/>
    </row>
    <row r="837" spans="1:8" s="6" customFormat="1" ht="11.25" customHeight="1" x14ac:dyDescent="0.25">
      <c r="A837" s="6" t="s">
        <v>1</v>
      </c>
      <c r="B837" s="11" t="s">
        <v>0</v>
      </c>
      <c r="E837" s="10"/>
      <c r="F837" s="9"/>
      <c r="G837" s="8"/>
      <c r="H837" s="7"/>
    </row>
  </sheetData>
  <mergeCells count="21">
    <mergeCell ref="E117:F117"/>
    <mergeCell ref="E757:F757"/>
    <mergeCell ref="E77:F77"/>
    <mergeCell ref="E317:F317"/>
    <mergeCell ref="E357:F357"/>
    <mergeCell ref="E517:F517"/>
    <mergeCell ref="E557:F557"/>
    <mergeCell ref="E197:F197"/>
    <mergeCell ref="E237:F237"/>
    <mergeCell ref="E277:F277"/>
    <mergeCell ref="E157:F157"/>
    <mergeCell ref="E37:F37"/>
    <mergeCell ref="E797:F797"/>
    <mergeCell ref="E837:F837"/>
    <mergeCell ref="E637:F637"/>
    <mergeCell ref="E677:F677"/>
    <mergeCell ref="E717:F717"/>
    <mergeCell ref="E597:F597"/>
    <mergeCell ref="E397:F397"/>
    <mergeCell ref="E437:F437"/>
    <mergeCell ref="E477:F477"/>
  </mergeCells>
  <hyperlinks>
    <hyperlink ref="B197" r:id="rId1" xr:uid="{E19091B0-89F7-461A-AA1E-2B217AD21D03}"/>
    <hyperlink ref="B237" r:id="rId2" xr:uid="{172C98AB-5029-4B6E-B8A3-F6040EE9FECF}"/>
    <hyperlink ref="B277" r:id="rId3" xr:uid="{D68F7A9D-1F2B-4539-9422-7870866EED7F}"/>
    <hyperlink ref="B317" r:id="rId4" xr:uid="{E5D6DDF1-9B74-4B8D-976E-2657E6AF9A82}"/>
    <hyperlink ref="B357" r:id="rId5" xr:uid="{F37DBAFE-332C-4BD7-8ADA-FC6834C8561F}"/>
    <hyperlink ref="B397" r:id="rId6" xr:uid="{64B8D0AF-9C66-44E9-BF6B-20573CDC19D7}"/>
    <hyperlink ref="B437" r:id="rId7" xr:uid="{982430F9-B04A-4F36-AD2B-397CEAEEBA68}"/>
    <hyperlink ref="B477" r:id="rId8" xr:uid="{B4B767C5-8E94-4E5B-952F-C4C054B65448}"/>
    <hyperlink ref="B517" r:id="rId9" xr:uid="{DF4E763E-EB65-49EE-B91A-4F0FE53BE800}"/>
    <hyperlink ref="B557" r:id="rId10" xr:uid="{00B14101-48AC-446A-890B-CEBC9ED62199}"/>
    <hyperlink ref="B597" r:id="rId11" xr:uid="{06300D92-6BB6-4275-8C76-B7DC738E24B8}"/>
    <hyperlink ref="B637" r:id="rId12" xr:uid="{C80613B5-9557-4AA6-AE4F-FFFB04A3777E}"/>
    <hyperlink ref="B677" r:id="rId13" xr:uid="{222697FF-6445-4D69-AF0E-8C60170AB261}"/>
    <hyperlink ref="B717" r:id="rId14" xr:uid="{DEDFCC30-BF67-48E7-816A-AE58F9EAAD82}"/>
    <hyperlink ref="B757" r:id="rId15" xr:uid="{5F72FF52-0D45-4095-B3A8-C39FDABB67E7}"/>
    <hyperlink ref="B797" r:id="rId16" xr:uid="{9ADCDAC2-80B1-46DA-80E8-190526869833}"/>
    <hyperlink ref="B837" r:id="rId17" xr:uid="{3B63EAF9-9BF4-4EC2-9DF1-0A3DD158FA19}"/>
    <hyperlink ref="B157" r:id="rId18" xr:uid="{308FF699-28EA-4426-875E-71934BC62927}"/>
    <hyperlink ref="B117" r:id="rId19" xr:uid="{04DE1F7F-56BE-488D-A49C-89D8F9D13B13}"/>
    <hyperlink ref="B77" r:id="rId20" xr:uid="{5D11F605-3933-449F-8DFB-BC53CC807E93}"/>
    <hyperlink ref="B37" r:id="rId21" xr:uid="{6B3C7501-597C-419A-AC16-CB745AF0C8B3}"/>
  </hyperlinks>
  <printOptions horizontalCentered="1"/>
  <pageMargins left="0.25" right="0.25" top="0.25" bottom="0.25" header="0.5" footer="0.5"/>
  <pageSetup scale="82" orientation="portrait" r:id="rId22"/>
  <headerFooter alignWithMargins="0"/>
  <rowBreaks count="9" manualBreakCount="9">
    <brk id="160" max="7" man="1"/>
    <brk id="240" max="7" man="1"/>
    <brk id="320" max="7" man="1"/>
    <brk id="400" max="7" man="1"/>
    <brk id="480" max="7" man="1"/>
    <brk id="560" max="7" man="1"/>
    <brk id="640" max="7" man="1"/>
    <brk id="720" max="7" man="1"/>
    <brk id="8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3.8</vt:lpstr>
      <vt:lpstr>'T 3.8'!Print_Area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2023-03-15T17:56:03Z</dcterms:created>
  <dcterms:modified xsi:type="dcterms:W3CDTF">2023-03-15T17:56:27Z</dcterms:modified>
</cp:coreProperties>
</file>