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tml\docs\statistics\petroleum3.0\"/>
    </mc:Choice>
  </mc:AlternateContent>
  <xr:revisionPtr revIDLastSave="0" documentId="8_{5A792CCE-E3E5-40A4-80AC-B90E35C98371}" xr6:coauthVersionLast="47" xr6:coauthVersionMax="47" xr10:uidLastSave="{00000000-0000-0000-0000-000000000000}"/>
  <bookViews>
    <workbookView xWindow="28680" yWindow="-120" windowWidth="29040" windowHeight="15840" xr2:uid="{6BEB3676-52DD-435D-993E-85C8DC64E4E6}"/>
  </bookViews>
  <sheets>
    <sheet name="T 3.1" sheetId="1" r:id="rId1"/>
  </sheets>
  <definedNames>
    <definedName name="_xlnm.Print_Area" localSheetId="0">'T 3.1'!$A$1:$F$968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8" i="1" s="1"/>
  <c r="F26" i="1"/>
  <c r="F27" i="1"/>
  <c r="F29" i="1"/>
  <c r="F31" i="1"/>
  <c r="F32" i="1"/>
  <c r="F33" i="1"/>
  <c r="F34" i="1"/>
  <c r="F36" i="1"/>
  <c r="F50" i="1"/>
  <c r="F51" i="1"/>
  <c r="F52" i="1"/>
  <c r="F53" i="1"/>
  <c r="F54" i="1"/>
  <c r="F55" i="1"/>
  <c r="F56" i="1"/>
  <c r="F83" i="1" s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4" i="1"/>
  <c r="F76" i="1"/>
  <c r="F77" i="1"/>
  <c r="F78" i="1"/>
  <c r="F79" i="1"/>
  <c r="F81" i="1"/>
  <c r="F95" i="1"/>
  <c r="F128" i="1" s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1" i="1"/>
  <c r="F122" i="1"/>
  <c r="F123" i="1"/>
  <c r="F124" i="1"/>
  <c r="F126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2" i="1"/>
  <c r="F164" i="1"/>
  <c r="F165" i="1"/>
  <c r="F166" i="1"/>
  <c r="F167" i="1"/>
  <c r="F169" i="1"/>
  <c r="F171" i="1"/>
  <c r="F183" i="1"/>
  <c r="F184" i="1"/>
  <c r="F185" i="1"/>
  <c r="F186" i="1"/>
  <c r="F187" i="1"/>
  <c r="F188" i="1"/>
  <c r="F189" i="1"/>
  <c r="F190" i="1"/>
  <c r="F216" i="1" s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7" i="1"/>
  <c r="F209" i="1"/>
  <c r="F210" i="1"/>
  <c r="F211" i="1"/>
  <c r="F212" i="1"/>
  <c r="F214" i="1"/>
  <c r="F228" i="1"/>
  <c r="F262" i="1" s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3" i="1"/>
  <c r="F255" i="1"/>
  <c r="F256" i="1"/>
  <c r="F257" i="1"/>
  <c r="F258" i="1"/>
  <c r="F260" i="1"/>
  <c r="F274" i="1"/>
  <c r="F275" i="1"/>
  <c r="F276" i="1"/>
  <c r="F308" i="1" s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9" i="1"/>
  <c r="F301" i="1"/>
  <c r="F302" i="1"/>
  <c r="F303" i="1"/>
  <c r="F304" i="1"/>
  <c r="F306" i="1"/>
  <c r="F320" i="1"/>
  <c r="F354" i="1" s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5" i="1"/>
  <c r="F347" i="1"/>
  <c r="F348" i="1"/>
  <c r="F349" i="1"/>
  <c r="F350" i="1"/>
  <c r="F352" i="1"/>
  <c r="F366" i="1"/>
  <c r="F400" i="1" s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1" i="1"/>
  <c r="F393" i="1"/>
  <c r="F394" i="1"/>
  <c r="F395" i="1"/>
  <c r="F396" i="1"/>
  <c r="F398" i="1"/>
  <c r="F412" i="1"/>
  <c r="F446" i="1" s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7" i="1"/>
  <c r="F439" i="1"/>
  <c r="F440" i="1"/>
  <c r="F441" i="1"/>
  <c r="F442" i="1"/>
  <c r="F444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3" i="1"/>
  <c r="F485" i="1"/>
  <c r="F486" i="1"/>
  <c r="F487" i="1"/>
  <c r="F488" i="1"/>
  <c r="F490" i="1"/>
  <c r="F492" i="1"/>
  <c r="F504" i="1"/>
  <c r="F538" i="1" s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9" i="1"/>
  <c r="F531" i="1"/>
  <c r="F532" i="1"/>
  <c r="F533" i="1"/>
  <c r="F534" i="1"/>
  <c r="F536" i="1"/>
  <c r="F550" i="1"/>
  <c r="F584" i="1" s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5" i="1"/>
  <c r="F577" i="1"/>
  <c r="F578" i="1"/>
  <c r="F579" i="1"/>
  <c r="F580" i="1"/>
  <c r="F582" i="1"/>
  <c r="F596" i="1"/>
  <c r="F597" i="1"/>
  <c r="F630" i="1" s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1" i="1"/>
  <c r="F623" i="1"/>
  <c r="F624" i="1"/>
  <c r="F625" i="1"/>
  <c r="F626" i="1"/>
  <c r="F628" i="1"/>
  <c r="E642" i="1"/>
  <c r="E643" i="1"/>
  <c r="E644" i="1"/>
  <c r="E676" i="1" s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7" i="1"/>
  <c r="E669" i="1"/>
  <c r="E670" i="1"/>
  <c r="E671" i="1"/>
  <c r="E672" i="1"/>
  <c r="E674" i="1"/>
  <c r="E688" i="1"/>
  <c r="E689" i="1"/>
  <c r="E722" i="1" s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3" i="1"/>
  <c r="E715" i="1"/>
  <c r="E716" i="1"/>
  <c r="E717" i="1"/>
  <c r="E718" i="1"/>
  <c r="E720" i="1"/>
  <c r="C722" i="1"/>
  <c r="D722" i="1"/>
  <c r="E736" i="1"/>
  <c r="E737" i="1"/>
  <c r="E738" i="1"/>
  <c r="E770" i="1" s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1" i="1"/>
  <c r="E763" i="1"/>
  <c r="E764" i="1"/>
  <c r="E765" i="1"/>
  <c r="E766" i="1"/>
  <c r="E768" i="1"/>
  <c r="C770" i="1"/>
  <c r="D770" i="1"/>
  <c r="E784" i="1"/>
  <c r="E785" i="1"/>
  <c r="E818" i="1" s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9" i="1"/>
  <c r="E811" i="1"/>
  <c r="E812" i="1"/>
  <c r="E813" i="1"/>
  <c r="E814" i="1"/>
  <c r="E816" i="1"/>
  <c r="C818" i="1"/>
  <c r="D818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7" i="1"/>
  <c r="E859" i="1"/>
  <c r="E860" i="1"/>
  <c r="E861" i="1"/>
  <c r="E862" i="1"/>
  <c r="E864" i="1"/>
  <c r="C866" i="1"/>
  <c r="D866" i="1"/>
  <c r="E866" i="1"/>
  <c r="E880" i="1"/>
  <c r="E881" i="1"/>
  <c r="E882" i="1"/>
  <c r="E914" i="1" s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5" i="1"/>
  <c r="E907" i="1"/>
  <c r="E908" i="1"/>
  <c r="E909" i="1"/>
  <c r="E910" i="1"/>
  <c r="E912" i="1"/>
  <c r="C914" i="1"/>
  <c r="D914" i="1"/>
  <c r="E928" i="1"/>
  <c r="E929" i="1"/>
  <c r="E962" i="1" s="1"/>
  <c r="E930" i="1"/>
  <c r="E960" i="1" s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3" i="1"/>
  <c r="E955" i="1"/>
  <c r="E956" i="1"/>
  <c r="E957" i="1"/>
  <c r="E958" i="1"/>
  <c r="C962" i="1"/>
  <c r="D962" i="1"/>
</calcChain>
</file>

<file path=xl/sharedStrings.xml><?xml version="1.0" encoding="utf-8"?>
<sst xmlns="http://schemas.openxmlformats.org/spreadsheetml/2006/main" count="967" uniqueCount="84">
  <si>
    <t>EIA combines Utah and Wyoming reserves for natural gas liquids.  UGS estimates that Utah's share of the combined total is about 10%.</t>
  </si>
  <si>
    <t>Note: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</si>
  <si>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2001</t>
    </r>
  </si>
  <si>
    <t>Source:</t>
  </si>
  <si>
    <t>*For crude oil includes:   Arizona, Missouri, Nevada, New York, South Dakota, Tennessee, and Virginia.   For natural gas liquids includes:  Arizona, Illinois, Indiana, Maryland, Missouri, Nebraska, Nevada, New York, Ohio, Oregon, Pennsylvania, South Dakota, Tennessee, and Virginia</t>
  </si>
  <si>
    <t>U.S. Total</t>
  </si>
  <si>
    <t>Lower 48 States</t>
  </si>
  <si>
    <t xml:space="preserve">      Gulf of Mexico (TX)</t>
  </si>
  <si>
    <t xml:space="preserve">      Gulf of Mexico (LA and AL)</t>
  </si>
  <si>
    <t xml:space="preserve">      Pacific (CA)</t>
  </si>
  <si>
    <t>Federal Offshore</t>
  </si>
  <si>
    <t>Miscellaneous*</t>
  </si>
  <si>
    <t>--</t>
  </si>
  <si>
    <t>Pennsylvania</t>
  </si>
  <si>
    <t>Indiana</t>
  </si>
  <si>
    <t>Nebraska</t>
  </si>
  <si>
    <t>Ohio</t>
  </si>
  <si>
    <t>Arkansas</t>
  </si>
  <si>
    <t>Florida</t>
  </si>
  <si>
    <t>Kentucky</t>
  </si>
  <si>
    <t>Michigan</t>
  </si>
  <si>
    <t>Illinois</t>
  </si>
  <si>
    <t>Alabama</t>
  </si>
  <si>
    <t>West Virginia</t>
  </si>
  <si>
    <t>Mississippi</t>
  </si>
  <si>
    <t>Montana</t>
  </si>
  <si>
    <t>North Dakota</t>
  </si>
  <si>
    <t>Utah</t>
  </si>
  <si>
    <t>Kansas</t>
  </si>
  <si>
    <t>Colorado</t>
  </si>
  <si>
    <t>Louisiana</t>
  </si>
  <si>
    <t>Oklahoma</t>
  </si>
  <si>
    <t>Wyoming</t>
  </si>
  <si>
    <t>New Mexico</t>
  </si>
  <si>
    <t>California</t>
  </si>
  <si>
    <t>Alaska</t>
  </si>
  <si>
    <t>Texas</t>
  </si>
  <si>
    <t xml:space="preserve">Total  </t>
  </si>
  <si>
    <t>Natural Gas Liquids</t>
  </si>
  <si>
    <t>Crude Oil</t>
  </si>
  <si>
    <t>State</t>
  </si>
  <si>
    <t>Rank</t>
  </si>
  <si>
    <t>Million Barrels</t>
  </si>
  <si>
    <t>U.S. Proved Reserves of Crude Oil and Natural Gas Liquids by State, December 31, 2001</t>
  </si>
  <si>
    <t>Table 3.1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</si>
  <si>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2002</t>
    </r>
  </si>
  <si>
    <t>U.S. Proved Reserves of Crude Oil and Natural Gas Liquids by State, December 31, 2002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</si>
  <si>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2003</t>
    </r>
  </si>
  <si>
    <t>U.S. Proved Reserves of Crude Oil and Natural Gas Liquids by State, December 31, 2003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</si>
  <si>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2004</t>
    </r>
  </si>
  <si>
    <t>U.S. Proved Reserves of Crude Oil and Natural Gas Liquids by State, December 31, 2004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</si>
  <si>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2005</t>
    </r>
  </si>
  <si>
    <t>U.S. Proved Reserves of Crude Oil and Natural Gas Liquids by State, December 31, 2005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</si>
  <si>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2006</t>
    </r>
  </si>
  <si>
    <t>U.S. Proved Reserves of Crude Oil and Natural Gas Liquids by State, December 31, 2006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</si>
  <si>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2007</t>
    </r>
  </si>
  <si>
    <t>U.S. Proved Reserves of Crude Oil and Natural Gas Liquids by State, December 31, 2007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</si>
  <si>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2008</t>
    </r>
  </si>
  <si>
    <t>Lease Condensate</t>
  </si>
  <si>
    <t>U.S. Proved Reserves of Crude Oil and Natural Gas Liquids by State, December 31, 2008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</si>
  <si>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2009</t>
    </r>
  </si>
  <si>
    <t>U.S. Proved Reserves of Crude Oil and Natural Gas Liquids by State, December 31, 2009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</si>
  <si>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2010</t>
    </r>
  </si>
  <si>
    <t>U.S. Proved Reserves of Crude Oil and Natural Gas Liquids by State, December 31, 2010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</si>
  <si>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2011</t>
    </r>
  </si>
  <si>
    <t>U.S. Proved Reserves of Crude Oil and Natural Gas Liquids by State, December 31, 2011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</si>
  <si>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2012</t>
    </r>
  </si>
  <si>
    <t>U.S. Proved Reserves of Crude Oil and Natural Gas Liquids by State, December 31, 2012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</si>
  <si>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2013</t>
    </r>
  </si>
  <si>
    <t>U.S. Proved Reserves of Crude Oil and Natural Gas Liquids by State, December 31, 2013</t>
  </si>
  <si>
    <r>
      <t xml:space="preserve">EIA, </t>
    </r>
    <r>
      <rPr>
        <i/>
        <u/>
        <sz val="8"/>
        <color indexed="12"/>
        <rFont val="Times New Roman"/>
        <family val="1"/>
      </rPr>
      <t>U.S. Crude Oil, Natural Gas, and Natural Gas Liquids Reserves, 2014</t>
    </r>
  </si>
  <si>
    <t>U.S. Proved Reserves of Crude Oil and Natural Gas Liquids by State, December 31, 2014</t>
  </si>
  <si>
    <t>U.S. Proved Reserves of Crude Oil and Natural Gas Liquids by State, December 31, 2015</t>
  </si>
  <si>
    <t>U.S. Proved Reserves of Crude Oil and Natural Gas Liquids by State, December 31, 2016</t>
  </si>
  <si>
    <t>*For crude oil includes:  Arizona, Florida, Idaho, Maryland, Missouri, Nevada, New York, South Dakota, Tennessee, and Virginia.  For lease condensate includes:   Arizona, Florida, Idaho, Illinois, Indiana, Nevada, New York, Ohio, Pennsylvania, South Dakota, Tennessee, and Virginia.  For natural gas liquids includes:  Arizona, Idaho, Illinois, Indiana, Maryland, Missouri, Nebraska, Nevada, Oregon, Pennsylvania, South Dakota, and Tennessee.</t>
  </si>
  <si>
    <t>*</t>
  </si>
  <si>
    <t>U.S. Proved Reserves of Crude Oil and Natural Gas Liquids by State, December 31, 2017</t>
  </si>
  <si>
    <t>U.S. Proved Reserves of Crude Oil and Natural Gas Liquids by State, December 31, 2018</t>
  </si>
  <si>
    <t>*For crude oil includes:  Arizona, Florida, Idaho, Illinois, Indiana, Maryland, Missouri, Nevada, New York, Oregon, and Tennessee.  For lease condensate includes: Arkansas, Arizona, Florida, Idaho, Illinois, Indiana, Kansas, Maryland, Missouri, Nevada, New York, Oregon, and Tennessee.  For natural gas liquids includes:  Arizona, Florida, Idaho, Illinois, Indiana, Maryland, Missouri, Nebraska, Nevada, Oregon, South Dakota, and Tennessee.</t>
  </si>
  <si>
    <t>Virginia</t>
  </si>
  <si>
    <t>South Dakota</t>
  </si>
  <si>
    <t>U.S. Proved Reserves of Crude Oil and Natural Gas Liquids by State, December 31, 2019</t>
  </si>
  <si>
    <t>U.S. Proved Reserves of Crude Oil and Natural Gas Liquids by State, December 31, 2020</t>
  </si>
  <si>
    <t>U.S. Proved Reserves of Crude Oil and Natural Gas Liquids by State,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</si>
</sst>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00"/>
    <numFmt numFmtId="165" formatCode="#,##0.000"/>
  </numFmts>
  <fonts count="13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i/>
      <u/>
      <sz val="8"/>
      <color indexed="12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2" borderId="0"/>
    <xf numFmtId="0" fontId="1" fillId="2" borderId="0"/>
  </cellStyleXfs>
  <cellXfs count="109">
    <xf numFmtId="0" fontId="0" fillId="0" borderId="0" xfId="0"/>
    <xf numFmtId="0" fontId="0" fillId="0" borderId="0" xfId="0" applyAlignment="1">
      <alignment vertical="center"/>
    </xf>
    <xf numFmtId="0" fontId="2" fillId="0" borderId="0" xfId="3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7" fontId="2" fillId="0" borderId="0" xfId="2" applyNumberFormat="1" applyFont="1" applyFill="1" applyAlignment="1">
      <alignment horizontal="right" vertical="center"/>
    </xf>
    <xf numFmtId="0" fontId="0" fillId="2" borderId="0" xfId="0" applyFill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4" applyFont="1" applyAlignment="1" applyProtection="1">
      <alignment vertical="center" wrapText="1"/>
    </xf>
    <xf numFmtId="164" fontId="2" fillId="0" borderId="0" xfId="0" applyNumberFormat="1" applyFont="1" applyAlignment="1">
      <alignment vertical="center"/>
    </xf>
    <xf numFmtId="1" fontId="2" fillId="0" borderId="0" xfId="2" applyNumberFormat="1" applyFont="1" applyFill="1" applyAlignment="1">
      <alignment horizontal="right" vertical="center"/>
    </xf>
    <xf numFmtId="0" fontId="5" fillId="0" borderId="0" xfId="4" applyFont="1" applyAlignment="1" applyProtection="1">
      <alignment vertical="center" wrapText="1"/>
    </xf>
    <xf numFmtId="0" fontId="0" fillId="2" borderId="0" xfId="0" applyFill="1"/>
    <xf numFmtId="0" fontId="3" fillId="0" borderId="0" xfId="3" applyFont="1" applyFill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vertical="center"/>
    </xf>
    <xf numFmtId="3" fontId="7" fillId="3" borderId="0" xfId="1" applyNumberFormat="1" applyFont="1" applyFill="1" applyAlignment="1">
      <alignment horizontal="right" vertical="center"/>
    </xf>
    <xf numFmtId="3" fontId="7" fillId="3" borderId="0" xfId="5" applyNumberFormat="1" applyFont="1" applyFill="1" applyAlignment="1">
      <alignment horizontal="right" vertical="center"/>
    </xf>
    <xf numFmtId="1" fontId="7" fillId="3" borderId="0" xfId="3" applyNumberFormat="1" applyFont="1" applyFill="1" applyAlignment="1">
      <alignment horizontal="left" vertical="center"/>
    </xf>
    <xf numFmtId="1" fontId="7" fillId="3" borderId="0" xfId="3" applyNumberFormat="1" applyFont="1" applyFill="1" applyAlignment="1">
      <alignment horizontal="right" vertical="center"/>
    </xf>
    <xf numFmtId="3" fontId="3" fillId="0" borderId="0" xfId="5" applyNumberFormat="1" applyFont="1" applyFill="1" applyAlignment="1">
      <alignment horizontal="right" vertical="center"/>
    </xf>
    <xf numFmtId="1" fontId="3" fillId="0" borderId="0" xfId="3" applyNumberFormat="1" applyFont="1" applyFill="1" applyAlignment="1">
      <alignment horizontal="left" vertical="center"/>
    </xf>
    <xf numFmtId="1" fontId="3" fillId="0" borderId="0" xfId="3" applyNumberFormat="1" applyFont="1" applyFill="1" applyAlignment="1">
      <alignment horizontal="right" vertical="center"/>
    </xf>
    <xf numFmtId="3" fontId="3" fillId="3" borderId="0" xfId="1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1" fontId="3" fillId="0" borderId="0" xfId="3" applyNumberFormat="1" applyFont="1" applyFill="1" applyAlignment="1">
      <alignment horizontal="center" vertical="center"/>
    </xf>
    <xf numFmtId="3" fontId="3" fillId="3" borderId="0" xfId="1" quotePrefix="1" applyNumberFormat="1" applyFont="1" applyFill="1" applyAlignment="1">
      <alignment horizontal="right" vertical="center"/>
    </xf>
    <xf numFmtId="3" fontId="3" fillId="0" borderId="0" xfId="1" quotePrefix="1" applyNumberFormat="1" applyFont="1" applyFill="1" applyAlignment="1">
      <alignment horizontal="right" vertical="center"/>
    </xf>
    <xf numFmtId="3" fontId="3" fillId="0" borderId="0" xfId="3" applyNumberFormat="1" applyFont="1" applyFill="1" applyAlignment="1">
      <alignment vertical="center"/>
    </xf>
    <xf numFmtId="3" fontId="8" fillId="3" borderId="0" xfId="5" applyNumberFormat="1" applyFont="1" applyFill="1" applyAlignment="1">
      <alignment horizontal="right" vertical="center"/>
    </xf>
    <xf numFmtId="3" fontId="8" fillId="3" borderId="0" xfId="2" applyNumberFormat="1" applyFont="1" applyFill="1" applyAlignment="1">
      <alignment horizontal="right" vertical="center"/>
    </xf>
    <xf numFmtId="3" fontId="8" fillId="3" borderId="0" xfId="6" applyNumberFormat="1" applyFont="1" applyFill="1" applyAlignment="1">
      <alignment horizontal="left" vertical="center"/>
    </xf>
    <xf numFmtId="0" fontId="8" fillId="3" borderId="0" xfId="1" applyFont="1" applyFill="1" applyAlignment="1">
      <alignment horizontal="center" vertical="center"/>
    </xf>
    <xf numFmtId="0" fontId="9" fillId="4" borderId="1" xfId="2" applyFont="1" applyFill="1" applyBorder="1" applyAlignment="1">
      <alignment horizontal="right" vertical="center"/>
    </xf>
    <xf numFmtId="0" fontId="9" fillId="4" borderId="1" xfId="2" applyFont="1" applyFill="1" applyBorder="1" applyAlignment="1">
      <alignment horizontal="right" vertical="center" wrapText="1"/>
    </xf>
    <xf numFmtId="3" fontId="9" fillId="4" borderId="1" xfId="1" applyNumberFormat="1" applyFont="1" applyFill="1" applyBorder="1" applyAlignment="1">
      <alignment horizontal="left" vertical="center"/>
    </xf>
    <xf numFmtId="3" fontId="9" fillId="4" borderId="1" xfId="1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165" fontId="1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3" fontId="8" fillId="0" borderId="0" xfId="5" applyNumberFormat="1" applyFont="1" applyFill="1" applyAlignment="1">
      <alignment horizontal="right" vertical="center"/>
    </xf>
    <xf numFmtId="3" fontId="8" fillId="0" borderId="0" xfId="2" applyNumberFormat="1" applyFont="1" applyFill="1" applyAlignment="1">
      <alignment horizontal="right" vertical="center"/>
    </xf>
    <xf numFmtId="3" fontId="8" fillId="0" borderId="0" xfId="6" applyNumberFormat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7" fontId="3" fillId="0" borderId="0" xfId="2" applyNumberFormat="1" applyFont="1" applyFill="1" applyAlignment="1">
      <alignment horizontal="right" vertical="center"/>
    </xf>
    <xf numFmtId="0" fontId="8" fillId="0" borderId="0" xfId="2" applyFont="1" applyFill="1" applyAlignment="1">
      <alignment horizontal="center" vertical="center"/>
    </xf>
    <xf numFmtId="7" fontId="2" fillId="0" borderId="0" xfId="2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1" applyFont="1" applyFill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3" fontId="7" fillId="3" borderId="2" xfId="5" applyNumberFormat="1" applyFont="1" applyFill="1" applyBorder="1" applyAlignment="1">
      <alignment horizontal="right" vertical="center"/>
    </xf>
    <xf numFmtId="1" fontId="7" fillId="3" borderId="2" xfId="3" applyNumberFormat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center" vertical="center"/>
    </xf>
    <xf numFmtId="1" fontId="3" fillId="3" borderId="0" xfId="3" applyNumberFormat="1" applyFont="1" applyFill="1" applyAlignment="1">
      <alignment horizontal="right" vertical="center"/>
    </xf>
    <xf numFmtId="0" fontId="11" fillId="3" borderId="0" xfId="1" applyFont="1" applyFill="1" applyAlignment="1">
      <alignment horizontal="center" vertical="center"/>
    </xf>
    <xf numFmtId="0" fontId="8" fillId="0" borderId="0" xfId="2" applyFont="1" applyFill="1" applyAlignment="1">
      <alignment horizontal="right" vertical="center"/>
    </xf>
    <xf numFmtId="3" fontId="3" fillId="3" borderId="2" xfId="5" applyNumberFormat="1" applyFont="1" applyFill="1" applyBorder="1" applyAlignment="1">
      <alignment horizontal="right" vertical="center"/>
    </xf>
    <xf numFmtId="1" fontId="3" fillId="3" borderId="2" xfId="3" applyNumberFormat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165" fontId="3" fillId="0" borderId="0" xfId="3" applyNumberFormat="1" applyFont="1" applyFill="1" applyAlignment="1">
      <alignment vertical="center"/>
    </xf>
    <xf numFmtId="1" fontId="3" fillId="0" borderId="0" xfId="2" applyNumberFormat="1" applyFont="1" applyFill="1" applyAlignment="1">
      <alignment horizontal="right" vertical="center"/>
    </xf>
    <xf numFmtId="3" fontId="12" fillId="0" borderId="0" xfId="5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right" vertical="center"/>
    </xf>
    <xf numFmtId="3" fontId="12" fillId="0" borderId="0" xfId="6" applyNumberFormat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/>
    </xf>
    <xf numFmtId="3" fontId="3" fillId="0" borderId="0" xfId="2" applyNumberFormat="1" applyFont="1" applyFill="1" applyAlignment="1">
      <alignment horizontal="right" vertical="center"/>
    </xf>
    <xf numFmtId="3" fontId="12" fillId="3" borderId="0" xfId="1" applyNumberFormat="1" applyFont="1" applyFill="1" applyAlignment="1">
      <alignment horizontal="right" vertical="center"/>
    </xf>
    <xf numFmtId="3" fontId="12" fillId="3" borderId="0" xfId="1" quotePrefix="1" applyNumberFormat="1" applyFont="1" applyFill="1" applyAlignment="1">
      <alignment horizontal="right" vertical="center"/>
    </xf>
    <xf numFmtId="3" fontId="12" fillId="3" borderId="0" xfId="6" applyNumberFormat="1" applyFont="1" applyFill="1" applyAlignment="1">
      <alignment horizontal="left" vertical="center"/>
    </xf>
    <xf numFmtId="0" fontId="12" fillId="3" borderId="0" xfId="1" applyFont="1" applyFill="1" applyAlignment="1">
      <alignment horizontal="center" vertical="center"/>
    </xf>
    <xf numFmtId="3" fontId="12" fillId="0" borderId="0" xfId="1" applyNumberFormat="1" applyFont="1" applyFill="1" applyAlignment="1">
      <alignment horizontal="right" vertical="center"/>
    </xf>
    <xf numFmtId="3" fontId="3" fillId="3" borderId="0" xfId="5" applyNumberFormat="1" applyFont="1" applyFill="1" applyAlignment="1">
      <alignment horizontal="right" vertical="center"/>
    </xf>
    <xf numFmtId="3" fontId="3" fillId="3" borderId="0" xfId="2" applyNumberFormat="1" applyFont="1" applyFill="1" applyAlignment="1">
      <alignment horizontal="right" vertical="center"/>
    </xf>
    <xf numFmtId="3" fontId="3" fillId="0" borderId="2" xfId="5" applyNumberFormat="1" applyFont="1" applyFill="1" applyBorder="1" applyAlignment="1">
      <alignment horizontal="right" vertical="center"/>
    </xf>
    <xf numFmtId="1" fontId="3" fillId="0" borderId="2" xfId="3" applyNumberFormat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1" fontId="3" fillId="3" borderId="0" xfId="3" applyNumberFormat="1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3" applyFont="1" applyFill="1" applyAlignment="1">
      <alignment vertical="center"/>
    </xf>
    <xf numFmtId="3" fontId="3" fillId="5" borderId="0" xfId="5" applyNumberFormat="1" applyFont="1" applyFill="1" applyAlignment="1">
      <alignment horizontal="right" vertical="center"/>
    </xf>
    <xf numFmtId="1" fontId="3" fillId="5" borderId="0" xfId="3" applyNumberFormat="1" applyFont="1" applyFill="1" applyAlignment="1">
      <alignment horizontal="left" vertical="center"/>
    </xf>
    <xf numFmtId="0" fontId="3" fillId="5" borderId="0" xfId="1" applyFont="1" applyFill="1" applyAlignment="1">
      <alignment horizontal="center" vertical="center"/>
    </xf>
    <xf numFmtId="7" fontId="3" fillId="5" borderId="0" xfId="2" applyNumberFormat="1" applyFont="1" applyFill="1" applyAlignment="1">
      <alignment horizontal="right" vertical="center"/>
    </xf>
    <xf numFmtId="3" fontId="3" fillId="5" borderId="0" xfId="1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" fontId="3" fillId="5" borderId="0" xfId="3" applyNumberFormat="1" applyFont="1" applyFill="1" applyAlignment="1">
      <alignment horizontal="right" vertical="center"/>
    </xf>
    <xf numFmtId="0" fontId="3" fillId="5" borderId="0" xfId="1" applyFont="1" applyFill="1" applyAlignment="1">
      <alignment horizontal="left" vertical="center"/>
    </xf>
    <xf numFmtId="164" fontId="3" fillId="5" borderId="0" xfId="0" applyNumberFormat="1" applyFont="1" applyFill="1" applyAlignment="1">
      <alignment vertical="center"/>
    </xf>
    <xf numFmtId="1" fontId="3" fillId="5" borderId="0" xfId="2" applyNumberFormat="1" applyFont="1" applyFill="1" applyAlignment="1">
      <alignment horizontal="right" vertical="center"/>
    </xf>
    <xf numFmtId="3" fontId="3" fillId="5" borderId="0" xfId="1" quotePrefix="1" applyNumberFormat="1" applyFont="1" applyFill="1" applyAlignment="1">
      <alignment horizontal="right" vertical="center"/>
    </xf>
    <xf numFmtId="3" fontId="12" fillId="5" borderId="0" xfId="1" applyNumberFormat="1" applyFont="1" applyFill="1" applyAlignment="1">
      <alignment horizontal="right" vertical="center"/>
    </xf>
    <xf numFmtId="3" fontId="12" fillId="5" borderId="0" xfId="6" applyNumberFormat="1" applyFont="1" applyFill="1" applyAlignment="1">
      <alignment horizontal="left" vertical="center"/>
    </xf>
    <xf numFmtId="0" fontId="12" fillId="5" borderId="0" xfId="1" applyFont="1" applyFill="1" applyAlignment="1">
      <alignment horizontal="center" vertical="center"/>
    </xf>
  </cellXfs>
  <cellStyles count="7">
    <cellStyle name="Comma" xfId="1" builtinId="3"/>
    <cellStyle name="Currency" xfId="2" builtinId="4"/>
    <cellStyle name="Date" xfId="6" xr:uid="{38784E1A-1BB5-40AD-BF6F-D2ECB51304DD}"/>
    <cellStyle name="F4" xfId="5" xr:uid="{037BCA5E-1345-47B2-BD55-6642C165B937}"/>
    <cellStyle name="F8" xfId="3" xr:uid="{A77B295A-29B7-4BCC-B4AF-BFF4A37DFDB1}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ia.doe.gov/oil_gas/natural_gas/data_publications/crude_oil_natural_gas_reserves/reserves_historical.html" TargetMode="External"/><Relationship Id="rId13" Type="http://schemas.openxmlformats.org/officeDocument/2006/relationships/hyperlink" Target="http://www.eia.gov/oil_gas/natural_gas/data_publications/crude_oil_natural_gas_reserves/cr.html" TargetMode="External"/><Relationship Id="rId18" Type="http://schemas.openxmlformats.org/officeDocument/2006/relationships/hyperlink" Target="http://www.eia.gov/oil_gas/natural_gas/data_publications/crude_oil_natural_gas_reserves/cr.html" TargetMode="External"/><Relationship Id="rId3" Type="http://schemas.openxmlformats.org/officeDocument/2006/relationships/hyperlink" Target="http://www.eia.doe.gov/oil_gas/natural_gas/data_publications/crude_oil_natural_gas_reserves/reserves_historical.html" TargetMode="External"/><Relationship Id="rId21" Type="http://schemas.openxmlformats.org/officeDocument/2006/relationships/hyperlink" Target="http://www.eia.gov/oil_gas/natural_gas/data_publications/crude_oil_natural_gas_reserves/cr.html" TargetMode="External"/><Relationship Id="rId7" Type="http://schemas.openxmlformats.org/officeDocument/2006/relationships/hyperlink" Target="http://www.eia.doe.gov/oil_gas/natural_gas/data_publications/crude_oil_natural_gas_reserves/reserves_historical.html" TargetMode="External"/><Relationship Id="rId12" Type="http://schemas.openxmlformats.org/officeDocument/2006/relationships/hyperlink" Target="http://www.eia.gov/oil_gas/natural_gas/data_publications/crude_oil_natural_gas_reserves/cr.html" TargetMode="External"/><Relationship Id="rId17" Type="http://schemas.openxmlformats.org/officeDocument/2006/relationships/hyperlink" Target="http://www.eia.gov/oil_gas/natural_gas/data_publications/crude_oil_natural_gas_reserves/cr.html" TargetMode="External"/><Relationship Id="rId2" Type="http://schemas.openxmlformats.org/officeDocument/2006/relationships/hyperlink" Target="http://www.eia.doe.gov/oil_gas/natural_gas/data_publications/crude_oil_natural_gas_reserves/reserves_historical.html" TargetMode="External"/><Relationship Id="rId16" Type="http://schemas.openxmlformats.org/officeDocument/2006/relationships/hyperlink" Target="http://www.eia.gov/oil_gas/natural_gas/data_publications/crude_oil_natural_gas_reserves/cr.html" TargetMode="External"/><Relationship Id="rId20" Type="http://schemas.openxmlformats.org/officeDocument/2006/relationships/hyperlink" Target="http://www.eia.gov/oil_gas/natural_gas/data_publications/crude_oil_natural_gas_reserves/cr.html" TargetMode="External"/><Relationship Id="rId1" Type="http://schemas.openxmlformats.org/officeDocument/2006/relationships/hyperlink" Target="http://www.eia.doe.gov/oil_gas/natural_gas/data_publications/crude_oil_natural_gas_reserves/reserves_historical.html" TargetMode="External"/><Relationship Id="rId6" Type="http://schemas.openxmlformats.org/officeDocument/2006/relationships/hyperlink" Target="http://www.eia.doe.gov/oil_gas/natural_gas/data_publications/crude_oil_natural_gas_reserves/reserves_historical.html" TargetMode="External"/><Relationship Id="rId11" Type="http://schemas.openxmlformats.org/officeDocument/2006/relationships/hyperlink" Target="http://www.eia.gov/oil_gas/natural_gas/data_publications/crude_oil_natural_gas_reserves/cr.html" TargetMode="External"/><Relationship Id="rId5" Type="http://schemas.openxmlformats.org/officeDocument/2006/relationships/hyperlink" Target="http://www.eia.doe.gov/oil_gas/natural_gas/data_publications/crude_oil_natural_gas_reserves/reserves_historical.html" TargetMode="External"/><Relationship Id="rId15" Type="http://schemas.openxmlformats.org/officeDocument/2006/relationships/hyperlink" Target="http://www.eia.gov/oil_gas/natural_gas/data_publications/crude_oil_natural_gas_reserves/cr.html" TargetMode="External"/><Relationship Id="rId10" Type="http://schemas.openxmlformats.org/officeDocument/2006/relationships/hyperlink" Target="http://www.eia.doe.gov/oil_gas/natural_gas/data_publications/crude_oil_natural_gas_reserves/reserves_historical.html" TargetMode="External"/><Relationship Id="rId19" Type="http://schemas.openxmlformats.org/officeDocument/2006/relationships/hyperlink" Target="http://www.eia.gov/oil_gas/natural_gas/data_publications/crude_oil_natural_gas_reserves/cr.html" TargetMode="External"/><Relationship Id="rId4" Type="http://schemas.openxmlformats.org/officeDocument/2006/relationships/hyperlink" Target="http://www.eia.doe.gov/oil_gas/natural_gas/data_publications/crude_oil_natural_gas_reserves/reserves_historical.html" TargetMode="External"/><Relationship Id="rId9" Type="http://schemas.openxmlformats.org/officeDocument/2006/relationships/hyperlink" Target="http://www.eia.gov/oil_gas/natural_gas/data_publications/crude_oil_natural_gas_reserves/cr.html" TargetMode="External"/><Relationship Id="rId14" Type="http://schemas.openxmlformats.org/officeDocument/2006/relationships/hyperlink" Target="http://www.eia.gov/oil_gas/natural_gas/data_publications/crude_oil_natural_gas_reserves/cr.html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B80F-38E5-4F44-9EF5-C9237E7A988F}">
  <dimension ref="A1:HL1170"/>
  <sheetViews>
    <sheetView showGridLines="0" tabSelected="1" zoomScaleNormal="100" workbookViewId="0">
      <selection activeCell="J25" sqref="J25"/>
    </sheetView>
  </sheetViews>
  <sheetFormatPr defaultColWidth="8" defaultRowHeight="15.75" x14ac:dyDescent="0.25"/>
  <cols>
    <col min="1" max="1" width="10.125" style="2" customWidth="1"/>
    <col min="2" max="2" width="21.5" style="4" customWidth="1"/>
    <col min="3" max="3" width="16" style="3" customWidth="1"/>
    <col min="4" max="4" width="12" style="3" customWidth="1"/>
    <col min="5" max="5" width="11.875" style="3" customWidth="1"/>
    <col min="6" max="6" width="10.375" style="3" customWidth="1"/>
    <col min="7" max="168" width="7.5" style="2" customWidth="1"/>
    <col min="169" max="169" width="0.75" style="2" customWidth="1"/>
    <col min="170" max="220" width="7.5" style="2" customWidth="1"/>
    <col min="221" max="16384" width="8" style="1"/>
  </cols>
  <sheetData>
    <row r="1" spans="1:220" ht="15.75" customHeight="1" x14ac:dyDescent="0.25">
      <c r="A1" s="51" t="s">
        <v>44</v>
      </c>
      <c r="B1" s="50" t="s">
        <v>83</v>
      </c>
      <c r="C1" s="49"/>
      <c r="D1" s="49"/>
      <c r="E1" s="49"/>
      <c r="F1" s="49"/>
    </row>
    <row r="2" spans="1:220" ht="12.95" customHeight="1" x14ac:dyDescent="0.25">
      <c r="A2" s="1"/>
      <c r="B2" s="48" t="s">
        <v>42</v>
      </c>
      <c r="C2" s="44"/>
      <c r="D2" s="44"/>
      <c r="E2" s="44"/>
      <c r="F2" s="70"/>
    </row>
    <row r="3" spans="1:220" ht="7.5" customHeight="1" thickBot="1" x14ac:dyDescent="0.3">
      <c r="A3" s="47"/>
      <c r="B3" s="46"/>
      <c r="C3" s="45"/>
      <c r="D3" s="45"/>
      <c r="E3" s="45"/>
      <c r="F3" s="45"/>
    </row>
    <row r="4" spans="1:220" ht="26.25" thickBot="1" x14ac:dyDescent="0.3">
      <c r="A4" s="43" t="s">
        <v>41</v>
      </c>
      <c r="B4" s="42" t="s">
        <v>40</v>
      </c>
      <c r="C4" s="40" t="s">
        <v>39</v>
      </c>
      <c r="D4" s="41" t="s">
        <v>58</v>
      </c>
      <c r="E4" s="41" t="s">
        <v>38</v>
      </c>
      <c r="F4" s="40" t="s">
        <v>37</v>
      </c>
    </row>
    <row r="5" spans="1:220" s="7" customFormat="1" ht="11.25" customHeight="1" x14ac:dyDescent="0.25">
      <c r="A5" s="26">
        <v>1</v>
      </c>
      <c r="B5" s="25" t="s">
        <v>36</v>
      </c>
      <c r="C5" s="24">
        <v>17031</v>
      </c>
      <c r="D5" s="24">
        <v>1589</v>
      </c>
      <c r="E5" s="24">
        <v>12158</v>
      </c>
      <c r="F5" s="24">
        <f>SUM(C5:E5)</f>
        <v>30778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</row>
    <row r="6" spans="1:220" s="7" customFormat="1" ht="11.25" customHeight="1" x14ac:dyDescent="0.25">
      <c r="A6" s="29">
        <v>3</v>
      </c>
      <c r="B6" s="28" t="s">
        <v>33</v>
      </c>
      <c r="C6" s="27">
        <v>4517</v>
      </c>
      <c r="D6" s="27">
        <v>392</v>
      </c>
      <c r="E6" s="27">
        <v>2172</v>
      </c>
      <c r="F6" s="27">
        <f>SUM(C6:E6)</f>
        <v>7081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</row>
    <row r="7" spans="1:220" s="7" customFormat="1" ht="11.25" customHeight="1" x14ac:dyDescent="0.25">
      <c r="A7" s="26">
        <v>2</v>
      </c>
      <c r="B7" s="25" t="s">
        <v>26</v>
      </c>
      <c r="C7" s="24">
        <v>4353</v>
      </c>
      <c r="D7" s="24">
        <v>8</v>
      </c>
      <c r="E7" s="24">
        <v>1522</v>
      </c>
      <c r="F7" s="24">
        <f>SUM(C7:E7)</f>
        <v>5883</v>
      </c>
      <c r="G7" s="57"/>
      <c r="H7" s="57"/>
      <c r="I7" s="57"/>
      <c r="J7" s="57"/>
      <c r="K7" s="57"/>
      <c r="L7" s="57"/>
      <c r="M7" s="5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</row>
    <row r="8" spans="1:220" s="93" customFormat="1" ht="11.25" customHeight="1" x14ac:dyDescent="0.25">
      <c r="A8" s="97">
        <v>4</v>
      </c>
      <c r="B8" s="100" t="s">
        <v>31</v>
      </c>
      <c r="C8" s="99">
        <v>1474</v>
      </c>
      <c r="D8" s="99">
        <v>265</v>
      </c>
      <c r="E8" s="99">
        <v>2764</v>
      </c>
      <c r="F8" s="99">
        <f>SUM(C8:E8)</f>
        <v>4503</v>
      </c>
      <c r="G8" s="104"/>
      <c r="H8" s="103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</row>
    <row r="9" spans="1:220" s="7" customFormat="1" ht="11.25" customHeight="1" x14ac:dyDescent="0.25">
      <c r="A9" s="26">
        <v>5</v>
      </c>
      <c r="B9" s="25" t="s">
        <v>35</v>
      </c>
      <c r="C9" s="24">
        <v>3127</v>
      </c>
      <c r="D9" s="24">
        <v>52</v>
      </c>
      <c r="E9" s="24">
        <v>230</v>
      </c>
      <c r="F9" s="24">
        <f>SUM(C9:E9)</f>
        <v>3409</v>
      </c>
      <c r="G9" s="75"/>
      <c r="H9" s="56"/>
      <c r="I9" s="56"/>
      <c r="J9" s="13"/>
      <c r="K9" s="13"/>
      <c r="L9" s="5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</row>
    <row r="10" spans="1:220" s="93" customFormat="1" ht="11.25" customHeight="1" x14ac:dyDescent="0.25">
      <c r="A10" s="97">
        <v>6</v>
      </c>
      <c r="B10" s="100" t="s">
        <v>29</v>
      </c>
      <c r="C10" s="99">
        <v>1469</v>
      </c>
      <c r="D10" s="99">
        <v>19</v>
      </c>
      <c r="E10" s="99">
        <v>1667</v>
      </c>
      <c r="F10" s="99">
        <f>SUM(C10:E10)</f>
        <v>3155</v>
      </c>
      <c r="G10" s="104"/>
      <c r="H10" s="103"/>
      <c r="I10" s="103"/>
      <c r="J10" s="94"/>
      <c r="K10" s="94"/>
      <c r="L10" s="103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</row>
    <row r="11" spans="1:220" s="7" customFormat="1" ht="11.25" customHeight="1" x14ac:dyDescent="0.25">
      <c r="A11" s="26">
        <v>7</v>
      </c>
      <c r="B11" s="25" t="s">
        <v>23</v>
      </c>
      <c r="C11" s="24">
        <v>23</v>
      </c>
      <c r="D11" s="24">
        <v>183</v>
      </c>
      <c r="E11" s="33">
        <v>2745</v>
      </c>
      <c r="F11" s="24">
        <f>SUM(C11:E11)</f>
        <v>2951</v>
      </c>
      <c r="G11" s="75"/>
      <c r="H11" s="56"/>
      <c r="I11" s="56"/>
      <c r="J11" s="13"/>
      <c r="K11" s="13"/>
      <c r="L11" s="5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</row>
    <row r="12" spans="1:220" s="93" customFormat="1" ht="11.25" customHeight="1" x14ac:dyDescent="0.25">
      <c r="A12" s="97">
        <v>8</v>
      </c>
      <c r="B12" s="100" t="s">
        <v>34</v>
      </c>
      <c r="C12" s="99">
        <v>1716</v>
      </c>
      <c r="D12" s="99">
        <v>1</v>
      </c>
      <c r="E12" s="99">
        <v>58</v>
      </c>
      <c r="F12" s="99">
        <f>SUM(C12:E12)</f>
        <v>1775</v>
      </c>
      <c r="G12" s="104"/>
      <c r="H12" s="103"/>
      <c r="I12" s="103"/>
      <c r="J12" s="94"/>
      <c r="K12" s="94"/>
      <c r="L12" s="10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</row>
    <row r="13" spans="1:220" s="7" customFormat="1" ht="11.25" customHeight="1" x14ac:dyDescent="0.25">
      <c r="A13" s="26">
        <v>9</v>
      </c>
      <c r="B13" s="25" t="s">
        <v>32</v>
      </c>
      <c r="C13" s="24">
        <v>978</v>
      </c>
      <c r="D13" s="24">
        <v>105</v>
      </c>
      <c r="E13" s="24">
        <v>563</v>
      </c>
      <c r="F13" s="24">
        <f>SUM(C13:E13)</f>
        <v>1646</v>
      </c>
      <c r="G13" s="57"/>
      <c r="H13" s="57"/>
      <c r="I13" s="57"/>
      <c r="J13" s="57"/>
      <c r="K13" s="57"/>
      <c r="L13" s="57"/>
      <c r="M13" s="57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</row>
    <row r="14" spans="1:220" s="93" customFormat="1" ht="11.25" customHeight="1" x14ac:dyDescent="0.25">
      <c r="A14" s="97">
        <v>10</v>
      </c>
      <c r="B14" s="100" t="s">
        <v>13</v>
      </c>
      <c r="C14" s="99">
        <v>8</v>
      </c>
      <c r="D14" s="99">
        <v>82</v>
      </c>
      <c r="E14" s="99">
        <v>957</v>
      </c>
      <c r="F14" s="99">
        <f>SUM(C14:E14)</f>
        <v>1047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</row>
    <row r="15" spans="1:220" s="7" customFormat="1" ht="11.25" customHeight="1" x14ac:dyDescent="0.25">
      <c r="A15" s="26">
        <v>11</v>
      </c>
      <c r="B15" s="25" t="s">
        <v>16</v>
      </c>
      <c r="C15" s="24">
        <v>105</v>
      </c>
      <c r="D15" s="24">
        <v>221</v>
      </c>
      <c r="E15" s="24">
        <v>470</v>
      </c>
      <c r="F15" s="24">
        <f>SUM(C15:E15)</f>
        <v>796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</row>
    <row r="16" spans="1:220" s="93" customFormat="1" ht="11.25" customHeight="1" x14ac:dyDescent="0.25">
      <c r="A16" s="108">
        <v>14</v>
      </c>
      <c r="B16" s="107" t="s">
        <v>27</v>
      </c>
      <c r="C16" s="106">
        <v>530</v>
      </c>
      <c r="D16" s="106">
        <v>20</v>
      </c>
      <c r="E16" s="106">
        <v>100</v>
      </c>
      <c r="F16" s="106">
        <f>SUM(C16:E16)</f>
        <v>650</v>
      </c>
      <c r="G16" s="98"/>
      <c r="H16" s="98"/>
      <c r="I16" s="98"/>
      <c r="J16" s="98"/>
      <c r="K16" s="98"/>
      <c r="L16" s="98"/>
      <c r="M16" s="98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</row>
    <row r="17" spans="1:220" s="7" customFormat="1" ht="11.25" customHeight="1" x14ac:dyDescent="0.25">
      <c r="A17" s="26">
        <v>12</v>
      </c>
      <c r="B17" s="25" t="s">
        <v>30</v>
      </c>
      <c r="C17" s="86">
        <v>365</v>
      </c>
      <c r="D17" s="86">
        <v>49</v>
      </c>
      <c r="E17" s="87">
        <v>176</v>
      </c>
      <c r="F17" s="86">
        <f>SUM(C17:E17)</f>
        <v>590</v>
      </c>
      <c r="G17" s="57"/>
      <c r="H17" s="57"/>
      <c r="I17" s="57"/>
      <c r="J17" s="57"/>
      <c r="K17" s="57"/>
      <c r="L17" s="57"/>
      <c r="M17" s="5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</row>
    <row r="18" spans="1:220" s="93" customFormat="1" ht="11.25" customHeight="1" x14ac:dyDescent="0.25">
      <c r="A18" s="97">
        <v>13</v>
      </c>
      <c r="B18" s="100" t="s">
        <v>28</v>
      </c>
      <c r="C18" s="99">
        <v>292</v>
      </c>
      <c r="D18" s="99" t="s">
        <v>75</v>
      </c>
      <c r="E18" s="99">
        <v>154</v>
      </c>
      <c r="F18" s="99">
        <f>SUM(C18:E18)</f>
        <v>446</v>
      </c>
      <c r="G18" s="98"/>
      <c r="H18" s="98"/>
      <c r="I18" s="98"/>
      <c r="J18" s="98"/>
      <c r="K18" s="98"/>
      <c r="L18" s="98"/>
      <c r="M18" s="98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</row>
    <row r="19" spans="1:220" s="7" customFormat="1" ht="11.25" customHeight="1" x14ac:dyDescent="0.25">
      <c r="A19" s="26">
        <v>15</v>
      </c>
      <c r="B19" s="25" t="s">
        <v>25</v>
      </c>
      <c r="C19" s="24">
        <v>316</v>
      </c>
      <c r="D19" s="24">
        <v>8</v>
      </c>
      <c r="E19" s="33">
        <v>16</v>
      </c>
      <c r="F19" s="24">
        <f>SUM(C19:E19)</f>
        <v>340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</row>
    <row r="20" spans="1:220" s="93" customFormat="1" ht="11.25" customHeight="1" x14ac:dyDescent="0.25">
      <c r="A20" s="97">
        <v>16</v>
      </c>
      <c r="B20" s="100" t="s">
        <v>24</v>
      </c>
      <c r="C20" s="99">
        <v>119</v>
      </c>
      <c r="D20" s="99">
        <v>3</v>
      </c>
      <c r="E20" s="99">
        <v>0</v>
      </c>
      <c r="F20" s="99">
        <f>SUM(C20:E20)</f>
        <v>122</v>
      </c>
      <c r="G20" s="104"/>
      <c r="H20" s="103"/>
      <c r="I20" s="103"/>
      <c r="J20" s="94"/>
      <c r="K20" s="94"/>
      <c r="L20" s="103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</row>
    <row r="21" spans="1:220" s="7" customFormat="1" ht="11.25" customHeight="1" x14ac:dyDescent="0.25">
      <c r="A21" s="26">
        <v>17</v>
      </c>
      <c r="B21" s="25" t="s">
        <v>19</v>
      </c>
      <c r="C21" s="24">
        <v>7</v>
      </c>
      <c r="D21" s="24">
        <v>1</v>
      </c>
      <c r="E21" s="33">
        <v>63</v>
      </c>
      <c r="F21" s="24">
        <f>SUM(C21:E21)</f>
        <v>71</v>
      </c>
      <c r="G21" s="75"/>
      <c r="H21" s="56"/>
      <c r="I21" s="56"/>
      <c r="J21" s="13"/>
      <c r="K21" s="13"/>
      <c r="L21" s="56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</row>
    <row r="22" spans="1:220" s="93" customFormat="1" ht="11.25" customHeight="1" x14ac:dyDescent="0.25">
      <c r="A22" s="97">
        <v>19</v>
      </c>
      <c r="B22" s="100" t="s">
        <v>20</v>
      </c>
      <c r="C22" s="99">
        <v>53</v>
      </c>
      <c r="D22" s="99">
        <v>1</v>
      </c>
      <c r="E22" s="105">
        <v>12</v>
      </c>
      <c r="F22" s="99">
        <f>SUM(C22:E22)</f>
        <v>66</v>
      </c>
      <c r="G22" s="104"/>
      <c r="H22" s="103"/>
      <c r="I22" s="103"/>
      <c r="J22" s="94"/>
      <c r="K22" s="94"/>
      <c r="L22" s="103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</row>
    <row r="23" spans="1:220" s="7" customFormat="1" ht="11.25" customHeight="1" x14ac:dyDescent="0.25">
      <c r="A23" s="26">
        <v>18</v>
      </c>
      <c r="B23" s="25" t="s">
        <v>22</v>
      </c>
      <c r="C23" s="24">
        <v>26</v>
      </c>
      <c r="D23" s="24">
        <v>6</v>
      </c>
      <c r="E23" s="33">
        <v>30</v>
      </c>
      <c r="F23" s="24">
        <f>SUM(C23:E23)</f>
        <v>62</v>
      </c>
      <c r="G23" s="57"/>
      <c r="H23" s="57"/>
      <c r="I23" s="57"/>
      <c r="J23" s="57"/>
      <c r="K23" s="57"/>
      <c r="L23" s="57"/>
      <c r="M23" s="57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</row>
    <row r="24" spans="1:220" s="93" customFormat="1" ht="11.25" customHeight="1" x14ac:dyDescent="0.25">
      <c r="A24" s="97">
        <v>20</v>
      </c>
      <c r="B24" s="100" t="s">
        <v>17</v>
      </c>
      <c r="C24" s="99">
        <v>35</v>
      </c>
      <c r="D24" s="99" t="s">
        <v>75</v>
      </c>
      <c r="E24" s="99">
        <v>2</v>
      </c>
      <c r="F24" s="99">
        <f>SUM(C24:E24)</f>
        <v>37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</row>
    <row r="25" spans="1:220" s="7" customFormat="1" ht="11.25" customHeight="1" x14ac:dyDescent="0.25">
      <c r="A25" s="26">
        <v>21</v>
      </c>
      <c r="B25" s="25" t="s">
        <v>15</v>
      </c>
      <c r="C25" s="24">
        <v>14</v>
      </c>
      <c r="D25" s="24">
        <v>0</v>
      </c>
      <c r="E25" s="24" t="s">
        <v>75</v>
      </c>
      <c r="F25" s="24">
        <f>SUM(C25:E25)</f>
        <v>14</v>
      </c>
      <c r="G25" s="75"/>
      <c r="H25" s="56"/>
      <c r="I25" s="56"/>
      <c r="J25" s="13"/>
      <c r="K25" s="13"/>
      <c r="L25" s="56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</row>
    <row r="26" spans="1:220" s="93" customFormat="1" ht="11.25" customHeight="1" x14ac:dyDescent="0.25">
      <c r="A26" s="97">
        <v>22</v>
      </c>
      <c r="B26" s="100" t="s">
        <v>80</v>
      </c>
      <c r="C26" s="99">
        <v>10</v>
      </c>
      <c r="D26" s="99">
        <v>0</v>
      </c>
      <c r="E26" s="99" t="s">
        <v>75</v>
      </c>
      <c r="F26" s="99">
        <f>SUM(C26:E26)</f>
        <v>10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</row>
    <row r="27" spans="1:220" s="7" customFormat="1" ht="11.25" customHeight="1" x14ac:dyDescent="0.25">
      <c r="A27" s="26">
        <v>23</v>
      </c>
      <c r="B27" s="25" t="s">
        <v>79</v>
      </c>
      <c r="C27" s="24" t="s">
        <v>75</v>
      </c>
      <c r="D27" s="24">
        <v>0</v>
      </c>
      <c r="E27" s="24">
        <v>1</v>
      </c>
      <c r="F27" s="24">
        <f>SUM(C27:E27)</f>
        <v>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</row>
    <row r="28" spans="1:220" s="93" customFormat="1" ht="11.25" customHeight="1" x14ac:dyDescent="0.25">
      <c r="G28" s="104"/>
      <c r="H28" s="103"/>
      <c r="I28" s="103"/>
      <c r="J28" s="94"/>
      <c r="K28" s="94"/>
      <c r="L28" s="103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</row>
    <row r="29" spans="1:220" s="7" customFormat="1" ht="11.25" customHeight="1" x14ac:dyDescent="0.25">
      <c r="A29" s="68"/>
      <c r="B29" s="31" t="s">
        <v>11</v>
      </c>
      <c r="C29" s="24">
        <v>65</v>
      </c>
      <c r="D29" s="24">
        <v>13</v>
      </c>
      <c r="E29" s="24">
        <v>1</v>
      </c>
      <c r="F29" s="24">
        <f>SUM(C29:E29)</f>
        <v>79</v>
      </c>
      <c r="G29" s="57"/>
      <c r="H29" s="57"/>
      <c r="I29" s="57"/>
      <c r="J29" s="57"/>
      <c r="K29" s="57"/>
      <c r="L29" s="57"/>
      <c r="M29" s="57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</row>
    <row r="30" spans="1:220" s="7" customFormat="1" ht="11.25" customHeight="1" x14ac:dyDescent="0.25">
      <c r="A30" s="23"/>
      <c r="B30" s="30"/>
      <c r="C30" s="27"/>
      <c r="D30" s="27"/>
      <c r="E30" s="27"/>
      <c r="F30" s="27"/>
      <c r="G30" s="57"/>
      <c r="H30" s="57"/>
      <c r="I30" s="57"/>
      <c r="J30" s="57"/>
      <c r="K30" s="57"/>
      <c r="L30" s="57"/>
      <c r="M30" s="57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</row>
    <row r="31" spans="1:220" s="7" customFormat="1" ht="11.25" customHeight="1" x14ac:dyDescent="0.25">
      <c r="A31" s="68"/>
      <c r="B31" s="25" t="s">
        <v>10</v>
      </c>
      <c r="C31" s="24">
        <v>4515</v>
      </c>
      <c r="D31" s="24">
        <v>249</v>
      </c>
      <c r="E31" s="24">
        <v>323</v>
      </c>
      <c r="F31" s="24">
        <f>SUM(C31:E31)</f>
        <v>5087</v>
      </c>
      <c r="G31" s="57"/>
      <c r="H31" s="57"/>
      <c r="I31" s="57"/>
      <c r="J31" s="57"/>
      <c r="K31" s="57"/>
      <c r="L31" s="57"/>
      <c r="M31" s="57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</row>
    <row r="32" spans="1:220" s="7" customFormat="1" ht="11.25" customHeight="1" x14ac:dyDescent="0.25">
      <c r="A32" s="23"/>
      <c r="B32" s="28" t="s">
        <v>9</v>
      </c>
      <c r="C32" s="27">
        <v>169</v>
      </c>
      <c r="D32" s="27">
        <v>0</v>
      </c>
      <c r="E32" s="27">
        <v>2</v>
      </c>
      <c r="F32" s="27">
        <f>SUM(C32:E32)</f>
        <v>171</v>
      </c>
      <c r="G32" s="57"/>
      <c r="H32" s="57"/>
      <c r="I32" s="57"/>
      <c r="J32" s="57"/>
      <c r="K32" s="57"/>
      <c r="L32" s="57"/>
      <c r="M32" s="57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</row>
    <row r="33" spans="1:220" s="7" customFormat="1" ht="11.25" customHeight="1" x14ac:dyDescent="0.25">
      <c r="A33" s="68"/>
      <c r="B33" s="25" t="s">
        <v>8</v>
      </c>
      <c r="C33" s="24">
        <v>3992</v>
      </c>
      <c r="D33" s="24">
        <v>242</v>
      </c>
      <c r="E33" s="24">
        <v>289</v>
      </c>
      <c r="F33" s="24">
        <f>SUM(C33:E33)</f>
        <v>4523</v>
      </c>
      <c r="G33" s="57"/>
      <c r="H33" s="57"/>
      <c r="I33" s="57"/>
      <c r="J33" s="57"/>
      <c r="K33" s="57"/>
      <c r="L33" s="57"/>
      <c r="M33" s="57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</row>
    <row r="34" spans="1:220" s="93" customFormat="1" ht="11.25" customHeight="1" x14ac:dyDescent="0.25">
      <c r="A34" s="101"/>
      <c r="B34" s="100" t="s">
        <v>7</v>
      </c>
      <c r="C34" s="99">
        <v>354</v>
      </c>
      <c r="D34" s="99">
        <v>7</v>
      </c>
      <c r="E34" s="99">
        <v>32</v>
      </c>
      <c r="F34" s="99">
        <f>SUM(C34:E34)</f>
        <v>393</v>
      </c>
      <c r="G34" s="98"/>
      <c r="H34" s="98"/>
      <c r="I34" s="98"/>
      <c r="J34" s="98"/>
      <c r="K34" s="98"/>
      <c r="L34" s="98"/>
      <c r="M34" s="98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</row>
    <row r="35" spans="1:220" s="7" customFormat="1" ht="11.25" customHeight="1" x14ac:dyDescent="0.25">
      <c r="A35" s="68"/>
      <c r="B35" s="25"/>
      <c r="C35" s="24"/>
      <c r="D35" s="24"/>
      <c r="E35" s="24"/>
      <c r="F35" s="24"/>
      <c r="G35" s="57"/>
      <c r="H35" s="57"/>
      <c r="I35" s="57"/>
      <c r="J35" s="57"/>
      <c r="K35" s="57"/>
      <c r="L35" s="57"/>
      <c r="M35" s="57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</row>
    <row r="36" spans="1:220" s="93" customFormat="1" ht="11.25" customHeight="1" x14ac:dyDescent="0.25">
      <c r="A36" s="97"/>
      <c r="B36" s="96" t="s">
        <v>6</v>
      </c>
      <c r="C36" s="95">
        <v>38024</v>
      </c>
      <c r="D36" s="95">
        <v>3215</v>
      </c>
      <c r="E36" s="95">
        <v>25953</v>
      </c>
      <c r="F36" s="95">
        <f>SUM(C36:E36)</f>
        <v>67192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</row>
    <row r="37" spans="1:220" s="7" customFormat="1" ht="11.25" customHeight="1" thickBot="1" x14ac:dyDescent="0.3">
      <c r="A37" s="73"/>
      <c r="B37" s="72"/>
      <c r="C37" s="71"/>
      <c r="D37" s="71"/>
      <c r="E37" s="71"/>
      <c r="F37" s="7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</row>
    <row r="38" spans="1:220" s="7" customFormat="1" ht="11.25" customHeight="1" thickBot="1" x14ac:dyDescent="0.3">
      <c r="A38" s="64"/>
      <c r="B38" s="63" t="s">
        <v>5</v>
      </c>
      <c r="C38" s="62">
        <v>41151</v>
      </c>
      <c r="D38" s="62">
        <v>3267</v>
      </c>
      <c r="E38" s="62">
        <v>26183</v>
      </c>
      <c r="F38" s="62">
        <f>SUM(F5:F27,F29,F31)</f>
        <v>70599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</row>
    <row r="39" spans="1:220" ht="7.5" customHeight="1" x14ac:dyDescent="0.25">
      <c r="G39" s="10"/>
      <c r="H39" s="9"/>
      <c r="I39" s="9"/>
      <c r="L39" s="9"/>
    </row>
    <row r="40" spans="1:220" ht="45.75" customHeight="1" x14ac:dyDescent="0.25">
      <c r="A40" s="6" t="s">
        <v>78</v>
      </c>
      <c r="B40" s="6"/>
      <c r="C40" s="6"/>
      <c r="D40" s="6"/>
      <c r="E40" s="6"/>
      <c r="F40" s="6"/>
      <c r="G40" s="10"/>
      <c r="H40" s="9"/>
      <c r="I40" s="9"/>
      <c r="L40" s="9"/>
    </row>
    <row r="41" spans="1:220" ht="7.5" customHeight="1" x14ac:dyDescent="0.25">
      <c r="G41" s="10"/>
      <c r="H41" s="9"/>
      <c r="I41" s="9"/>
      <c r="L41" s="9"/>
    </row>
    <row r="42" spans="1:220" ht="11.25" customHeight="1" x14ac:dyDescent="0.25">
      <c r="A42" s="7" t="s">
        <v>3</v>
      </c>
      <c r="B42" s="11" t="s">
        <v>70</v>
      </c>
      <c r="C42" s="11"/>
      <c r="D42" s="8"/>
      <c r="G42" s="10"/>
      <c r="H42" s="9"/>
      <c r="I42" s="9"/>
      <c r="L42" s="9"/>
    </row>
    <row r="46" spans="1:220" ht="15.75" customHeight="1" x14ac:dyDescent="0.25">
      <c r="A46" s="51" t="s">
        <v>44</v>
      </c>
      <c r="B46" s="50" t="s">
        <v>82</v>
      </c>
      <c r="C46" s="49"/>
      <c r="D46" s="49"/>
      <c r="E46" s="49"/>
      <c r="F46" s="49"/>
    </row>
    <row r="47" spans="1:220" ht="12.95" customHeight="1" x14ac:dyDescent="0.25">
      <c r="A47" s="1"/>
      <c r="B47" s="48" t="s">
        <v>42</v>
      </c>
      <c r="C47" s="44"/>
      <c r="D47" s="44"/>
      <c r="E47" s="44"/>
      <c r="F47" s="70"/>
    </row>
    <row r="48" spans="1:220" ht="7.5" customHeight="1" thickBot="1" x14ac:dyDescent="0.3">
      <c r="A48" s="47"/>
      <c r="B48" s="46"/>
      <c r="C48" s="45"/>
      <c r="D48" s="45"/>
      <c r="E48" s="45"/>
      <c r="F48" s="45"/>
    </row>
    <row r="49" spans="1:220" ht="26.25" thickBot="1" x14ac:dyDescent="0.3">
      <c r="A49" s="43" t="s">
        <v>41</v>
      </c>
      <c r="B49" s="42" t="s">
        <v>40</v>
      </c>
      <c r="C49" s="40" t="s">
        <v>39</v>
      </c>
      <c r="D49" s="41" t="s">
        <v>58</v>
      </c>
      <c r="E49" s="41" t="s">
        <v>38</v>
      </c>
      <c r="F49" s="40" t="s">
        <v>37</v>
      </c>
    </row>
    <row r="50" spans="1:220" s="7" customFormat="1" ht="11.25" customHeight="1" x14ac:dyDescent="0.25">
      <c r="A50" s="26">
        <v>1</v>
      </c>
      <c r="B50" s="25" t="s">
        <v>36</v>
      </c>
      <c r="C50" s="24">
        <v>15612</v>
      </c>
      <c r="D50" s="24">
        <v>1077</v>
      </c>
      <c r="E50" s="24">
        <v>9467</v>
      </c>
      <c r="F50" s="24">
        <f>SUM(C50:E50)</f>
        <v>26156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</row>
    <row r="51" spans="1:220" s="7" customFormat="1" ht="11.25" customHeight="1" x14ac:dyDescent="0.25">
      <c r="A51" s="29">
        <v>3</v>
      </c>
      <c r="B51" s="28" t="s">
        <v>33</v>
      </c>
      <c r="C51" s="27">
        <v>3365</v>
      </c>
      <c r="D51" s="27">
        <v>174</v>
      </c>
      <c r="E51" s="27">
        <v>1720</v>
      </c>
      <c r="F51" s="27">
        <f>SUM(C51:E51)</f>
        <v>5259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</row>
    <row r="52" spans="1:220" s="7" customFormat="1" ht="11.25" customHeight="1" x14ac:dyDescent="0.25">
      <c r="A52" s="26">
        <v>2</v>
      </c>
      <c r="B52" s="25" t="s">
        <v>26</v>
      </c>
      <c r="C52" s="24">
        <v>3669</v>
      </c>
      <c r="D52" s="24">
        <v>3</v>
      </c>
      <c r="E52" s="24">
        <v>1030</v>
      </c>
      <c r="F52" s="24">
        <f>SUM(C52:E52)</f>
        <v>4702</v>
      </c>
      <c r="G52" s="57"/>
      <c r="H52" s="57"/>
      <c r="I52" s="57"/>
      <c r="J52" s="57"/>
      <c r="K52" s="57"/>
      <c r="L52" s="57"/>
      <c r="M52" s="57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</row>
    <row r="53" spans="1:220" s="7" customFormat="1" ht="11.25" customHeight="1" x14ac:dyDescent="0.25">
      <c r="A53" s="97">
        <v>4</v>
      </c>
      <c r="B53" s="100" t="s">
        <v>31</v>
      </c>
      <c r="C53" s="99">
        <v>1483</v>
      </c>
      <c r="D53" s="99">
        <v>275</v>
      </c>
      <c r="E53" s="99">
        <v>2014</v>
      </c>
      <c r="F53" s="99">
        <f>SUM(C53:E53)</f>
        <v>3772</v>
      </c>
      <c r="G53" s="75"/>
      <c r="H53" s="56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</row>
    <row r="54" spans="1:220" s="7" customFormat="1" ht="11.25" customHeight="1" x14ac:dyDescent="0.25">
      <c r="A54" s="26">
        <v>5</v>
      </c>
      <c r="B54" s="25" t="s">
        <v>35</v>
      </c>
      <c r="C54" s="24">
        <v>2423</v>
      </c>
      <c r="D54" s="24">
        <v>2</v>
      </c>
      <c r="E54" s="24">
        <v>229</v>
      </c>
      <c r="F54" s="24">
        <f>SUM(C54:E54)</f>
        <v>2654</v>
      </c>
      <c r="G54" s="75"/>
      <c r="H54" s="56"/>
      <c r="I54" s="56"/>
      <c r="J54" s="13"/>
      <c r="K54" s="13"/>
      <c r="L54" s="56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</row>
    <row r="55" spans="1:220" s="93" customFormat="1" ht="11.25" customHeight="1" x14ac:dyDescent="0.25">
      <c r="A55" s="97">
        <v>6</v>
      </c>
      <c r="B55" s="100" t="s">
        <v>29</v>
      </c>
      <c r="C55" s="99">
        <v>1061</v>
      </c>
      <c r="D55" s="99">
        <v>108</v>
      </c>
      <c r="E55" s="99">
        <v>1362</v>
      </c>
      <c r="F55" s="99">
        <f>SUM(C55:E55)</f>
        <v>2531</v>
      </c>
      <c r="G55" s="104"/>
      <c r="H55" s="103"/>
      <c r="I55" s="103"/>
      <c r="J55" s="94"/>
      <c r="K55" s="94"/>
      <c r="L55" s="103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</row>
    <row r="56" spans="1:220" s="7" customFormat="1" ht="11.25" customHeight="1" x14ac:dyDescent="0.25">
      <c r="A56" s="26">
        <v>7</v>
      </c>
      <c r="B56" s="25" t="s">
        <v>23</v>
      </c>
      <c r="C56" s="24">
        <v>8</v>
      </c>
      <c r="D56" s="24">
        <v>161</v>
      </c>
      <c r="E56" s="33">
        <v>2259</v>
      </c>
      <c r="F56" s="24">
        <f>SUM(C56:E56)</f>
        <v>2428</v>
      </c>
      <c r="G56" s="75"/>
      <c r="H56" s="56"/>
      <c r="I56" s="56"/>
      <c r="J56" s="13"/>
      <c r="K56" s="13"/>
      <c r="L56" s="56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</row>
    <row r="57" spans="1:220" s="93" customFormat="1" ht="11.25" customHeight="1" x14ac:dyDescent="0.25">
      <c r="A57" s="97">
        <v>8</v>
      </c>
      <c r="B57" s="100" t="s">
        <v>34</v>
      </c>
      <c r="C57" s="99">
        <v>1496</v>
      </c>
      <c r="D57" s="99">
        <v>1</v>
      </c>
      <c r="E57" s="99">
        <v>43</v>
      </c>
      <c r="F57" s="99">
        <f>SUM(C57:E57)</f>
        <v>1540</v>
      </c>
      <c r="G57" s="104"/>
      <c r="H57" s="103"/>
      <c r="I57" s="103"/>
      <c r="J57" s="94"/>
      <c r="K57" s="94"/>
      <c r="L57" s="103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</row>
    <row r="58" spans="1:220" s="7" customFormat="1" ht="11.25" customHeight="1" x14ac:dyDescent="0.25">
      <c r="A58" s="26">
        <v>9</v>
      </c>
      <c r="B58" s="25" t="s">
        <v>32</v>
      </c>
      <c r="C58" s="24">
        <v>703</v>
      </c>
      <c r="D58" s="24">
        <v>92</v>
      </c>
      <c r="E58" s="24">
        <v>466</v>
      </c>
      <c r="F58" s="24">
        <f>SUM(C58:E58)</f>
        <v>1261</v>
      </c>
      <c r="G58" s="57"/>
      <c r="H58" s="57"/>
      <c r="I58" s="57"/>
      <c r="J58" s="57"/>
      <c r="K58" s="57"/>
      <c r="L58" s="57"/>
      <c r="M58" s="57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</row>
    <row r="59" spans="1:220" s="93" customFormat="1" ht="11.25" customHeight="1" x14ac:dyDescent="0.25">
      <c r="A59" s="97">
        <v>10</v>
      </c>
      <c r="B59" s="100" t="s">
        <v>13</v>
      </c>
      <c r="C59" s="99">
        <v>11</v>
      </c>
      <c r="D59" s="99">
        <v>86</v>
      </c>
      <c r="E59" s="99">
        <v>916</v>
      </c>
      <c r="F59" s="99">
        <f>SUM(C59:E59)</f>
        <v>1013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</row>
    <row r="60" spans="1:220" s="7" customFormat="1" ht="11.25" customHeight="1" x14ac:dyDescent="0.25">
      <c r="A60" s="26">
        <v>11</v>
      </c>
      <c r="B60" s="25" t="s">
        <v>16</v>
      </c>
      <c r="C60" s="24">
        <v>74</v>
      </c>
      <c r="D60" s="24">
        <v>205</v>
      </c>
      <c r="E60" s="92">
        <v>416</v>
      </c>
      <c r="F60" s="24">
        <f>SUM(C60:E60)</f>
        <v>695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</row>
    <row r="61" spans="1:220" s="93" customFormat="1" ht="11.25" customHeight="1" x14ac:dyDescent="0.25">
      <c r="A61" s="97">
        <v>12</v>
      </c>
      <c r="B61" s="100" t="s">
        <v>30</v>
      </c>
      <c r="C61" s="95">
        <v>317</v>
      </c>
      <c r="D61" s="95">
        <v>58</v>
      </c>
      <c r="E61" s="99">
        <v>167</v>
      </c>
      <c r="F61" s="95">
        <f>SUM(C61:E61)</f>
        <v>542</v>
      </c>
      <c r="G61" s="98"/>
      <c r="H61" s="98"/>
      <c r="I61" s="98"/>
      <c r="J61" s="98"/>
      <c r="K61" s="98"/>
      <c r="L61" s="98"/>
      <c r="M61" s="98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</row>
    <row r="62" spans="1:220" s="7" customFormat="1" ht="11.25" customHeight="1" x14ac:dyDescent="0.25">
      <c r="A62" s="84">
        <v>14</v>
      </c>
      <c r="B62" s="83" t="s">
        <v>27</v>
      </c>
      <c r="C62" s="81">
        <v>378</v>
      </c>
      <c r="D62" s="81">
        <v>11</v>
      </c>
      <c r="E62" s="81">
        <v>63</v>
      </c>
      <c r="F62" s="81">
        <f>SUM(C62:E62)</f>
        <v>452</v>
      </c>
      <c r="G62" s="57"/>
      <c r="H62" s="57"/>
      <c r="I62" s="57"/>
      <c r="J62" s="57"/>
      <c r="K62" s="57"/>
      <c r="L62" s="57"/>
      <c r="M62" s="57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</row>
    <row r="63" spans="1:220" s="7" customFormat="1" ht="11.25" customHeight="1" x14ac:dyDescent="0.25">
      <c r="A63" s="29">
        <v>13</v>
      </c>
      <c r="B63" s="28" t="s">
        <v>28</v>
      </c>
      <c r="C63" s="27">
        <v>277</v>
      </c>
      <c r="D63" s="27" t="s">
        <v>75</v>
      </c>
      <c r="E63" s="27">
        <v>130</v>
      </c>
      <c r="F63" s="27">
        <f>SUM(C63:E63)</f>
        <v>407</v>
      </c>
      <c r="G63" s="57"/>
      <c r="H63" s="57"/>
      <c r="I63" s="57"/>
      <c r="J63" s="57"/>
      <c r="K63" s="57"/>
      <c r="L63" s="57"/>
      <c r="M63" s="57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</row>
    <row r="64" spans="1:220" s="7" customFormat="1" ht="11.25" customHeight="1" x14ac:dyDescent="0.25">
      <c r="A64" s="26">
        <v>15</v>
      </c>
      <c r="B64" s="25" t="s">
        <v>25</v>
      </c>
      <c r="C64" s="24">
        <v>256</v>
      </c>
      <c r="D64" s="24">
        <v>6</v>
      </c>
      <c r="E64" s="33">
        <v>11</v>
      </c>
      <c r="F64" s="24">
        <f>SUM(C64:E64)</f>
        <v>273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</row>
    <row r="65" spans="1:220" s="93" customFormat="1" ht="11.25" customHeight="1" x14ac:dyDescent="0.25">
      <c r="A65" s="97">
        <v>16</v>
      </c>
      <c r="B65" s="100" t="s">
        <v>24</v>
      </c>
      <c r="C65" s="99">
        <v>90</v>
      </c>
      <c r="D65" s="99">
        <v>3</v>
      </c>
      <c r="E65" s="105">
        <v>0</v>
      </c>
      <c r="F65" s="99">
        <f>SUM(C65:E65)</f>
        <v>93</v>
      </c>
      <c r="G65" s="104"/>
      <c r="H65" s="103"/>
      <c r="I65" s="103"/>
      <c r="J65" s="94"/>
      <c r="K65" s="94"/>
      <c r="L65" s="103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</row>
    <row r="66" spans="1:220" s="7" customFormat="1" ht="11.25" customHeight="1" x14ac:dyDescent="0.25">
      <c r="A66" s="26">
        <v>17</v>
      </c>
      <c r="B66" s="25" t="s">
        <v>19</v>
      </c>
      <c r="C66" s="24">
        <v>4</v>
      </c>
      <c r="D66" s="24" t="s">
        <v>75</v>
      </c>
      <c r="E66" s="92">
        <v>72</v>
      </c>
      <c r="F66" s="24">
        <f>SUM(C66:E66)</f>
        <v>76</v>
      </c>
      <c r="G66" s="75"/>
      <c r="H66" s="56"/>
      <c r="I66" s="56"/>
      <c r="J66" s="13"/>
      <c r="K66" s="13"/>
      <c r="L66" s="56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</row>
    <row r="67" spans="1:220" s="93" customFormat="1" ht="11.25" customHeight="1" x14ac:dyDescent="0.25">
      <c r="A67" s="97">
        <v>18</v>
      </c>
      <c r="B67" s="100" t="s">
        <v>22</v>
      </c>
      <c r="C67" s="99">
        <v>34</v>
      </c>
      <c r="D67" s="99">
        <v>5</v>
      </c>
      <c r="E67" s="105">
        <v>31</v>
      </c>
      <c r="F67" s="99">
        <f>SUM(C67:E67)</f>
        <v>70</v>
      </c>
      <c r="G67" s="104"/>
      <c r="H67" s="103"/>
      <c r="I67" s="103"/>
      <c r="J67" s="94"/>
      <c r="K67" s="94"/>
      <c r="L67" s="103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</row>
    <row r="68" spans="1:220" s="93" customFormat="1" ht="11.25" customHeight="1" x14ac:dyDescent="0.25">
      <c r="A68" s="26">
        <v>19</v>
      </c>
      <c r="B68" s="25" t="s">
        <v>20</v>
      </c>
      <c r="C68" s="24">
        <v>39</v>
      </c>
      <c r="D68" s="24">
        <v>1</v>
      </c>
      <c r="E68" s="33">
        <v>8</v>
      </c>
      <c r="F68" s="24">
        <f>SUM(C68:E68)</f>
        <v>48</v>
      </c>
      <c r="G68" s="98"/>
      <c r="H68" s="98"/>
      <c r="I68" s="98"/>
      <c r="J68" s="98"/>
      <c r="K68" s="98"/>
      <c r="L68" s="98"/>
      <c r="M68" s="98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</row>
    <row r="69" spans="1:220" s="93" customFormat="1" ht="11.25" customHeight="1" x14ac:dyDescent="0.25">
      <c r="A69" s="97">
        <v>20</v>
      </c>
      <c r="B69" s="100" t="s">
        <v>17</v>
      </c>
      <c r="C69" s="99">
        <v>29</v>
      </c>
      <c r="D69" s="99" t="s">
        <v>75</v>
      </c>
      <c r="E69" s="99">
        <v>2</v>
      </c>
      <c r="F69" s="99">
        <f>SUM(C69:E69)</f>
        <v>31</v>
      </c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</row>
    <row r="70" spans="1:220" s="93" customFormat="1" ht="11.25" customHeight="1" x14ac:dyDescent="0.25">
      <c r="A70" s="26">
        <v>21</v>
      </c>
      <c r="B70" s="25" t="s">
        <v>15</v>
      </c>
      <c r="C70" s="24">
        <v>12</v>
      </c>
      <c r="D70" s="24" t="s">
        <v>75</v>
      </c>
      <c r="E70" s="24" t="s">
        <v>75</v>
      </c>
      <c r="F70" s="24">
        <f>SUM(C70:E70)</f>
        <v>12</v>
      </c>
      <c r="G70" s="104"/>
      <c r="H70" s="103"/>
      <c r="I70" s="103"/>
      <c r="J70" s="94"/>
      <c r="K70" s="94"/>
      <c r="L70" s="103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</row>
    <row r="71" spans="1:220" s="93" customFormat="1" ht="11.25" customHeight="1" x14ac:dyDescent="0.25">
      <c r="A71" s="97">
        <v>22</v>
      </c>
      <c r="B71" s="100" t="s">
        <v>80</v>
      </c>
      <c r="C71" s="99">
        <v>7</v>
      </c>
      <c r="D71" s="99" t="s">
        <v>75</v>
      </c>
      <c r="E71" s="99" t="s">
        <v>75</v>
      </c>
      <c r="F71" s="99">
        <f>SUM(C71:E71)</f>
        <v>7</v>
      </c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</row>
    <row r="72" spans="1:220" s="93" customFormat="1" ht="11.25" customHeight="1" x14ac:dyDescent="0.25">
      <c r="A72" s="26">
        <v>23</v>
      </c>
      <c r="B72" s="25" t="s">
        <v>79</v>
      </c>
      <c r="C72" s="24" t="s">
        <v>75</v>
      </c>
      <c r="D72" s="24" t="s">
        <v>75</v>
      </c>
      <c r="E72" s="24">
        <v>0</v>
      </c>
      <c r="F72" s="24">
        <f>SUM(C72:E72)</f>
        <v>0</v>
      </c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</row>
    <row r="73" spans="1:220" s="93" customFormat="1" ht="11.25" customHeight="1" x14ac:dyDescent="0.25">
      <c r="G73" s="104"/>
      <c r="H73" s="103"/>
      <c r="I73" s="103"/>
      <c r="J73" s="94"/>
      <c r="K73" s="94"/>
      <c r="L73" s="103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</row>
    <row r="74" spans="1:220" s="93" customFormat="1" ht="11.25" customHeight="1" x14ac:dyDescent="0.25">
      <c r="A74" s="68"/>
      <c r="B74" s="31" t="s">
        <v>11</v>
      </c>
      <c r="C74" s="24">
        <v>75</v>
      </c>
      <c r="D74" s="24">
        <v>14</v>
      </c>
      <c r="E74" s="24">
        <v>0</v>
      </c>
      <c r="F74" s="24">
        <f>SUM(C74:E74)</f>
        <v>89</v>
      </c>
      <c r="G74" s="98"/>
      <c r="H74" s="98"/>
      <c r="I74" s="98"/>
      <c r="J74" s="98"/>
      <c r="K74" s="98"/>
      <c r="L74" s="98"/>
      <c r="M74" s="98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</row>
    <row r="75" spans="1:220" s="93" customFormat="1" ht="11.25" customHeight="1" x14ac:dyDescent="0.25">
      <c r="A75" s="101"/>
      <c r="B75" s="102"/>
      <c r="C75" s="99"/>
      <c r="D75" s="99"/>
      <c r="E75" s="99"/>
      <c r="F75" s="99"/>
      <c r="G75" s="98"/>
      <c r="H75" s="98"/>
      <c r="I75" s="98"/>
      <c r="J75" s="98"/>
      <c r="K75" s="98"/>
      <c r="L75" s="98"/>
      <c r="M75" s="98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</row>
    <row r="76" spans="1:220" s="93" customFormat="1" ht="11.25" customHeight="1" x14ac:dyDescent="0.25">
      <c r="A76" s="68"/>
      <c r="B76" s="25" t="s">
        <v>10</v>
      </c>
      <c r="C76" s="24">
        <v>4410</v>
      </c>
      <c r="D76" s="24">
        <v>95</v>
      </c>
      <c r="E76" s="24">
        <v>289</v>
      </c>
      <c r="F76" s="24">
        <f>SUM(C76:E76)</f>
        <v>4794</v>
      </c>
      <c r="G76" s="98"/>
      <c r="H76" s="98"/>
      <c r="I76" s="98"/>
      <c r="J76" s="98"/>
      <c r="K76" s="98"/>
      <c r="L76" s="98"/>
      <c r="M76" s="98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</row>
    <row r="77" spans="1:220" s="93" customFormat="1" ht="11.25" customHeight="1" x14ac:dyDescent="0.25">
      <c r="A77" s="101"/>
      <c r="B77" s="100" t="s">
        <v>9</v>
      </c>
      <c r="C77" s="99">
        <v>138</v>
      </c>
      <c r="D77" s="99">
        <v>0</v>
      </c>
      <c r="E77" s="99">
        <v>1</v>
      </c>
      <c r="F77" s="99">
        <f>SUM(C77:E77)</f>
        <v>139</v>
      </c>
      <c r="G77" s="98"/>
      <c r="H77" s="98"/>
      <c r="I77" s="98"/>
      <c r="J77" s="98"/>
      <c r="K77" s="98"/>
      <c r="L77" s="98"/>
      <c r="M77" s="98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</row>
    <row r="78" spans="1:220" s="93" customFormat="1" ht="11.25" customHeight="1" x14ac:dyDescent="0.25">
      <c r="A78" s="68"/>
      <c r="B78" s="25" t="s">
        <v>8</v>
      </c>
      <c r="C78" s="24">
        <v>4075</v>
      </c>
      <c r="D78" s="24">
        <v>91</v>
      </c>
      <c r="E78" s="24">
        <v>271</v>
      </c>
      <c r="F78" s="24">
        <f>SUM(C78:E78)</f>
        <v>4437</v>
      </c>
      <c r="G78" s="98"/>
      <c r="H78" s="98"/>
      <c r="I78" s="98"/>
      <c r="J78" s="98"/>
      <c r="K78" s="98"/>
      <c r="L78" s="98"/>
      <c r="M78" s="98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4"/>
    </row>
    <row r="79" spans="1:220" s="93" customFormat="1" ht="11.25" customHeight="1" x14ac:dyDescent="0.25">
      <c r="A79" s="101"/>
      <c r="B79" s="100" t="s">
        <v>7</v>
      </c>
      <c r="C79" s="99">
        <v>197</v>
      </c>
      <c r="D79" s="99">
        <v>4</v>
      </c>
      <c r="E79" s="99">
        <v>17</v>
      </c>
      <c r="F79" s="99">
        <f>SUM(C79:E79)</f>
        <v>218</v>
      </c>
      <c r="G79" s="98"/>
      <c r="H79" s="98"/>
      <c r="I79" s="98"/>
      <c r="J79" s="98"/>
      <c r="K79" s="98"/>
      <c r="L79" s="98"/>
      <c r="M79" s="98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</row>
    <row r="80" spans="1:220" s="93" customFormat="1" ht="11.25" customHeight="1" x14ac:dyDescent="0.25">
      <c r="A80" s="68"/>
      <c r="B80" s="25"/>
      <c r="C80" s="24"/>
      <c r="D80" s="24"/>
      <c r="E80" s="24"/>
      <c r="F80" s="24"/>
      <c r="G80" s="98"/>
      <c r="H80" s="98"/>
      <c r="I80" s="98"/>
      <c r="J80" s="98"/>
      <c r="K80" s="98"/>
      <c r="L80" s="98"/>
      <c r="M80" s="98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  <c r="HD80" s="94"/>
      <c r="HE80" s="94"/>
      <c r="HF80" s="94"/>
      <c r="HG80" s="94"/>
      <c r="HH80" s="94"/>
      <c r="HI80" s="94"/>
      <c r="HJ80" s="94"/>
      <c r="HK80" s="94"/>
      <c r="HL80" s="94"/>
    </row>
    <row r="81" spans="1:220" s="93" customFormat="1" ht="11.25" customHeight="1" x14ac:dyDescent="0.25">
      <c r="A81" s="97"/>
      <c r="B81" s="96" t="s">
        <v>6</v>
      </c>
      <c r="C81" s="95">
        <v>33412</v>
      </c>
      <c r="D81" s="95">
        <v>2375</v>
      </c>
      <c r="E81" s="95">
        <v>20466</v>
      </c>
      <c r="F81" s="95">
        <f>SUM(C81:E81)</f>
        <v>56253</v>
      </c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94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94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94"/>
      <c r="HD81" s="94"/>
      <c r="HE81" s="94"/>
      <c r="HF81" s="94"/>
      <c r="HG81" s="94"/>
      <c r="HH81" s="94"/>
      <c r="HI81" s="94"/>
      <c r="HJ81" s="94"/>
      <c r="HK81" s="94"/>
      <c r="HL81" s="94"/>
    </row>
    <row r="82" spans="1:220" s="93" customFormat="1" ht="11.25" customHeight="1" thickBot="1" x14ac:dyDescent="0.3">
      <c r="A82" s="73"/>
      <c r="B82" s="72"/>
      <c r="C82" s="71"/>
      <c r="D82" s="71"/>
      <c r="E82" s="71"/>
      <c r="F82" s="71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94"/>
      <c r="FD82" s="94"/>
      <c r="FE82" s="94"/>
      <c r="FF82" s="94"/>
      <c r="FG82" s="94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94"/>
      <c r="GD82" s="94"/>
      <c r="GE82" s="9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94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94"/>
      <c r="HD82" s="94"/>
      <c r="HE82" s="94"/>
      <c r="HF82" s="94"/>
      <c r="HG82" s="94"/>
      <c r="HH82" s="94"/>
      <c r="HI82" s="94"/>
      <c r="HJ82" s="94"/>
      <c r="HK82" s="94"/>
      <c r="HL82" s="94"/>
    </row>
    <row r="83" spans="1:220" s="7" customFormat="1" ht="11.25" customHeight="1" thickBot="1" x14ac:dyDescent="0.3">
      <c r="A83" s="64"/>
      <c r="B83" s="63" t="s">
        <v>5</v>
      </c>
      <c r="C83" s="62">
        <v>35835</v>
      </c>
      <c r="D83" s="62">
        <v>2377</v>
      </c>
      <c r="E83" s="62">
        <v>20695</v>
      </c>
      <c r="F83" s="62">
        <f>SUM(F50:F72,F74,F76)</f>
        <v>58905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</row>
    <row r="84" spans="1:220" ht="7.5" customHeight="1" x14ac:dyDescent="0.25">
      <c r="G84" s="10"/>
      <c r="H84" s="9"/>
      <c r="I84" s="9"/>
      <c r="L84" s="9"/>
    </row>
    <row r="85" spans="1:220" ht="45.75" customHeight="1" x14ac:dyDescent="0.25">
      <c r="A85" s="6" t="s">
        <v>78</v>
      </c>
      <c r="B85" s="6"/>
      <c r="C85" s="6"/>
      <c r="D85" s="6"/>
      <c r="E85" s="6"/>
      <c r="F85" s="6"/>
      <c r="G85" s="10"/>
      <c r="H85" s="9"/>
      <c r="I85" s="9"/>
      <c r="L85" s="9"/>
    </row>
    <row r="86" spans="1:220" ht="7.5" customHeight="1" x14ac:dyDescent="0.25">
      <c r="G86" s="10"/>
      <c r="H86" s="9"/>
      <c r="I86" s="9"/>
      <c r="L86" s="9"/>
    </row>
    <row r="87" spans="1:220" ht="11.25" customHeight="1" x14ac:dyDescent="0.25">
      <c r="A87" s="7" t="s">
        <v>3</v>
      </c>
      <c r="B87" s="11" t="s">
        <v>70</v>
      </c>
      <c r="C87" s="11"/>
      <c r="D87" s="8"/>
      <c r="G87" s="10"/>
      <c r="H87" s="9"/>
      <c r="I87" s="9"/>
      <c r="L87" s="9"/>
    </row>
    <row r="91" spans="1:220" ht="15.75" customHeight="1" x14ac:dyDescent="0.25">
      <c r="A91" s="51" t="s">
        <v>44</v>
      </c>
      <c r="B91" s="50" t="s">
        <v>81</v>
      </c>
      <c r="C91" s="49"/>
      <c r="D91" s="49"/>
      <c r="E91" s="49"/>
      <c r="F91" s="49"/>
    </row>
    <row r="92" spans="1:220" ht="12.95" customHeight="1" x14ac:dyDescent="0.25">
      <c r="A92" s="1"/>
      <c r="B92" s="48" t="s">
        <v>42</v>
      </c>
      <c r="C92" s="44"/>
      <c r="D92" s="44"/>
      <c r="E92" s="44"/>
      <c r="F92" s="70"/>
    </row>
    <row r="93" spans="1:220" ht="7.5" customHeight="1" thickBot="1" x14ac:dyDescent="0.3">
      <c r="A93" s="47"/>
      <c r="B93" s="46"/>
      <c r="C93" s="45"/>
      <c r="D93" s="45"/>
      <c r="E93" s="45"/>
      <c r="F93" s="45"/>
    </row>
    <row r="94" spans="1:220" ht="26.25" thickBot="1" x14ac:dyDescent="0.3">
      <c r="A94" s="43" t="s">
        <v>41</v>
      </c>
      <c r="B94" s="42" t="s">
        <v>40</v>
      </c>
      <c r="C94" s="40" t="s">
        <v>39</v>
      </c>
      <c r="D94" s="41" t="s">
        <v>58</v>
      </c>
      <c r="E94" s="41" t="s">
        <v>38</v>
      </c>
      <c r="F94" s="40" t="s">
        <v>37</v>
      </c>
    </row>
    <row r="95" spans="1:220" s="7" customFormat="1" ht="11.25" customHeight="1" x14ac:dyDescent="0.25">
      <c r="A95" s="29">
        <v>1</v>
      </c>
      <c r="B95" s="28" t="s">
        <v>36</v>
      </c>
      <c r="C95" s="27">
        <v>18622</v>
      </c>
      <c r="D95" s="27">
        <v>1174</v>
      </c>
      <c r="E95" s="27">
        <v>9175</v>
      </c>
      <c r="F95" s="27">
        <f>SUM(C95:E95)</f>
        <v>28971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</row>
    <row r="96" spans="1:220" s="7" customFormat="1" ht="11.25" customHeight="1" x14ac:dyDescent="0.25">
      <c r="A96" s="26">
        <v>2</v>
      </c>
      <c r="B96" s="25" t="s">
        <v>26</v>
      </c>
      <c r="C96" s="24">
        <v>5897</v>
      </c>
      <c r="D96" s="24">
        <v>2</v>
      </c>
      <c r="E96" s="24">
        <v>1422</v>
      </c>
      <c r="F96" s="24">
        <f>SUM(C96:E96)</f>
        <v>7321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</row>
    <row r="97" spans="1:220" s="7" customFormat="1" ht="11.25" customHeight="1" x14ac:dyDescent="0.25">
      <c r="A97" s="29">
        <v>3</v>
      </c>
      <c r="B97" s="28" t="s">
        <v>33</v>
      </c>
      <c r="C97" s="27">
        <v>3456</v>
      </c>
      <c r="D97" s="27">
        <v>209</v>
      </c>
      <c r="E97" s="27">
        <v>1571</v>
      </c>
      <c r="F97" s="27">
        <f>SUM(C97:E97)</f>
        <v>5236</v>
      </c>
      <c r="G97" s="57"/>
      <c r="H97" s="57"/>
      <c r="I97" s="57"/>
      <c r="J97" s="57"/>
      <c r="K97" s="57"/>
      <c r="L97" s="57"/>
      <c r="M97" s="57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</row>
    <row r="98" spans="1:220" s="7" customFormat="1" ht="11.25" customHeight="1" x14ac:dyDescent="0.25">
      <c r="A98" s="26">
        <v>4</v>
      </c>
      <c r="B98" s="25" t="s">
        <v>31</v>
      </c>
      <c r="C98" s="24">
        <v>2047</v>
      </c>
      <c r="D98" s="24">
        <v>295</v>
      </c>
      <c r="E98" s="24">
        <v>2331</v>
      </c>
      <c r="F98" s="24">
        <f>SUM(C98:E98)</f>
        <v>4673</v>
      </c>
      <c r="G98" s="75"/>
      <c r="H98" s="56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</row>
    <row r="99" spans="1:220" s="7" customFormat="1" ht="11.25" customHeight="1" x14ac:dyDescent="0.25">
      <c r="A99" s="29">
        <v>5</v>
      </c>
      <c r="B99" s="28" t="s">
        <v>35</v>
      </c>
      <c r="C99" s="27">
        <v>2680</v>
      </c>
      <c r="D99" s="27">
        <v>0</v>
      </c>
      <c r="E99" s="27">
        <v>247</v>
      </c>
      <c r="F99" s="27">
        <f>SUM(C99:E99)</f>
        <v>2927</v>
      </c>
      <c r="G99" s="75"/>
      <c r="H99" s="56"/>
      <c r="I99" s="56"/>
      <c r="J99" s="13"/>
      <c r="K99" s="13"/>
      <c r="L99" s="56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</row>
    <row r="100" spans="1:220" s="7" customFormat="1" ht="11.25" customHeight="1" x14ac:dyDescent="0.25">
      <c r="A100" s="26">
        <v>6</v>
      </c>
      <c r="B100" s="25" t="s">
        <v>29</v>
      </c>
      <c r="C100" s="24">
        <v>1414</v>
      </c>
      <c r="D100" s="24">
        <v>143</v>
      </c>
      <c r="E100" s="24">
        <v>1281</v>
      </c>
      <c r="F100" s="24">
        <f>SUM(C100:E100)</f>
        <v>2838</v>
      </c>
      <c r="G100" s="75"/>
      <c r="H100" s="56"/>
      <c r="I100" s="56"/>
      <c r="J100" s="13"/>
      <c r="K100" s="13"/>
      <c r="L100" s="56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</row>
    <row r="101" spans="1:220" s="7" customFormat="1" ht="11.25" customHeight="1" x14ac:dyDescent="0.25">
      <c r="A101" s="29">
        <v>7</v>
      </c>
      <c r="B101" s="28" t="s">
        <v>23</v>
      </c>
      <c r="C101" s="27">
        <v>13</v>
      </c>
      <c r="D101" s="27">
        <v>220</v>
      </c>
      <c r="E101" s="34">
        <v>2484</v>
      </c>
      <c r="F101" s="27">
        <f>SUM(C101:E101)</f>
        <v>2717</v>
      </c>
      <c r="G101" s="75"/>
      <c r="H101" s="56"/>
      <c r="I101" s="56"/>
      <c r="J101" s="13"/>
      <c r="K101" s="13"/>
      <c r="L101" s="56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</row>
    <row r="102" spans="1:220" s="7" customFormat="1" ht="11.25" customHeight="1" x14ac:dyDescent="0.25">
      <c r="A102" s="26">
        <v>8</v>
      </c>
      <c r="B102" s="25" t="s">
        <v>34</v>
      </c>
      <c r="C102" s="24">
        <v>2213</v>
      </c>
      <c r="D102" s="24">
        <v>0</v>
      </c>
      <c r="E102" s="24">
        <v>66</v>
      </c>
      <c r="F102" s="24">
        <f>SUM(C102:E102)</f>
        <v>2279</v>
      </c>
      <c r="G102" s="75"/>
      <c r="H102" s="56"/>
      <c r="I102" s="56"/>
      <c r="J102" s="13"/>
      <c r="K102" s="13"/>
      <c r="L102" s="56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</row>
    <row r="103" spans="1:220" s="7" customFormat="1" ht="11.25" customHeight="1" x14ac:dyDescent="0.25">
      <c r="A103" s="29">
        <v>9</v>
      </c>
      <c r="B103" s="28" t="s">
        <v>32</v>
      </c>
      <c r="C103" s="27">
        <v>1013</v>
      </c>
      <c r="D103" s="27">
        <v>138</v>
      </c>
      <c r="E103" s="27">
        <v>557</v>
      </c>
      <c r="F103" s="27">
        <f>SUM(C103:E103)</f>
        <v>1708</v>
      </c>
      <c r="G103" s="57"/>
      <c r="H103" s="57"/>
      <c r="I103" s="57"/>
      <c r="J103" s="57"/>
      <c r="K103" s="57"/>
      <c r="L103" s="57"/>
      <c r="M103" s="57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</row>
    <row r="104" spans="1:220" s="7" customFormat="1" ht="11.25" customHeight="1" x14ac:dyDescent="0.25">
      <c r="A104" s="26">
        <v>10</v>
      </c>
      <c r="B104" s="25" t="s">
        <v>13</v>
      </c>
      <c r="C104" s="24">
        <v>16</v>
      </c>
      <c r="D104" s="24">
        <v>114</v>
      </c>
      <c r="E104" s="24">
        <v>1008</v>
      </c>
      <c r="F104" s="24">
        <f>SUM(C104:E104)</f>
        <v>1138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</row>
    <row r="105" spans="1:220" s="7" customFormat="1" ht="11.25" customHeight="1" x14ac:dyDescent="0.25">
      <c r="A105" s="29">
        <v>11</v>
      </c>
      <c r="B105" s="28" t="s">
        <v>16</v>
      </c>
      <c r="C105" s="27">
        <v>88</v>
      </c>
      <c r="D105" s="27">
        <v>228</v>
      </c>
      <c r="E105" s="27">
        <v>487</v>
      </c>
      <c r="F105" s="27">
        <f>SUM(C105:E105)</f>
        <v>803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</row>
    <row r="106" spans="1:220" s="7" customFormat="1" ht="11.25" customHeight="1" x14ac:dyDescent="0.25">
      <c r="A106" s="26">
        <v>12</v>
      </c>
      <c r="B106" s="25" t="s">
        <v>30</v>
      </c>
      <c r="C106" s="86">
        <v>389</v>
      </c>
      <c r="D106" s="86">
        <v>60</v>
      </c>
      <c r="E106" s="87">
        <v>331</v>
      </c>
      <c r="F106" s="86">
        <f>SUM(C106:E106)</f>
        <v>780</v>
      </c>
      <c r="G106" s="57"/>
      <c r="H106" s="57"/>
      <c r="I106" s="57"/>
      <c r="J106" s="57"/>
      <c r="K106" s="57"/>
      <c r="L106" s="57"/>
      <c r="M106" s="57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</row>
    <row r="107" spans="1:220" s="7" customFormat="1" ht="11.25" customHeight="1" x14ac:dyDescent="0.25">
      <c r="A107" s="29">
        <v>13</v>
      </c>
      <c r="B107" s="28" t="s">
        <v>28</v>
      </c>
      <c r="C107" s="27">
        <v>313</v>
      </c>
      <c r="D107" s="27" t="s">
        <v>75</v>
      </c>
      <c r="E107" s="27">
        <v>142</v>
      </c>
      <c r="F107" s="27">
        <f>SUM(C107:E107)</f>
        <v>455</v>
      </c>
      <c r="G107" s="57"/>
      <c r="H107" s="57"/>
      <c r="I107" s="57"/>
      <c r="J107" s="57"/>
      <c r="K107" s="57"/>
      <c r="L107" s="57"/>
      <c r="M107" s="57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</row>
    <row r="108" spans="1:220" s="7" customFormat="1" ht="11.25" customHeight="1" x14ac:dyDescent="0.25">
      <c r="A108" s="84">
        <v>14</v>
      </c>
      <c r="B108" s="83" t="s">
        <v>27</v>
      </c>
      <c r="C108" s="81">
        <v>275</v>
      </c>
      <c r="D108" s="81">
        <v>23</v>
      </c>
      <c r="E108" s="81">
        <v>61</v>
      </c>
      <c r="F108" s="81">
        <f>SUM(C108:E108)</f>
        <v>359</v>
      </c>
      <c r="G108" s="57"/>
      <c r="H108" s="57"/>
      <c r="I108" s="57"/>
      <c r="J108" s="57"/>
      <c r="K108" s="57"/>
      <c r="L108" s="57"/>
      <c r="M108" s="57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</row>
    <row r="109" spans="1:220" s="7" customFormat="1" ht="11.25" customHeight="1" x14ac:dyDescent="0.25">
      <c r="A109" s="29">
        <v>15</v>
      </c>
      <c r="B109" s="28" t="s">
        <v>25</v>
      </c>
      <c r="C109" s="27">
        <v>298</v>
      </c>
      <c r="D109" s="27">
        <v>0</v>
      </c>
      <c r="E109" s="34">
        <v>14</v>
      </c>
      <c r="F109" s="27">
        <f>SUM(C109:E109)</f>
        <v>312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</row>
    <row r="110" spans="1:220" s="7" customFormat="1" ht="11.25" customHeight="1" x14ac:dyDescent="0.25">
      <c r="A110" s="26">
        <v>16</v>
      </c>
      <c r="B110" s="25" t="s">
        <v>24</v>
      </c>
      <c r="C110" s="24">
        <v>114</v>
      </c>
      <c r="D110" s="24">
        <v>3</v>
      </c>
      <c r="E110" s="24">
        <v>0</v>
      </c>
      <c r="F110" s="24">
        <f>SUM(C110:E110)</f>
        <v>117</v>
      </c>
      <c r="G110" s="75"/>
      <c r="H110" s="56"/>
      <c r="I110" s="56"/>
      <c r="J110" s="13"/>
      <c r="K110" s="13"/>
      <c r="L110" s="56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</row>
    <row r="111" spans="1:220" s="7" customFormat="1" ht="11.25" customHeight="1" x14ac:dyDescent="0.25">
      <c r="A111" s="29">
        <v>17</v>
      </c>
      <c r="B111" s="28" t="s">
        <v>19</v>
      </c>
      <c r="C111" s="27">
        <v>8</v>
      </c>
      <c r="D111" s="27">
        <v>0</v>
      </c>
      <c r="E111" s="34">
        <v>78</v>
      </c>
      <c r="F111" s="27">
        <f>SUM(C111:E111)</f>
        <v>86</v>
      </c>
      <c r="G111" s="75"/>
      <c r="H111" s="56"/>
      <c r="I111" s="56"/>
      <c r="J111" s="13"/>
      <c r="K111" s="13"/>
      <c r="L111" s="56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</row>
    <row r="112" spans="1:220" s="7" customFormat="1" ht="11.25" customHeight="1" x14ac:dyDescent="0.25">
      <c r="A112" s="26">
        <v>18</v>
      </c>
      <c r="B112" s="25" t="s">
        <v>22</v>
      </c>
      <c r="C112" s="24">
        <v>39</v>
      </c>
      <c r="D112" s="24">
        <v>9</v>
      </c>
      <c r="E112" s="33">
        <v>30</v>
      </c>
      <c r="F112" s="24">
        <f>SUM(C112:E112)</f>
        <v>78</v>
      </c>
      <c r="G112" s="75"/>
      <c r="H112" s="56"/>
      <c r="I112" s="56"/>
      <c r="J112" s="13"/>
      <c r="K112" s="13"/>
      <c r="L112" s="56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</row>
    <row r="113" spans="1:220" s="7" customFormat="1" ht="11.25" customHeight="1" x14ac:dyDescent="0.25">
      <c r="A113" s="29">
        <v>19</v>
      </c>
      <c r="B113" s="28" t="s">
        <v>20</v>
      </c>
      <c r="C113" s="27">
        <v>48</v>
      </c>
      <c r="D113" s="27">
        <v>1</v>
      </c>
      <c r="E113" s="34">
        <v>12</v>
      </c>
      <c r="F113" s="27">
        <f>SUM(C113:E113)</f>
        <v>61</v>
      </c>
      <c r="G113" s="57"/>
      <c r="H113" s="57"/>
      <c r="I113" s="57"/>
      <c r="J113" s="57"/>
      <c r="K113" s="57"/>
      <c r="L113" s="57"/>
      <c r="M113" s="57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</row>
    <row r="114" spans="1:220" s="7" customFormat="1" ht="11.25" customHeight="1" x14ac:dyDescent="0.25">
      <c r="A114" s="26">
        <v>20</v>
      </c>
      <c r="B114" s="25" t="s">
        <v>17</v>
      </c>
      <c r="C114" s="24">
        <v>33</v>
      </c>
      <c r="D114" s="24" t="s">
        <v>75</v>
      </c>
      <c r="E114" s="24">
        <v>2</v>
      </c>
      <c r="F114" s="24">
        <f>SUM(C114:E114)</f>
        <v>35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</row>
    <row r="115" spans="1:220" s="7" customFormat="1" ht="11.25" customHeight="1" x14ac:dyDescent="0.25">
      <c r="A115" s="29">
        <v>21</v>
      </c>
      <c r="B115" s="28" t="s">
        <v>15</v>
      </c>
      <c r="C115" s="27">
        <v>12</v>
      </c>
      <c r="D115" s="27">
        <v>0</v>
      </c>
      <c r="E115" s="27" t="s">
        <v>75</v>
      </c>
      <c r="F115" s="27">
        <f>SUM(C115:E115)</f>
        <v>12</v>
      </c>
      <c r="G115" s="75"/>
      <c r="H115" s="56"/>
      <c r="I115" s="56"/>
      <c r="J115" s="13"/>
      <c r="K115" s="13"/>
      <c r="L115" s="56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</row>
    <row r="116" spans="1:220" s="7" customFormat="1" ht="11.25" customHeight="1" x14ac:dyDescent="0.25">
      <c r="A116" s="26">
        <v>22</v>
      </c>
      <c r="B116" s="25" t="s">
        <v>80</v>
      </c>
      <c r="C116" s="24">
        <v>9</v>
      </c>
      <c r="D116" s="24">
        <v>0</v>
      </c>
      <c r="E116" s="24" t="s">
        <v>75</v>
      </c>
      <c r="F116" s="24">
        <f>SUM(C116:E116)</f>
        <v>9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</row>
    <row r="117" spans="1:220" s="7" customFormat="1" ht="11.25" customHeight="1" x14ac:dyDescent="0.25">
      <c r="A117" s="29">
        <v>23</v>
      </c>
      <c r="B117" s="28" t="s">
        <v>79</v>
      </c>
      <c r="C117" s="27" t="s">
        <v>75</v>
      </c>
      <c r="D117" s="27" t="s">
        <v>75</v>
      </c>
      <c r="E117" s="27">
        <v>1</v>
      </c>
      <c r="F117" s="27">
        <f>SUM(C117:E117)</f>
        <v>1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</row>
    <row r="118" spans="1:220" s="7" customFormat="1" ht="11.25" customHeight="1" x14ac:dyDescent="0.25">
      <c r="A118" s="92"/>
      <c r="B118" s="92"/>
      <c r="C118" s="92"/>
      <c r="D118" s="92"/>
      <c r="E118" s="92"/>
      <c r="F118" s="92"/>
      <c r="G118" s="75"/>
      <c r="H118" s="56"/>
      <c r="I118" s="56"/>
      <c r="J118" s="13"/>
      <c r="K118" s="13"/>
      <c r="L118" s="56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</row>
    <row r="119" spans="1:220" s="7" customFormat="1" ht="11.25" customHeight="1" x14ac:dyDescent="0.25">
      <c r="A119" s="23"/>
      <c r="B119" s="30" t="s">
        <v>11</v>
      </c>
      <c r="C119" s="27">
        <v>86</v>
      </c>
      <c r="D119" s="27">
        <v>16</v>
      </c>
      <c r="E119" s="27">
        <v>1</v>
      </c>
      <c r="F119" s="27">
        <f>SUM(C119:E119)</f>
        <v>103</v>
      </c>
      <c r="G119" s="57"/>
      <c r="H119" s="57"/>
      <c r="I119" s="57"/>
      <c r="J119" s="57"/>
      <c r="K119" s="57"/>
      <c r="L119" s="57"/>
      <c r="M119" s="57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</row>
    <row r="120" spans="1:220" s="7" customFormat="1" ht="11.25" customHeight="1" x14ac:dyDescent="0.25">
      <c r="A120" s="68"/>
      <c r="B120" s="31"/>
      <c r="C120" s="24"/>
      <c r="D120" s="24"/>
      <c r="E120" s="24"/>
      <c r="F120" s="24"/>
      <c r="G120" s="57"/>
      <c r="H120" s="57"/>
      <c r="I120" s="57"/>
      <c r="J120" s="57"/>
      <c r="K120" s="57"/>
      <c r="L120" s="57"/>
      <c r="M120" s="57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</row>
    <row r="121" spans="1:220" s="7" customFormat="1" ht="11.25" customHeight="1" x14ac:dyDescent="0.25">
      <c r="A121" s="23"/>
      <c r="B121" s="28" t="s">
        <v>10</v>
      </c>
      <c r="C121" s="27">
        <v>5103</v>
      </c>
      <c r="D121" s="27">
        <v>281</v>
      </c>
      <c r="E121" s="27">
        <v>350</v>
      </c>
      <c r="F121" s="27">
        <f>SUM(C121:E121)</f>
        <v>5734</v>
      </c>
      <c r="G121" s="57"/>
      <c r="H121" s="57"/>
      <c r="I121" s="57"/>
      <c r="J121" s="57"/>
      <c r="K121" s="57"/>
      <c r="L121" s="57"/>
      <c r="M121" s="57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</row>
    <row r="122" spans="1:220" s="7" customFormat="1" ht="11.25" customHeight="1" x14ac:dyDescent="0.25">
      <c r="A122" s="68"/>
      <c r="B122" s="25" t="s">
        <v>9</v>
      </c>
      <c r="C122" s="24">
        <v>165</v>
      </c>
      <c r="D122" s="24">
        <v>0</v>
      </c>
      <c r="E122" s="24">
        <v>1</v>
      </c>
      <c r="F122" s="24">
        <f>SUM(C122:E122)</f>
        <v>166</v>
      </c>
      <c r="G122" s="57"/>
      <c r="H122" s="57"/>
      <c r="I122" s="57"/>
      <c r="J122" s="57"/>
      <c r="K122" s="57"/>
      <c r="L122" s="57"/>
      <c r="M122" s="57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</row>
    <row r="123" spans="1:220" s="7" customFormat="1" ht="11.25" customHeight="1" x14ac:dyDescent="0.25">
      <c r="A123" s="23"/>
      <c r="B123" s="28" t="s">
        <v>8</v>
      </c>
      <c r="C123" s="27">
        <v>4712</v>
      </c>
      <c r="D123" s="27">
        <v>275</v>
      </c>
      <c r="E123" s="27">
        <v>335</v>
      </c>
      <c r="F123" s="27">
        <f>SUM(C123:E123)</f>
        <v>5322</v>
      </c>
      <c r="G123" s="57"/>
      <c r="H123" s="57"/>
      <c r="I123" s="57"/>
      <c r="J123" s="57"/>
      <c r="K123" s="57"/>
      <c r="L123" s="57"/>
      <c r="M123" s="57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</row>
    <row r="124" spans="1:220" s="7" customFormat="1" ht="11.25" customHeight="1" x14ac:dyDescent="0.25">
      <c r="A124" s="68"/>
      <c r="B124" s="25" t="s">
        <v>7</v>
      </c>
      <c r="C124" s="24">
        <v>226</v>
      </c>
      <c r="D124" s="24">
        <v>6</v>
      </c>
      <c r="E124" s="24">
        <v>14</v>
      </c>
      <c r="F124" s="24">
        <f>SUM(C124:E124)</f>
        <v>246</v>
      </c>
      <c r="G124" s="57"/>
      <c r="H124" s="57"/>
      <c r="I124" s="57"/>
      <c r="J124" s="57"/>
      <c r="K124" s="57"/>
      <c r="L124" s="57"/>
      <c r="M124" s="57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</row>
    <row r="125" spans="1:220" s="7" customFormat="1" ht="11.25" customHeight="1" x14ac:dyDescent="0.25">
      <c r="A125" s="23"/>
      <c r="B125" s="28"/>
      <c r="C125" s="27"/>
      <c r="D125" s="27"/>
      <c r="E125" s="27"/>
      <c r="F125" s="27"/>
      <c r="G125" s="57"/>
      <c r="H125" s="57"/>
      <c r="I125" s="57"/>
      <c r="J125" s="57"/>
      <c r="K125" s="57"/>
      <c r="L125" s="57"/>
      <c r="M125" s="57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</row>
    <row r="126" spans="1:220" s="7" customFormat="1" ht="11.25" customHeight="1" x14ac:dyDescent="0.25">
      <c r="A126" s="26"/>
      <c r="B126" s="91" t="s">
        <v>6</v>
      </c>
      <c r="C126" s="86">
        <v>41511</v>
      </c>
      <c r="D126" s="86">
        <v>2916</v>
      </c>
      <c r="E126" s="86">
        <v>21403</v>
      </c>
      <c r="F126" s="86">
        <f>SUM(C126:E126)</f>
        <v>65830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</row>
    <row r="127" spans="1:220" s="7" customFormat="1" ht="11.25" customHeight="1" thickBot="1" x14ac:dyDescent="0.3">
      <c r="A127" s="90"/>
      <c r="B127" s="89"/>
      <c r="C127" s="88"/>
      <c r="D127" s="88"/>
      <c r="E127" s="88"/>
      <c r="F127" s="88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</row>
    <row r="128" spans="1:220" s="7" customFormat="1" ht="11.25" customHeight="1" thickBot="1" x14ac:dyDescent="0.3">
      <c r="A128" s="64"/>
      <c r="B128" s="63" t="s">
        <v>5</v>
      </c>
      <c r="C128" s="62">
        <v>44191</v>
      </c>
      <c r="D128" s="62">
        <v>2916</v>
      </c>
      <c r="E128" s="62">
        <v>21650</v>
      </c>
      <c r="F128" s="62">
        <f>SUM(F95:F117,F119,F121)</f>
        <v>68753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</row>
    <row r="129" spans="1:220" ht="7.5" customHeight="1" x14ac:dyDescent="0.25">
      <c r="G129" s="10"/>
      <c r="H129" s="9"/>
      <c r="I129" s="9"/>
      <c r="L129" s="9"/>
    </row>
    <row r="130" spans="1:220" ht="45.75" customHeight="1" x14ac:dyDescent="0.25">
      <c r="A130" s="6" t="s">
        <v>78</v>
      </c>
      <c r="B130" s="6"/>
      <c r="C130" s="6"/>
      <c r="D130" s="6"/>
      <c r="E130" s="6"/>
      <c r="F130" s="6"/>
      <c r="G130" s="10"/>
      <c r="H130" s="9"/>
      <c r="I130" s="9"/>
      <c r="L130" s="9"/>
    </row>
    <row r="131" spans="1:220" ht="7.5" customHeight="1" x14ac:dyDescent="0.25">
      <c r="G131" s="10"/>
      <c r="H131" s="9"/>
      <c r="I131" s="9"/>
      <c r="L131" s="9"/>
    </row>
    <row r="132" spans="1:220" ht="11.25" customHeight="1" x14ac:dyDescent="0.25">
      <c r="A132" s="7" t="s">
        <v>3</v>
      </c>
      <c r="B132" s="11" t="s">
        <v>70</v>
      </c>
      <c r="C132" s="11"/>
      <c r="D132" s="8"/>
      <c r="G132" s="10"/>
      <c r="H132" s="9"/>
      <c r="I132" s="9"/>
      <c r="L132" s="9"/>
    </row>
    <row r="136" spans="1:220" ht="15.75" customHeight="1" x14ac:dyDescent="0.25">
      <c r="A136" s="51" t="s">
        <v>44</v>
      </c>
      <c r="B136" s="50" t="s">
        <v>77</v>
      </c>
      <c r="C136" s="49"/>
      <c r="D136" s="49"/>
      <c r="E136" s="49"/>
      <c r="F136" s="49"/>
    </row>
    <row r="137" spans="1:220" ht="12.95" customHeight="1" x14ac:dyDescent="0.25">
      <c r="A137" s="1"/>
      <c r="B137" s="48" t="s">
        <v>42</v>
      </c>
      <c r="C137" s="44"/>
      <c r="D137" s="44"/>
      <c r="E137" s="44"/>
      <c r="F137" s="70"/>
    </row>
    <row r="138" spans="1:220" ht="7.5" customHeight="1" thickBot="1" x14ac:dyDescent="0.3">
      <c r="A138" s="47"/>
      <c r="B138" s="46"/>
      <c r="C138" s="45"/>
      <c r="D138" s="45"/>
      <c r="E138" s="45"/>
      <c r="F138" s="45"/>
    </row>
    <row r="139" spans="1:220" ht="26.25" thickBot="1" x14ac:dyDescent="0.3">
      <c r="A139" s="43" t="s">
        <v>41</v>
      </c>
      <c r="B139" s="42" t="s">
        <v>40</v>
      </c>
      <c r="C139" s="40" t="s">
        <v>39</v>
      </c>
      <c r="D139" s="41" t="s">
        <v>58</v>
      </c>
      <c r="E139" s="41" t="s">
        <v>38</v>
      </c>
      <c r="F139" s="40" t="s">
        <v>37</v>
      </c>
    </row>
    <row r="140" spans="1:220" s="7" customFormat="1" ht="11.25" customHeight="1" x14ac:dyDescent="0.25">
      <c r="A140" s="29">
        <v>1</v>
      </c>
      <c r="B140" s="28" t="s">
        <v>36</v>
      </c>
      <c r="C140" s="27">
        <v>18043</v>
      </c>
      <c r="D140" s="27">
        <v>1574</v>
      </c>
      <c r="E140" s="27">
        <v>7552</v>
      </c>
      <c r="F140" s="27">
        <f>SUM(C140:E140)</f>
        <v>27169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</row>
    <row r="141" spans="1:220" s="7" customFormat="1" ht="11.25" customHeight="1" x14ac:dyDescent="0.25">
      <c r="A141" s="26">
        <v>2</v>
      </c>
      <c r="B141" s="25" t="s">
        <v>26</v>
      </c>
      <c r="C141" s="24">
        <v>5895</v>
      </c>
      <c r="D141" s="24" t="s">
        <v>75</v>
      </c>
      <c r="E141" s="24">
        <v>1306</v>
      </c>
      <c r="F141" s="24">
        <f>SUM(C141:E141)</f>
        <v>7201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</row>
    <row r="142" spans="1:220" s="7" customFormat="1" ht="11.25" customHeight="1" x14ac:dyDescent="0.25">
      <c r="A142" s="29">
        <v>3</v>
      </c>
      <c r="B142" s="28" t="s">
        <v>33</v>
      </c>
      <c r="C142" s="27">
        <v>3240</v>
      </c>
      <c r="D142" s="27">
        <v>199</v>
      </c>
      <c r="E142" s="27">
        <v>1107</v>
      </c>
      <c r="F142" s="27">
        <f>SUM(C142:E142)</f>
        <v>4546</v>
      </c>
      <c r="G142" s="57"/>
      <c r="H142" s="57"/>
      <c r="I142" s="57"/>
      <c r="J142" s="57"/>
      <c r="K142" s="57"/>
      <c r="L142" s="57"/>
      <c r="M142" s="57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</row>
    <row r="143" spans="1:220" s="7" customFormat="1" ht="11.25" customHeight="1" x14ac:dyDescent="0.25">
      <c r="A143" s="26">
        <v>4</v>
      </c>
      <c r="B143" s="25" t="s">
        <v>31</v>
      </c>
      <c r="C143" s="24">
        <v>2120</v>
      </c>
      <c r="D143" s="24">
        <v>364</v>
      </c>
      <c r="E143" s="24">
        <v>1921</v>
      </c>
      <c r="F143" s="24">
        <f>SUM(C143:E143)</f>
        <v>4405</v>
      </c>
      <c r="G143" s="75"/>
      <c r="H143" s="56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</row>
    <row r="144" spans="1:220" s="7" customFormat="1" ht="11.25" customHeight="1" x14ac:dyDescent="0.25">
      <c r="A144" s="29">
        <v>5</v>
      </c>
      <c r="B144" s="28" t="s">
        <v>29</v>
      </c>
      <c r="C144" s="27">
        <v>1592</v>
      </c>
      <c r="D144" s="27">
        <v>119</v>
      </c>
      <c r="E144" s="27">
        <v>1307</v>
      </c>
      <c r="F144" s="27">
        <f>SUM(C144:E144)</f>
        <v>3018</v>
      </c>
      <c r="G144" s="75"/>
      <c r="H144" s="56"/>
      <c r="I144" s="56"/>
      <c r="J144" s="13"/>
      <c r="K144" s="13"/>
      <c r="L144" s="56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</row>
    <row r="145" spans="1:220" s="7" customFormat="1" ht="11.25" customHeight="1" x14ac:dyDescent="0.25">
      <c r="A145" s="26">
        <v>6</v>
      </c>
      <c r="B145" s="25" t="s">
        <v>35</v>
      </c>
      <c r="C145" s="24">
        <v>2421</v>
      </c>
      <c r="D145" s="24">
        <v>0</v>
      </c>
      <c r="E145" s="24">
        <v>247</v>
      </c>
      <c r="F145" s="24">
        <f>SUM(C145:E145)</f>
        <v>2668</v>
      </c>
      <c r="G145" s="75"/>
      <c r="H145" s="56"/>
      <c r="I145" s="56"/>
      <c r="J145" s="13"/>
      <c r="K145" s="13"/>
      <c r="L145" s="56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</row>
    <row r="146" spans="1:220" s="7" customFormat="1" ht="11.25" customHeight="1" x14ac:dyDescent="0.25">
      <c r="A146" s="29">
        <v>7</v>
      </c>
      <c r="B146" s="28" t="s">
        <v>34</v>
      </c>
      <c r="C146" s="27">
        <v>2296</v>
      </c>
      <c r="D146" s="27">
        <v>0</v>
      </c>
      <c r="E146" s="27">
        <v>80</v>
      </c>
      <c r="F146" s="27">
        <f>SUM(C146:E146)</f>
        <v>2376</v>
      </c>
      <c r="G146" s="75"/>
      <c r="H146" s="56"/>
      <c r="I146" s="56"/>
      <c r="J146" s="13"/>
      <c r="K146" s="13"/>
      <c r="L146" s="56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</row>
    <row r="147" spans="1:220" s="7" customFormat="1" ht="11.25" customHeight="1" x14ac:dyDescent="0.25">
      <c r="A147" s="26">
        <v>8</v>
      </c>
      <c r="B147" s="25" t="s">
        <v>23</v>
      </c>
      <c r="C147" s="24">
        <v>7</v>
      </c>
      <c r="D147" s="24">
        <v>227</v>
      </c>
      <c r="E147" s="33">
        <v>2025</v>
      </c>
      <c r="F147" s="24">
        <f>SUM(C147:E147)</f>
        <v>2259</v>
      </c>
      <c r="G147" s="75"/>
      <c r="H147" s="56"/>
      <c r="I147" s="56"/>
      <c r="J147" s="13"/>
      <c r="K147" s="13"/>
      <c r="L147" s="56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</row>
    <row r="148" spans="1:220" s="7" customFormat="1" ht="11.25" customHeight="1" x14ac:dyDescent="0.25">
      <c r="A148" s="29">
        <v>9</v>
      </c>
      <c r="B148" s="28" t="s">
        <v>32</v>
      </c>
      <c r="C148" s="27">
        <v>1030</v>
      </c>
      <c r="D148" s="27">
        <v>189</v>
      </c>
      <c r="E148" s="27">
        <v>656</v>
      </c>
      <c r="F148" s="27">
        <f>SUM(C148:E148)</f>
        <v>1875</v>
      </c>
      <c r="G148" s="57"/>
      <c r="H148" s="57"/>
      <c r="I148" s="57"/>
      <c r="J148" s="57"/>
      <c r="K148" s="57"/>
      <c r="L148" s="57"/>
      <c r="M148" s="57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</row>
    <row r="149" spans="1:220" s="7" customFormat="1" ht="11.25" customHeight="1" x14ac:dyDescent="0.25">
      <c r="A149" s="26">
        <v>10</v>
      </c>
      <c r="B149" s="25" t="s">
        <v>13</v>
      </c>
      <c r="C149" s="24">
        <v>8</v>
      </c>
      <c r="D149" s="24">
        <v>123</v>
      </c>
      <c r="E149" s="24">
        <v>880</v>
      </c>
      <c r="F149" s="24">
        <f>SUM(C149:E149)</f>
        <v>1011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</row>
    <row r="150" spans="1:220" s="7" customFormat="1" ht="11.25" customHeight="1" x14ac:dyDescent="0.25">
      <c r="A150" s="29">
        <v>11</v>
      </c>
      <c r="B150" s="28" t="s">
        <v>30</v>
      </c>
      <c r="C150" s="21">
        <v>412</v>
      </c>
      <c r="D150" s="21">
        <v>72</v>
      </c>
      <c r="E150" s="80">
        <v>227</v>
      </c>
      <c r="F150" s="21">
        <f>SUM(C150:E150)</f>
        <v>711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</row>
    <row r="151" spans="1:220" s="7" customFormat="1" ht="11.25" customHeight="1" x14ac:dyDescent="0.25">
      <c r="A151" s="26">
        <v>12</v>
      </c>
      <c r="B151" s="25" t="s">
        <v>16</v>
      </c>
      <c r="C151" s="24">
        <v>80</v>
      </c>
      <c r="D151" s="24">
        <v>130</v>
      </c>
      <c r="E151" s="24">
        <v>435</v>
      </c>
      <c r="F151" s="24">
        <f>SUM(C151:E151)</f>
        <v>645</v>
      </c>
      <c r="G151" s="57"/>
      <c r="H151" s="57"/>
      <c r="I151" s="57"/>
      <c r="J151" s="57"/>
      <c r="K151" s="57"/>
      <c r="L151" s="57"/>
      <c r="M151" s="57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</row>
    <row r="152" spans="1:220" s="7" customFormat="1" ht="11.25" customHeight="1" x14ac:dyDescent="0.25">
      <c r="A152" s="79">
        <v>13</v>
      </c>
      <c r="B152" s="78" t="s">
        <v>27</v>
      </c>
      <c r="C152" s="85">
        <v>401</v>
      </c>
      <c r="D152" s="85">
        <v>31</v>
      </c>
      <c r="E152" s="85">
        <v>91</v>
      </c>
      <c r="F152" s="85">
        <f>SUM(C152:E152)</f>
        <v>523</v>
      </c>
      <c r="G152" s="57"/>
      <c r="H152" s="57"/>
      <c r="I152" s="57"/>
      <c r="J152" s="57"/>
      <c r="K152" s="57"/>
      <c r="L152" s="57"/>
      <c r="M152" s="57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</row>
    <row r="153" spans="1:220" s="7" customFormat="1" ht="11.25" customHeight="1" x14ac:dyDescent="0.25">
      <c r="A153" s="26">
        <v>14</v>
      </c>
      <c r="B153" s="25" t="s">
        <v>28</v>
      </c>
      <c r="C153" s="24">
        <v>330</v>
      </c>
      <c r="D153" s="24" t="s">
        <v>75</v>
      </c>
      <c r="E153" s="24">
        <v>183</v>
      </c>
      <c r="F153" s="24">
        <f>SUM(C153:E153)</f>
        <v>513</v>
      </c>
      <c r="G153" s="57"/>
      <c r="H153" s="57"/>
      <c r="I153" s="57"/>
      <c r="J153" s="57"/>
      <c r="K153" s="57"/>
      <c r="L153" s="57"/>
      <c r="M153" s="57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</row>
    <row r="154" spans="1:220" s="7" customFormat="1" ht="11.25" customHeight="1" x14ac:dyDescent="0.25">
      <c r="A154" s="29">
        <v>15</v>
      </c>
      <c r="B154" s="28" t="s">
        <v>25</v>
      </c>
      <c r="C154" s="27">
        <v>279</v>
      </c>
      <c r="D154" s="27">
        <v>0</v>
      </c>
      <c r="E154" s="34">
        <v>15</v>
      </c>
      <c r="F154" s="27">
        <f>SUM(C154:E154)</f>
        <v>294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</row>
    <row r="155" spans="1:220" s="7" customFormat="1" ht="11.25" customHeight="1" x14ac:dyDescent="0.25">
      <c r="A155" s="26">
        <v>16</v>
      </c>
      <c r="B155" s="25" t="s">
        <v>24</v>
      </c>
      <c r="C155" s="24">
        <v>132</v>
      </c>
      <c r="D155" s="24">
        <v>5</v>
      </c>
      <c r="E155" s="24">
        <v>0</v>
      </c>
      <c r="F155" s="24">
        <f>SUM(C155:E155)</f>
        <v>137</v>
      </c>
      <c r="G155" s="75"/>
      <c r="H155" s="56"/>
      <c r="I155" s="56"/>
      <c r="J155" s="13"/>
      <c r="K155" s="13"/>
      <c r="L155" s="56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</row>
    <row r="156" spans="1:220" s="7" customFormat="1" ht="11.25" customHeight="1" x14ac:dyDescent="0.25">
      <c r="A156" s="29">
        <v>17</v>
      </c>
      <c r="B156" s="28" t="s">
        <v>22</v>
      </c>
      <c r="C156" s="27">
        <v>48</v>
      </c>
      <c r="D156" s="27">
        <v>12</v>
      </c>
      <c r="E156" s="34">
        <v>25</v>
      </c>
      <c r="F156" s="27">
        <f>SUM(C156:E156)</f>
        <v>85</v>
      </c>
      <c r="G156" s="75"/>
      <c r="H156" s="56"/>
      <c r="I156" s="56"/>
      <c r="J156" s="13"/>
      <c r="K156" s="13"/>
      <c r="L156" s="56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</row>
    <row r="157" spans="1:220" s="7" customFormat="1" ht="11.25" customHeight="1" x14ac:dyDescent="0.25">
      <c r="A157" s="26">
        <v>18</v>
      </c>
      <c r="B157" s="25" t="s">
        <v>19</v>
      </c>
      <c r="C157" s="24">
        <v>9</v>
      </c>
      <c r="D157" s="24">
        <v>0</v>
      </c>
      <c r="E157" s="33">
        <v>52</v>
      </c>
      <c r="F157" s="24">
        <f>SUM(C157:E157)</f>
        <v>61</v>
      </c>
      <c r="G157" s="75"/>
      <c r="H157" s="56"/>
      <c r="I157" s="56"/>
      <c r="J157" s="13"/>
      <c r="K157" s="13"/>
      <c r="L157" s="56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</row>
    <row r="158" spans="1:220" s="7" customFormat="1" ht="11.25" customHeight="1" x14ac:dyDescent="0.25">
      <c r="A158" s="29">
        <v>19</v>
      </c>
      <c r="B158" s="28" t="s">
        <v>20</v>
      </c>
      <c r="C158" s="27">
        <v>40</v>
      </c>
      <c r="D158" s="27">
        <v>3</v>
      </c>
      <c r="E158" s="34">
        <v>17</v>
      </c>
      <c r="F158" s="27">
        <f>SUM(C158:E158)</f>
        <v>60</v>
      </c>
      <c r="G158" s="57"/>
      <c r="H158" s="57"/>
      <c r="I158" s="57"/>
      <c r="J158" s="57"/>
      <c r="K158" s="57"/>
      <c r="L158" s="57"/>
      <c r="M158" s="57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</row>
    <row r="159" spans="1:220" s="7" customFormat="1" ht="11.25" customHeight="1" x14ac:dyDescent="0.25">
      <c r="A159" s="26">
        <v>20</v>
      </c>
      <c r="B159" s="25" t="s">
        <v>17</v>
      </c>
      <c r="C159" s="24">
        <v>33</v>
      </c>
      <c r="D159" s="24" t="s">
        <v>75</v>
      </c>
      <c r="E159" s="24">
        <v>4</v>
      </c>
      <c r="F159" s="24">
        <f>SUM(C159:E159)</f>
        <v>37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</row>
    <row r="160" spans="1:220" s="7" customFormat="1" ht="11.25" customHeight="1" x14ac:dyDescent="0.25">
      <c r="A160" s="29">
        <v>21</v>
      </c>
      <c r="B160" s="28" t="s">
        <v>15</v>
      </c>
      <c r="C160" s="27">
        <v>15</v>
      </c>
      <c r="D160" s="27">
        <v>0</v>
      </c>
      <c r="E160" s="27" t="s">
        <v>75</v>
      </c>
      <c r="F160" s="27">
        <f>SUM(C160:E160)</f>
        <v>15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</row>
    <row r="161" spans="1:220" s="7" customFormat="1" ht="11.25" customHeight="1" x14ac:dyDescent="0.25">
      <c r="A161" s="92"/>
      <c r="B161" s="92"/>
      <c r="C161" s="92"/>
      <c r="D161" s="92"/>
      <c r="E161" s="92"/>
      <c r="F161" s="92"/>
      <c r="G161" s="75"/>
      <c r="H161" s="56"/>
      <c r="I161" s="56"/>
      <c r="J161" s="13"/>
      <c r="K161" s="13"/>
      <c r="L161" s="56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</row>
    <row r="162" spans="1:220" s="7" customFormat="1" ht="11.25" customHeight="1" x14ac:dyDescent="0.25">
      <c r="A162" s="23"/>
      <c r="B162" s="30" t="s">
        <v>11</v>
      </c>
      <c r="C162" s="27">
        <v>108</v>
      </c>
      <c r="D162" s="27">
        <v>23</v>
      </c>
      <c r="E162" s="27">
        <v>3</v>
      </c>
      <c r="F162" s="27">
        <f>SUM(C162:E162)</f>
        <v>134</v>
      </c>
      <c r="G162" s="57"/>
      <c r="H162" s="57"/>
      <c r="I162" s="57"/>
      <c r="J162" s="57"/>
      <c r="K162" s="57"/>
      <c r="L162" s="57"/>
      <c r="M162" s="57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</row>
    <row r="163" spans="1:220" s="7" customFormat="1" ht="11.25" customHeight="1" x14ac:dyDescent="0.25">
      <c r="A163" s="68"/>
      <c r="B163" s="31"/>
      <c r="C163" s="24"/>
      <c r="D163" s="24"/>
      <c r="E163" s="24"/>
      <c r="F163" s="24"/>
      <c r="G163" s="57"/>
      <c r="H163" s="57"/>
      <c r="I163" s="57"/>
      <c r="J163" s="57"/>
      <c r="K163" s="57"/>
      <c r="L163" s="57"/>
      <c r="M163" s="57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</row>
    <row r="164" spans="1:220" s="7" customFormat="1" ht="11.25" customHeight="1" x14ac:dyDescent="0.25">
      <c r="A164" s="23"/>
      <c r="B164" s="28" t="s">
        <v>10</v>
      </c>
      <c r="C164" s="27">
        <v>5285</v>
      </c>
      <c r="D164" s="27">
        <v>158</v>
      </c>
      <c r="E164" s="27">
        <v>411</v>
      </c>
      <c r="F164" s="27">
        <f>SUM(C164:E164)</f>
        <v>5854</v>
      </c>
      <c r="G164" s="57"/>
      <c r="H164" s="57"/>
      <c r="I164" s="57"/>
      <c r="J164" s="57"/>
      <c r="K164" s="57"/>
      <c r="L164" s="57"/>
      <c r="M164" s="57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</row>
    <row r="165" spans="1:220" s="7" customFormat="1" ht="11.25" customHeight="1" x14ac:dyDescent="0.25">
      <c r="A165" s="68"/>
      <c r="B165" s="25" t="s">
        <v>9</v>
      </c>
      <c r="C165" s="24">
        <v>252</v>
      </c>
      <c r="D165" s="24">
        <v>0</v>
      </c>
      <c r="E165" s="24">
        <v>2</v>
      </c>
      <c r="F165" s="24">
        <f>SUM(C165:E165)</f>
        <v>254</v>
      </c>
      <c r="G165" s="57"/>
      <c r="H165" s="57"/>
      <c r="I165" s="57"/>
      <c r="J165" s="57"/>
      <c r="K165" s="57"/>
      <c r="L165" s="57"/>
      <c r="M165" s="57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</row>
    <row r="166" spans="1:220" s="7" customFormat="1" ht="11.25" customHeight="1" x14ac:dyDescent="0.25">
      <c r="A166" s="23"/>
      <c r="B166" s="28" t="s">
        <v>8</v>
      </c>
      <c r="C166" s="27">
        <v>4765</v>
      </c>
      <c r="D166" s="27">
        <v>149</v>
      </c>
      <c r="E166" s="27">
        <v>385</v>
      </c>
      <c r="F166" s="27">
        <f>SUM(C166:E166)</f>
        <v>5299</v>
      </c>
      <c r="G166" s="57"/>
      <c r="H166" s="57"/>
      <c r="I166" s="57"/>
      <c r="J166" s="57"/>
      <c r="K166" s="57"/>
      <c r="L166" s="57"/>
      <c r="M166" s="57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</row>
    <row r="167" spans="1:220" s="7" customFormat="1" ht="11.25" customHeight="1" x14ac:dyDescent="0.25">
      <c r="A167" s="68"/>
      <c r="B167" s="25" t="s">
        <v>7</v>
      </c>
      <c r="C167" s="24">
        <v>268</v>
      </c>
      <c r="D167" s="24">
        <v>9</v>
      </c>
      <c r="E167" s="24">
        <v>24</v>
      </c>
      <c r="F167" s="24">
        <f>SUM(C167:E167)</f>
        <v>301</v>
      </c>
      <c r="G167" s="57"/>
      <c r="H167" s="57"/>
      <c r="I167" s="57"/>
      <c r="J167" s="57"/>
      <c r="K167" s="57"/>
      <c r="L167" s="57"/>
      <c r="M167" s="57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</row>
    <row r="168" spans="1:220" s="7" customFormat="1" ht="11.25" customHeight="1" x14ac:dyDescent="0.25">
      <c r="A168" s="23"/>
      <c r="B168" s="28"/>
      <c r="C168" s="27"/>
      <c r="D168" s="27"/>
      <c r="E168" s="27"/>
      <c r="F168" s="27"/>
      <c r="G168" s="57"/>
      <c r="H168" s="57"/>
      <c r="I168" s="57"/>
      <c r="J168" s="57"/>
      <c r="K168" s="57"/>
      <c r="L168" s="57"/>
      <c r="M168" s="57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</row>
    <row r="169" spans="1:220" s="7" customFormat="1" ht="11.25" customHeight="1" x14ac:dyDescent="0.25">
      <c r="A169" s="26"/>
      <c r="B169" s="91" t="s">
        <v>6</v>
      </c>
      <c r="C169" s="86">
        <v>41403</v>
      </c>
      <c r="D169" s="86">
        <v>3229</v>
      </c>
      <c r="E169" s="86">
        <v>18297</v>
      </c>
      <c r="F169" s="86">
        <f>SUM(C169:E169)</f>
        <v>62929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</row>
    <row r="170" spans="1:220" s="7" customFormat="1" ht="11.25" customHeight="1" thickBot="1" x14ac:dyDescent="0.3">
      <c r="A170" s="90"/>
      <c r="B170" s="89"/>
      <c r="C170" s="88"/>
      <c r="D170" s="88"/>
      <c r="E170" s="88"/>
      <c r="F170" s="88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</row>
    <row r="171" spans="1:220" s="7" customFormat="1" ht="11.25" customHeight="1" thickBot="1" x14ac:dyDescent="0.3">
      <c r="A171" s="64"/>
      <c r="B171" s="63" t="s">
        <v>5</v>
      </c>
      <c r="C171" s="62">
        <v>43824</v>
      </c>
      <c r="D171" s="62">
        <v>3229</v>
      </c>
      <c r="E171" s="62">
        <v>18544</v>
      </c>
      <c r="F171" s="62">
        <f>SUM(F140:F160,F162,F164)</f>
        <v>65597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</row>
    <row r="172" spans="1:220" ht="7.5" customHeight="1" x14ac:dyDescent="0.25">
      <c r="G172" s="10"/>
      <c r="H172" s="9"/>
      <c r="I172" s="9"/>
      <c r="L172" s="9"/>
    </row>
    <row r="173" spans="1:220" ht="45.75" customHeight="1" x14ac:dyDescent="0.25">
      <c r="A173" s="6" t="s">
        <v>74</v>
      </c>
      <c r="B173" s="6"/>
      <c r="C173" s="6"/>
      <c r="D173" s="6"/>
      <c r="E173" s="6"/>
      <c r="F173" s="6"/>
      <c r="G173" s="10"/>
      <c r="H173" s="9"/>
      <c r="I173" s="9"/>
      <c r="L173" s="9"/>
    </row>
    <row r="174" spans="1:220" ht="7.5" customHeight="1" x14ac:dyDescent="0.25">
      <c r="G174" s="10"/>
      <c r="H174" s="9"/>
      <c r="I174" s="9"/>
      <c r="L174" s="9"/>
    </row>
    <row r="175" spans="1:220" ht="11.25" customHeight="1" x14ac:dyDescent="0.25">
      <c r="A175" s="7" t="s">
        <v>3</v>
      </c>
      <c r="B175" s="11" t="s">
        <v>70</v>
      </c>
      <c r="C175" s="11"/>
      <c r="D175" s="8"/>
      <c r="G175" s="10"/>
      <c r="H175" s="9"/>
      <c r="I175" s="9"/>
      <c r="L175" s="9"/>
    </row>
    <row r="179" spans="1:220" ht="15.75" customHeight="1" x14ac:dyDescent="0.25">
      <c r="A179" s="51" t="s">
        <v>44</v>
      </c>
      <c r="B179" s="50" t="s">
        <v>76</v>
      </c>
      <c r="C179" s="49"/>
      <c r="D179" s="49"/>
      <c r="E179" s="49"/>
      <c r="F179" s="49"/>
    </row>
    <row r="180" spans="1:220" ht="12.95" customHeight="1" x14ac:dyDescent="0.25">
      <c r="A180" s="1"/>
      <c r="B180" s="48" t="s">
        <v>42</v>
      </c>
      <c r="C180" s="44"/>
      <c r="D180" s="44"/>
      <c r="E180" s="44"/>
      <c r="F180" s="70"/>
    </row>
    <row r="181" spans="1:220" ht="7.5" customHeight="1" thickBot="1" x14ac:dyDescent="0.3">
      <c r="A181" s="47"/>
      <c r="B181" s="46"/>
      <c r="C181" s="45"/>
      <c r="D181" s="45"/>
      <c r="E181" s="45"/>
      <c r="F181" s="45"/>
    </row>
    <row r="182" spans="1:220" ht="26.25" thickBot="1" x14ac:dyDescent="0.3">
      <c r="A182" s="43" t="s">
        <v>41</v>
      </c>
      <c r="B182" s="42" t="s">
        <v>40</v>
      </c>
      <c r="C182" s="40" t="s">
        <v>39</v>
      </c>
      <c r="D182" s="41" t="s">
        <v>58</v>
      </c>
      <c r="E182" s="41" t="s">
        <v>38</v>
      </c>
      <c r="F182" s="40" t="s">
        <v>37</v>
      </c>
    </row>
    <row r="183" spans="1:220" s="7" customFormat="1" ht="11.25" customHeight="1" x14ac:dyDescent="0.25">
      <c r="A183" s="29">
        <v>1</v>
      </c>
      <c r="B183" s="28" t="s">
        <v>36</v>
      </c>
      <c r="C183" s="27">
        <v>15936</v>
      </c>
      <c r="D183" s="27">
        <v>1391</v>
      </c>
      <c r="E183" s="27">
        <v>7584</v>
      </c>
      <c r="F183" s="27">
        <f>SUM(C183:E183)</f>
        <v>24911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</row>
    <row r="184" spans="1:220" s="7" customFormat="1" ht="11.25" customHeight="1" x14ac:dyDescent="0.25">
      <c r="A184" s="26">
        <v>2</v>
      </c>
      <c r="B184" s="25" t="s">
        <v>26</v>
      </c>
      <c r="C184" s="24">
        <v>5473</v>
      </c>
      <c r="D184" s="24">
        <v>1</v>
      </c>
      <c r="E184" s="24">
        <v>1377</v>
      </c>
      <c r="F184" s="24">
        <f>SUM(C184:E184)</f>
        <v>6851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</row>
    <row r="185" spans="1:220" s="7" customFormat="1" ht="11.25" customHeight="1" x14ac:dyDescent="0.25">
      <c r="A185" s="29">
        <v>3</v>
      </c>
      <c r="B185" s="28" t="s">
        <v>31</v>
      </c>
      <c r="C185" s="27">
        <v>1917</v>
      </c>
      <c r="D185" s="27">
        <v>333</v>
      </c>
      <c r="E185" s="27">
        <v>2143</v>
      </c>
      <c r="F185" s="27">
        <f>SUM(C185:E185)</f>
        <v>4393</v>
      </c>
      <c r="G185" s="57"/>
      <c r="H185" s="57"/>
      <c r="I185" s="57"/>
      <c r="J185" s="57"/>
      <c r="K185" s="57"/>
      <c r="L185" s="57"/>
      <c r="M185" s="57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</row>
    <row r="186" spans="1:220" s="7" customFormat="1" ht="11.25" customHeight="1" x14ac:dyDescent="0.25">
      <c r="A186" s="26">
        <v>4</v>
      </c>
      <c r="B186" s="25" t="s">
        <v>33</v>
      </c>
      <c r="C186" s="24">
        <v>2581</v>
      </c>
      <c r="D186" s="24">
        <v>108</v>
      </c>
      <c r="E186" s="24">
        <v>1044</v>
      </c>
      <c r="F186" s="24">
        <f>SUM(C186:E186)</f>
        <v>3733</v>
      </c>
      <c r="G186" s="75"/>
      <c r="H186" s="56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</row>
    <row r="187" spans="1:220" s="7" customFormat="1" ht="11.25" customHeight="1" x14ac:dyDescent="0.25">
      <c r="A187" s="29">
        <v>5</v>
      </c>
      <c r="B187" s="28" t="s">
        <v>29</v>
      </c>
      <c r="C187" s="27">
        <v>1528</v>
      </c>
      <c r="D187" s="27">
        <v>65</v>
      </c>
      <c r="E187" s="27">
        <v>1530</v>
      </c>
      <c r="F187" s="27">
        <f>SUM(C187:E187)</f>
        <v>3123</v>
      </c>
      <c r="G187" s="75"/>
      <c r="H187" s="56"/>
      <c r="I187" s="56"/>
      <c r="J187" s="13"/>
      <c r="K187" s="13"/>
      <c r="L187" s="56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</row>
    <row r="188" spans="1:220" s="7" customFormat="1" ht="11.25" customHeight="1" x14ac:dyDescent="0.25">
      <c r="A188" s="26">
        <v>6</v>
      </c>
      <c r="B188" s="25" t="s">
        <v>23</v>
      </c>
      <c r="C188" s="24">
        <v>9</v>
      </c>
      <c r="D188" s="24">
        <v>202</v>
      </c>
      <c r="E188" s="33">
        <v>2089</v>
      </c>
      <c r="F188" s="24">
        <f>SUM(C188:E188)</f>
        <v>2300</v>
      </c>
      <c r="G188" s="75"/>
      <c r="H188" s="56"/>
      <c r="I188" s="56"/>
      <c r="J188" s="13"/>
      <c r="K188" s="13"/>
      <c r="L188" s="56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</row>
    <row r="189" spans="1:220" s="7" customFormat="1" ht="11.25" customHeight="1" x14ac:dyDescent="0.25">
      <c r="A189" s="29">
        <v>7</v>
      </c>
      <c r="B189" s="28" t="s">
        <v>34</v>
      </c>
      <c r="C189" s="27">
        <v>2209</v>
      </c>
      <c r="D189" s="27">
        <v>0</v>
      </c>
      <c r="E189" s="27">
        <v>78</v>
      </c>
      <c r="F189" s="27">
        <f>SUM(C189:E189)</f>
        <v>2287</v>
      </c>
      <c r="G189" s="75"/>
      <c r="H189" s="56"/>
      <c r="I189" s="56"/>
      <c r="J189" s="13"/>
      <c r="K189" s="13"/>
      <c r="L189" s="56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</row>
    <row r="190" spans="1:220" s="7" customFormat="1" ht="11.25" customHeight="1" x14ac:dyDescent="0.25">
      <c r="A190" s="26">
        <v>8</v>
      </c>
      <c r="B190" s="25" t="s">
        <v>35</v>
      </c>
      <c r="C190" s="24">
        <v>2016</v>
      </c>
      <c r="D190" s="24">
        <v>0</v>
      </c>
      <c r="E190" s="24">
        <v>246</v>
      </c>
      <c r="F190" s="24">
        <f>SUM(C190:E190)</f>
        <v>2262</v>
      </c>
      <c r="G190" s="75"/>
      <c r="H190" s="56"/>
      <c r="I190" s="56"/>
      <c r="J190" s="13"/>
      <c r="K190" s="13"/>
      <c r="L190" s="56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</row>
    <row r="191" spans="1:220" s="7" customFormat="1" ht="11.25" customHeight="1" x14ac:dyDescent="0.25">
      <c r="A191" s="29">
        <v>9</v>
      </c>
      <c r="B191" s="28" t="s">
        <v>32</v>
      </c>
      <c r="C191" s="27">
        <v>943</v>
      </c>
      <c r="D191" s="27">
        <v>176</v>
      </c>
      <c r="E191" s="27">
        <v>574</v>
      </c>
      <c r="F191" s="27">
        <f>SUM(C191:E191)</f>
        <v>1693</v>
      </c>
      <c r="G191" s="57"/>
      <c r="H191" s="57"/>
      <c r="I191" s="57"/>
      <c r="J191" s="57"/>
      <c r="K191" s="57"/>
      <c r="L191" s="57"/>
      <c r="M191" s="57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</row>
    <row r="192" spans="1:220" s="7" customFormat="1" ht="11.25" customHeight="1" x14ac:dyDescent="0.25">
      <c r="A192" s="26">
        <v>10</v>
      </c>
      <c r="B192" s="25" t="s">
        <v>13</v>
      </c>
      <c r="C192" s="24">
        <v>11</v>
      </c>
      <c r="D192" s="24" t="s">
        <v>75</v>
      </c>
      <c r="E192" s="24">
        <v>864</v>
      </c>
      <c r="F192" s="24">
        <f>SUM(C192:E192)</f>
        <v>875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</row>
    <row r="193" spans="1:220" s="7" customFormat="1" ht="11.25" customHeight="1" x14ac:dyDescent="0.25">
      <c r="A193" s="29">
        <v>11</v>
      </c>
      <c r="B193" s="28" t="s">
        <v>30</v>
      </c>
      <c r="C193" s="21">
        <v>418</v>
      </c>
      <c r="D193" s="21">
        <v>98</v>
      </c>
      <c r="E193" s="80">
        <v>281</v>
      </c>
      <c r="F193" s="21">
        <f>SUM(C193:E193)</f>
        <v>797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</row>
    <row r="194" spans="1:220" s="7" customFormat="1" ht="11.25" customHeight="1" x14ac:dyDescent="0.25">
      <c r="A194" s="26">
        <v>12</v>
      </c>
      <c r="B194" s="25" t="s">
        <v>16</v>
      </c>
      <c r="C194" s="24">
        <v>47</v>
      </c>
      <c r="D194" s="24" t="s">
        <v>75</v>
      </c>
      <c r="E194" s="24">
        <v>640</v>
      </c>
      <c r="F194" s="24">
        <f>SUM(C194:E194)</f>
        <v>687</v>
      </c>
      <c r="G194" s="57"/>
      <c r="H194" s="57"/>
      <c r="I194" s="57"/>
      <c r="J194" s="57"/>
      <c r="K194" s="57"/>
      <c r="L194" s="57"/>
      <c r="M194" s="57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</row>
    <row r="195" spans="1:220" s="7" customFormat="1" ht="11.25" customHeight="1" x14ac:dyDescent="0.25">
      <c r="A195" s="29">
        <v>13</v>
      </c>
      <c r="B195" s="28" t="s">
        <v>28</v>
      </c>
      <c r="C195" s="27">
        <v>304</v>
      </c>
      <c r="D195" s="27">
        <v>21</v>
      </c>
      <c r="E195" s="27">
        <v>183</v>
      </c>
      <c r="F195" s="27">
        <f>SUM(C195:E195)</f>
        <v>508</v>
      </c>
      <c r="G195" s="57"/>
      <c r="H195" s="57"/>
      <c r="I195" s="57"/>
      <c r="J195" s="57"/>
      <c r="K195" s="57"/>
      <c r="L195" s="57"/>
      <c r="M195" s="57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</row>
    <row r="196" spans="1:220" s="7" customFormat="1" ht="11.25" customHeight="1" x14ac:dyDescent="0.25">
      <c r="A196" s="84">
        <v>14</v>
      </c>
      <c r="B196" s="83" t="s">
        <v>27</v>
      </c>
      <c r="C196" s="81">
        <v>285</v>
      </c>
      <c r="D196" s="81">
        <v>33</v>
      </c>
      <c r="E196" s="81">
        <v>101</v>
      </c>
      <c r="F196" s="81">
        <f>SUM(C196:E196)</f>
        <v>419</v>
      </c>
      <c r="G196" s="57"/>
      <c r="H196" s="57"/>
      <c r="I196" s="57"/>
      <c r="J196" s="57"/>
      <c r="K196" s="57"/>
      <c r="L196" s="57"/>
      <c r="M196" s="57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</row>
    <row r="197" spans="1:220" s="7" customFormat="1" ht="11.25" customHeight="1" x14ac:dyDescent="0.25">
      <c r="A197" s="29">
        <v>15</v>
      </c>
      <c r="B197" s="28" t="s">
        <v>25</v>
      </c>
      <c r="C197" s="27">
        <v>302</v>
      </c>
      <c r="D197" s="27">
        <v>0</v>
      </c>
      <c r="E197" s="34">
        <v>15</v>
      </c>
      <c r="F197" s="27">
        <f>SUM(C197:E197)</f>
        <v>317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</row>
    <row r="198" spans="1:220" s="7" customFormat="1" ht="11.25" customHeight="1" x14ac:dyDescent="0.25">
      <c r="A198" s="26">
        <v>16</v>
      </c>
      <c r="B198" s="25" t="s">
        <v>24</v>
      </c>
      <c r="C198" s="24">
        <v>121</v>
      </c>
      <c r="D198" s="24">
        <v>3</v>
      </c>
      <c r="E198" s="24">
        <v>0</v>
      </c>
      <c r="F198" s="24">
        <f>SUM(C198:E198)</f>
        <v>124</v>
      </c>
      <c r="G198" s="75"/>
      <c r="H198" s="56"/>
      <c r="I198" s="56"/>
      <c r="J198" s="13"/>
      <c r="K198" s="13"/>
      <c r="L198" s="56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</row>
    <row r="199" spans="1:220" s="7" customFormat="1" ht="11.25" customHeight="1" x14ac:dyDescent="0.25">
      <c r="A199" s="29">
        <v>17</v>
      </c>
      <c r="B199" s="28" t="s">
        <v>22</v>
      </c>
      <c r="C199" s="27">
        <v>43</v>
      </c>
      <c r="D199" s="27">
        <v>11</v>
      </c>
      <c r="E199" s="34">
        <v>26</v>
      </c>
      <c r="F199" s="27">
        <f>SUM(C199:E199)</f>
        <v>80</v>
      </c>
      <c r="G199" s="75"/>
      <c r="H199" s="56"/>
      <c r="I199" s="56"/>
      <c r="J199" s="13"/>
      <c r="K199" s="13"/>
      <c r="L199" s="56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</row>
    <row r="200" spans="1:220" s="7" customFormat="1" ht="11.25" customHeight="1" x14ac:dyDescent="0.25">
      <c r="A200" s="26">
        <v>18</v>
      </c>
      <c r="B200" s="25" t="s">
        <v>20</v>
      </c>
      <c r="C200" s="24">
        <v>54</v>
      </c>
      <c r="D200" s="24">
        <v>5</v>
      </c>
      <c r="E200" s="33">
        <v>15</v>
      </c>
      <c r="F200" s="24">
        <f>SUM(C200:E200)</f>
        <v>74</v>
      </c>
      <c r="G200" s="75"/>
      <c r="H200" s="56"/>
      <c r="I200" s="56"/>
      <c r="J200" s="13"/>
      <c r="K200" s="13"/>
      <c r="L200" s="56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</row>
    <row r="201" spans="1:220" s="7" customFormat="1" ht="11.25" customHeight="1" x14ac:dyDescent="0.25">
      <c r="A201" s="29">
        <v>19</v>
      </c>
      <c r="B201" s="28" t="s">
        <v>19</v>
      </c>
      <c r="C201" s="27">
        <v>8</v>
      </c>
      <c r="D201" s="27">
        <v>1</v>
      </c>
      <c r="E201" s="34">
        <v>63</v>
      </c>
      <c r="F201" s="27">
        <f>SUM(C201:E201)</f>
        <v>72</v>
      </c>
      <c r="G201" s="57"/>
      <c r="H201" s="57"/>
      <c r="I201" s="57"/>
      <c r="J201" s="57"/>
      <c r="K201" s="57"/>
      <c r="L201" s="57"/>
      <c r="M201" s="57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</row>
    <row r="202" spans="1:220" s="7" customFormat="1" ht="11.25" customHeight="1" x14ac:dyDescent="0.25">
      <c r="A202" s="26">
        <v>20</v>
      </c>
      <c r="B202" s="25" t="s">
        <v>17</v>
      </c>
      <c r="C202" s="24">
        <v>37</v>
      </c>
      <c r="D202" s="24">
        <v>1</v>
      </c>
      <c r="E202" s="24">
        <v>4</v>
      </c>
      <c r="F202" s="24">
        <f>SUM(C202:E202)</f>
        <v>42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</row>
    <row r="203" spans="1:220" s="7" customFormat="1" ht="11.25" customHeight="1" x14ac:dyDescent="0.25">
      <c r="A203" s="29">
        <v>21</v>
      </c>
      <c r="B203" s="28" t="s">
        <v>21</v>
      </c>
      <c r="C203" s="27">
        <v>38</v>
      </c>
      <c r="D203" s="27" t="s">
        <v>75</v>
      </c>
      <c r="E203" s="34" t="s">
        <v>75</v>
      </c>
      <c r="F203" s="27">
        <f>SUM(C203:E203)</f>
        <v>38</v>
      </c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</row>
    <row r="204" spans="1:220" s="7" customFormat="1" ht="11.25" customHeight="1" x14ac:dyDescent="0.25">
      <c r="A204" s="26">
        <v>22</v>
      </c>
      <c r="B204" s="25" t="s">
        <v>15</v>
      </c>
      <c r="C204" s="24">
        <v>13</v>
      </c>
      <c r="D204" s="24">
        <v>0</v>
      </c>
      <c r="E204" s="24" t="s">
        <v>75</v>
      </c>
      <c r="F204" s="24">
        <f>SUM(C204:E204)</f>
        <v>13</v>
      </c>
      <c r="G204" s="75"/>
      <c r="H204" s="56"/>
      <c r="I204" s="56"/>
      <c r="J204" s="13"/>
      <c r="K204" s="13"/>
      <c r="L204" s="56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</row>
    <row r="205" spans="1:220" s="7" customFormat="1" ht="11.25" customHeight="1" x14ac:dyDescent="0.25">
      <c r="A205" s="29">
        <v>23</v>
      </c>
      <c r="B205" s="28" t="s">
        <v>14</v>
      </c>
      <c r="C205" s="27">
        <v>5</v>
      </c>
      <c r="D205" s="27" t="s">
        <v>75</v>
      </c>
      <c r="E205" s="27" t="s">
        <v>75</v>
      </c>
      <c r="F205" s="27">
        <f>SUM(C205:E205)</f>
        <v>5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</row>
    <row r="206" spans="1:220" s="7" customFormat="1" ht="11.25" customHeight="1" x14ac:dyDescent="0.25">
      <c r="A206" s="92"/>
      <c r="B206" s="92"/>
      <c r="C206" s="92"/>
      <c r="D206" s="92"/>
      <c r="E206" s="92"/>
      <c r="F206" s="92"/>
      <c r="G206" s="75"/>
      <c r="H206" s="56"/>
      <c r="I206" s="56"/>
      <c r="J206" s="13"/>
      <c r="K206" s="13"/>
      <c r="L206" s="56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</row>
    <row r="207" spans="1:220" s="7" customFormat="1" ht="11.25" customHeight="1" x14ac:dyDescent="0.25">
      <c r="A207" s="23"/>
      <c r="B207" s="30" t="s">
        <v>11</v>
      </c>
      <c r="C207" s="27">
        <v>73</v>
      </c>
      <c r="D207" s="27">
        <v>222</v>
      </c>
      <c r="E207" s="27">
        <v>11</v>
      </c>
      <c r="F207" s="27">
        <f>SUM(C207:E207)</f>
        <v>306</v>
      </c>
      <c r="G207" s="57"/>
      <c r="H207" s="57"/>
      <c r="I207" s="57"/>
      <c r="J207" s="57"/>
      <c r="K207" s="57"/>
      <c r="L207" s="57"/>
      <c r="M207" s="57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</row>
    <row r="208" spans="1:220" s="7" customFormat="1" ht="11.25" customHeight="1" x14ac:dyDescent="0.25">
      <c r="A208" s="68"/>
      <c r="B208" s="31"/>
      <c r="C208" s="24"/>
      <c r="D208" s="24"/>
      <c r="E208" s="24"/>
      <c r="F208" s="24"/>
      <c r="G208" s="57"/>
      <c r="H208" s="57"/>
      <c r="I208" s="57"/>
      <c r="J208" s="57"/>
      <c r="K208" s="57"/>
      <c r="L208" s="57"/>
      <c r="M208" s="57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</row>
    <row r="209" spans="1:220" s="7" customFormat="1" ht="11.25" customHeight="1" x14ac:dyDescent="0.25">
      <c r="A209" s="23"/>
      <c r="B209" s="28" t="s">
        <v>10</v>
      </c>
      <c r="C209" s="27">
        <v>4789</v>
      </c>
      <c r="D209" s="27">
        <v>159</v>
      </c>
      <c r="E209" s="27">
        <v>375</v>
      </c>
      <c r="F209" s="27">
        <f>SUM(C209:E209)</f>
        <v>5323</v>
      </c>
      <c r="G209" s="57"/>
      <c r="H209" s="57"/>
      <c r="I209" s="57"/>
      <c r="J209" s="57"/>
      <c r="K209" s="57"/>
      <c r="L209" s="57"/>
      <c r="M209" s="57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</row>
    <row r="210" spans="1:220" s="7" customFormat="1" ht="11.25" customHeight="1" x14ac:dyDescent="0.25">
      <c r="A210" s="68"/>
      <c r="B210" s="25" t="s">
        <v>9</v>
      </c>
      <c r="C210" s="24">
        <v>81</v>
      </c>
      <c r="D210" s="24">
        <v>0</v>
      </c>
      <c r="E210" s="24">
        <v>0</v>
      </c>
      <c r="F210" s="24">
        <f>SUM(C210:E210)</f>
        <v>81</v>
      </c>
      <c r="G210" s="57"/>
      <c r="H210" s="57"/>
      <c r="I210" s="57"/>
      <c r="J210" s="57"/>
      <c r="K210" s="57"/>
      <c r="L210" s="57"/>
      <c r="M210" s="57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</row>
    <row r="211" spans="1:220" s="7" customFormat="1" ht="11.25" customHeight="1" x14ac:dyDescent="0.25">
      <c r="A211" s="23"/>
      <c r="B211" s="28" t="s">
        <v>8</v>
      </c>
      <c r="C211" s="27">
        <v>4464</v>
      </c>
      <c r="D211" s="27">
        <v>155</v>
      </c>
      <c r="E211" s="27">
        <v>355</v>
      </c>
      <c r="F211" s="27">
        <f>SUM(C211:E211)</f>
        <v>4974</v>
      </c>
      <c r="G211" s="57"/>
      <c r="H211" s="57"/>
      <c r="I211" s="57"/>
      <c r="J211" s="57"/>
      <c r="K211" s="57"/>
      <c r="L211" s="57"/>
      <c r="M211" s="57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</row>
    <row r="212" spans="1:220" s="7" customFormat="1" ht="11.25" customHeight="1" x14ac:dyDescent="0.25">
      <c r="A212" s="68"/>
      <c r="B212" s="25" t="s">
        <v>7</v>
      </c>
      <c r="C212" s="24">
        <v>244</v>
      </c>
      <c r="D212" s="24">
        <v>4</v>
      </c>
      <c r="E212" s="24">
        <v>20</v>
      </c>
      <c r="F212" s="24">
        <f>SUM(C212:E212)</f>
        <v>268</v>
      </c>
      <c r="G212" s="57"/>
      <c r="H212" s="57"/>
      <c r="I212" s="57"/>
      <c r="J212" s="57"/>
      <c r="K212" s="57"/>
      <c r="L212" s="57"/>
      <c r="M212" s="57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</row>
    <row r="213" spans="1:220" s="7" customFormat="1" ht="11.25" customHeight="1" x14ac:dyDescent="0.25">
      <c r="A213" s="23"/>
      <c r="B213" s="28"/>
      <c r="C213" s="27"/>
      <c r="D213" s="27"/>
      <c r="E213" s="27"/>
      <c r="F213" s="27"/>
      <c r="G213" s="57"/>
      <c r="H213" s="57"/>
      <c r="I213" s="57"/>
      <c r="J213" s="57"/>
      <c r="K213" s="57"/>
      <c r="L213" s="57"/>
      <c r="M213" s="57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</row>
    <row r="214" spans="1:220" s="7" customFormat="1" ht="11.25" customHeight="1" x14ac:dyDescent="0.25">
      <c r="A214" s="26"/>
      <c r="B214" s="91" t="s">
        <v>6</v>
      </c>
      <c r="C214" s="86">
        <v>37144</v>
      </c>
      <c r="D214" s="86">
        <v>2830</v>
      </c>
      <c r="E214" s="86">
        <v>18997</v>
      </c>
      <c r="F214" s="86">
        <f>SUM(C214:E214)</f>
        <v>58971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</row>
    <row r="215" spans="1:220" s="7" customFormat="1" ht="11.25" customHeight="1" thickBot="1" x14ac:dyDescent="0.3">
      <c r="A215" s="90"/>
      <c r="B215" s="89"/>
      <c r="C215" s="88"/>
      <c r="D215" s="88"/>
      <c r="E215" s="88"/>
      <c r="F215" s="88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</row>
    <row r="216" spans="1:220" s="7" customFormat="1" ht="11.25" customHeight="1" thickBot="1" x14ac:dyDescent="0.3">
      <c r="A216" s="64"/>
      <c r="B216" s="63" t="s">
        <v>5</v>
      </c>
      <c r="C216" s="62">
        <v>39160</v>
      </c>
      <c r="D216" s="62">
        <v>2830</v>
      </c>
      <c r="E216" s="62">
        <v>19243</v>
      </c>
      <c r="F216" s="62">
        <f>SUM(F183:F205,F207,F209)</f>
        <v>61233</v>
      </c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</row>
    <row r="217" spans="1:220" ht="7.5" customHeight="1" x14ac:dyDescent="0.25">
      <c r="G217" s="10"/>
      <c r="H217" s="9"/>
      <c r="I217" s="9"/>
      <c r="L217" s="9"/>
    </row>
    <row r="218" spans="1:220" ht="45.75" customHeight="1" x14ac:dyDescent="0.25">
      <c r="A218" s="6" t="s">
        <v>74</v>
      </c>
      <c r="B218" s="6"/>
      <c r="C218" s="6"/>
      <c r="D218" s="6"/>
      <c r="E218" s="6"/>
      <c r="F218" s="6"/>
      <c r="G218" s="10"/>
      <c r="H218" s="9"/>
      <c r="I218" s="9"/>
      <c r="L218" s="9"/>
    </row>
    <row r="219" spans="1:220" ht="7.5" customHeight="1" x14ac:dyDescent="0.25">
      <c r="G219" s="10"/>
      <c r="H219" s="9"/>
      <c r="I219" s="9"/>
      <c r="L219" s="9"/>
    </row>
    <row r="220" spans="1:220" ht="11.25" customHeight="1" x14ac:dyDescent="0.25">
      <c r="A220" s="7" t="s">
        <v>3</v>
      </c>
      <c r="B220" s="11" t="s">
        <v>70</v>
      </c>
      <c r="C220" s="11"/>
      <c r="D220" s="8"/>
      <c r="G220" s="10"/>
      <c r="H220" s="9"/>
      <c r="I220" s="9"/>
      <c r="L220" s="9"/>
    </row>
    <row r="222" spans="1:220" x14ac:dyDescent="0.25">
      <c r="B222" s="1"/>
      <c r="C222" s="1"/>
      <c r="D222" s="1"/>
      <c r="E222" s="1"/>
      <c r="F222" s="1"/>
    </row>
    <row r="224" spans="1:220" ht="15.75" customHeight="1" x14ac:dyDescent="0.25">
      <c r="A224" s="51" t="s">
        <v>44</v>
      </c>
      <c r="B224" s="50" t="s">
        <v>73</v>
      </c>
      <c r="C224" s="49"/>
      <c r="D224" s="49"/>
      <c r="E224" s="49"/>
      <c r="F224" s="49"/>
    </row>
    <row r="225" spans="1:220" ht="12.95" customHeight="1" x14ac:dyDescent="0.25">
      <c r="A225" s="1"/>
      <c r="B225" s="48" t="s">
        <v>42</v>
      </c>
      <c r="C225" s="44"/>
      <c r="D225" s="44"/>
      <c r="E225" s="44"/>
      <c r="F225" s="70"/>
    </row>
    <row r="226" spans="1:220" ht="7.5" customHeight="1" thickBot="1" x14ac:dyDescent="0.3">
      <c r="A226" s="47"/>
      <c r="B226" s="46"/>
      <c r="C226" s="45"/>
      <c r="D226" s="45"/>
      <c r="E226" s="45"/>
      <c r="F226" s="45"/>
    </row>
    <row r="227" spans="1:220" ht="26.25" thickBot="1" x14ac:dyDescent="0.3">
      <c r="A227" s="43" t="s">
        <v>41</v>
      </c>
      <c r="B227" s="42" t="s">
        <v>40</v>
      </c>
      <c r="C227" s="40" t="s">
        <v>39</v>
      </c>
      <c r="D227" s="41" t="s">
        <v>58</v>
      </c>
      <c r="E227" s="41" t="s">
        <v>38</v>
      </c>
      <c r="F227" s="40" t="s">
        <v>37</v>
      </c>
    </row>
    <row r="228" spans="1:220" s="7" customFormat="1" ht="11.25" customHeight="1" x14ac:dyDescent="0.25">
      <c r="A228" s="29">
        <v>1</v>
      </c>
      <c r="B228" s="28" t="s">
        <v>36</v>
      </c>
      <c r="C228" s="27">
        <v>12859</v>
      </c>
      <c r="D228" s="27">
        <v>1139</v>
      </c>
      <c r="E228" s="27">
        <v>6075</v>
      </c>
      <c r="F228" s="27">
        <f>SUM(C228:E228)</f>
        <v>20073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</row>
    <row r="229" spans="1:220" s="7" customFormat="1" ht="11.25" customHeight="1" x14ac:dyDescent="0.25">
      <c r="A229" s="26">
        <v>2</v>
      </c>
      <c r="B229" s="25" t="s">
        <v>26</v>
      </c>
      <c r="C229" s="24">
        <v>5256</v>
      </c>
      <c r="D229" s="24">
        <v>14</v>
      </c>
      <c r="E229" s="24">
        <v>1108</v>
      </c>
      <c r="F229" s="24">
        <f>SUM(C229:E229)</f>
        <v>6378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</row>
    <row r="230" spans="1:220" s="7" customFormat="1" ht="11.25" customHeight="1" x14ac:dyDescent="0.25">
      <c r="A230" s="29">
        <v>3</v>
      </c>
      <c r="B230" s="28" t="s">
        <v>31</v>
      </c>
      <c r="C230" s="27">
        <v>1693</v>
      </c>
      <c r="D230" s="27">
        <v>390</v>
      </c>
      <c r="E230" s="27">
        <v>1895</v>
      </c>
      <c r="F230" s="27">
        <f>SUM(C230:E230)</f>
        <v>3978</v>
      </c>
      <c r="G230" s="57"/>
      <c r="H230" s="57"/>
      <c r="I230" s="57"/>
      <c r="J230" s="57"/>
      <c r="K230" s="57"/>
      <c r="L230" s="57"/>
      <c r="M230" s="57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</row>
    <row r="231" spans="1:220" s="7" customFormat="1" ht="11.25" customHeight="1" x14ac:dyDescent="0.25">
      <c r="A231" s="26">
        <v>4</v>
      </c>
      <c r="B231" s="25" t="s">
        <v>33</v>
      </c>
      <c r="C231" s="24">
        <v>1549</v>
      </c>
      <c r="D231" s="24">
        <v>106</v>
      </c>
      <c r="E231" s="24">
        <v>649</v>
      </c>
      <c r="F231" s="24">
        <f>SUM(C231:E231)</f>
        <v>2304</v>
      </c>
      <c r="G231" s="75"/>
      <c r="H231" s="56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</row>
    <row r="232" spans="1:220" s="7" customFormat="1" ht="11.25" customHeight="1" x14ac:dyDescent="0.25">
      <c r="A232" s="29">
        <v>5</v>
      </c>
      <c r="B232" s="28" t="s">
        <v>29</v>
      </c>
      <c r="C232" s="27">
        <v>1267</v>
      </c>
      <c r="D232" s="27">
        <v>42</v>
      </c>
      <c r="E232" s="27">
        <v>943</v>
      </c>
      <c r="F232" s="27">
        <f>SUM(C232:E232)</f>
        <v>2252</v>
      </c>
      <c r="G232" s="75"/>
      <c r="H232" s="56"/>
      <c r="I232" s="56"/>
      <c r="J232" s="13"/>
      <c r="K232" s="13"/>
      <c r="L232" s="56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</row>
    <row r="233" spans="1:220" s="7" customFormat="1" ht="11.25" customHeight="1" x14ac:dyDescent="0.25">
      <c r="A233" s="26">
        <v>6</v>
      </c>
      <c r="B233" s="25" t="s">
        <v>34</v>
      </c>
      <c r="C233" s="24">
        <v>1933</v>
      </c>
      <c r="D233" s="24">
        <v>0</v>
      </c>
      <c r="E233" s="24">
        <v>68</v>
      </c>
      <c r="F233" s="24">
        <f>SUM(C233:E233)</f>
        <v>2001</v>
      </c>
      <c r="G233" s="75"/>
      <c r="H233" s="56"/>
      <c r="I233" s="56"/>
      <c r="J233" s="13"/>
      <c r="K233" s="13"/>
      <c r="L233" s="56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</row>
    <row r="234" spans="1:220" s="7" customFormat="1" ht="11.25" customHeight="1" x14ac:dyDescent="0.25">
      <c r="A234" s="29">
        <v>7</v>
      </c>
      <c r="B234" s="28" t="s">
        <v>35</v>
      </c>
      <c r="C234" s="27">
        <v>1572</v>
      </c>
      <c r="D234" s="27">
        <v>2</v>
      </c>
      <c r="E234" s="27">
        <v>201</v>
      </c>
      <c r="F234" s="27">
        <f>SUM(C234:E234)</f>
        <v>1775</v>
      </c>
      <c r="G234" s="75"/>
      <c r="H234" s="56"/>
      <c r="I234" s="56"/>
      <c r="J234" s="13"/>
      <c r="K234" s="13"/>
      <c r="L234" s="56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</row>
    <row r="235" spans="1:220" s="7" customFormat="1" ht="11.25" customHeight="1" x14ac:dyDescent="0.25">
      <c r="A235" s="26">
        <v>8</v>
      </c>
      <c r="B235" s="25" t="s">
        <v>32</v>
      </c>
      <c r="C235" s="24">
        <v>791</v>
      </c>
      <c r="D235" s="24">
        <v>153</v>
      </c>
      <c r="E235" s="24">
        <v>511</v>
      </c>
      <c r="F235" s="24">
        <f>SUM(C235:E235)</f>
        <v>1455</v>
      </c>
      <c r="G235" s="75"/>
      <c r="H235" s="56"/>
      <c r="I235" s="56"/>
      <c r="J235" s="13"/>
      <c r="K235" s="13"/>
      <c r="L235" s="56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</row>
    <row r="236" spans="1:220" s="7" customFormat="1" ht="11.25" customHeight="1" x14ac:dyDescent="0.25">
      <c r="A236" s="29">
        <v>9</v>
      </c>
      <c r="B236" s="28" t="s">
        <v>23</v>
      </c>
      <c r="C236" s="27">
        <v>6</v>
      </c>
      <c r="D236" s="27">
        <v>67</v>
      </c>
      <c r="E236" s="34">
        <v>1225</v>
      </c>
      <c r="F236" s="27">
        <f>SUM(C236:E236)</f>
        <v>1298</v>
      </c>
      <c r="G236" s="57"/>
      <c r="H236" s="57"/>
      <c r="I236" s="57"/>
      <c r="J236" s="57"/>
      <c r="K236" s="57"/>
      <c r="L236" s="57"/>
      <c r="M236" s="57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</row>
    <row r="237" spans="1:220" s="7" customFormat="1" ht="11.25" customHeight="1" x14ac:dyDescent="0.25">
      <c r="A237" s="26">
        <v>10</v>
      </c>
      <c r="B237" s="25" t="s">
        <v>30</v>
      </c>
      <c r="C237" s="86">
        <v>408</v>
      </c>
      <c r="D237" s="86">
        <v>86</v>
      </c>
      <c r="E237" s="87">
        <v>265</v>
      </c>
      <c r="F237" s="86">
        <f>SUM(C237:E237)</f>
        <v>759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</row>
    <row r="238" spans="1:220" s="7" customFormat="1" ht="11.25" customHeight="1" x14ac:dyDescent="0.25">
      <c r="A238" s="29">
        <v>11</v>
      </c>
      <c r="B238" s="28" t="s">
        <v>16</v>
      </c>
      <c r="C238" s="27">
        <v>38</v>
      </c>
      <c r="D238" s="27">
        <v>0</v>
      </c>
      <c r="E238" s="27">
        <v>556</v>
      </c>
      <c r="F238" s="27">
        <f>SUM(C238:E238)</f>
        <v>594</v>
      </c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</row>
    <row r="239" spans="1:220" s="7" customFormat="1" ht="11.25" customHeight="1" x14ac:dyDescent="0.25">
      <c r="A239" s="26">
        <v>12</v>
      </c>
      <c r="B239" s="25" t="s">
        <v>13</v>
      </c>
      <c r="C239" s="24">
        <v>2</v>
      </c>
      <c r="D239" s="24">
        <v>0</v>
      </c>
      <c r="E239" s="24">
        <v>566</v>
      </c>
      <c r="F239" s="24">
        <f>SUM(C239:E239)</f>
        <v>568</v>
      </c>
      <c r="G239" s="57"/>
      <c r="H239" s="57"/>
      <c r="I239" s="57"/>
      <c r="J239" s="57"/>
      <c r="K239" s="57"/>
      <c r="L239" s="57"/>
      <c r="M239" s="57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</row>
    <row r="240" spans="1:220" s="7" customFormat="1" ht="11.25" customHeight="1" x14ac:dyDescent="0.25">
      <c r="A240" s="29">
        <v>13</v>
      </c>
      <c r="B240" s="28" t="s">
        <v>28</v>
      </c>
      <c r="C240" s="27">
        <v>358</v>
      </c>
      <c r="D240" s="27">
        <v>32</v>
      </c>
      <c r="E240" s="27">
        <v>165</v>
      </c>
      <c r="F240" s="27">
        <f>SUM(C240:E240)</f>
        <v>555</v>
      </c>
      <c r="G240" s="57"/>
      <c r="H240" s="57"/>
      <c r="I240" s="57"/>
      <c r="J240" s="57"/>
      <c r="K240" s="57"/>
      <c r="L240" s="57"/>
      <c r="M240" s="57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</row>
    <row r="241" spans="1:220" s="7" customFormat="1" ht="11.25" customHeight="1" x14ac:dyDescent="0.25">
      <c r="A241" s="84">
        <v>14</v>
      </c>
      <c r="B241" s="83" t="s">
        <v>27</v>
      </c>
      <c r="C241" s="81">
        <v>372</v>
      </c>
      <c r="D241" s="81">
        <v>25</v>
      </c>
      <c r="E241" s="81">
        <v>94</v>
      </c>
      <c r="F241" s="81">
        <f>SUM(C241:E241)</f>
        <v>491</v>
      </c>
      <c r="G241" s="57"/>
      <c r="H241" s="57"/>
      <c r="I241" s="57"/>
      <c r="J241" s="57"/>
      <c r="K241" s="57"/>
      <c r="L241" s="57"/>
      <c r="M241" s="57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</row>
    <row r="242" spans="1:220" s="7" customFormat="1" ht="11.25" customHeight="1" x14ac:dyDescent="0.25">
      <c r="A242" s="29">
        <v>15</v>
      </c>
      <c r="B242" s="28" t="s">
        <v>25</v>
      </c>
      <c r="C242" s="27">
        <v>285</v>
      </c>
      <c r="D242" s="27">
        <v>2</v>
      </c>
      <c r="E242" s="34">
        <v>13</v>
      </c>
      <c r="F242" s="27">
        <f>SUM(C242:E242)</f>
        <v>300</v>
      </c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</row>
    <row r="243" spans="1:220" s="7" customFormat="1" ht="11.25" customHeight="1" x14ac:dyDescent="0.25">
      <c r="A243" s="26">
        <v>16</v>
      </c>
      <c r="B243" s="25" t="s">
        <v>24</v>
      </c>
      <c r="C243" s="24">
        <v>126</v>
      </c>
      <c r="D243" s="24">
        <v>8</v>
      </c>
      <c r="E243" s="24">
        <v>2</v>
      </c>
      <c r="F243" s="24">
        <f>SUM(C243:E243)</f>
        <v>136</v>
      </c>
      <c r="G243" s="75"/>
      <c r="H243" s="56"/>
      <c r="I243" s="56"/>
      <c r="J243" s="13"/>
      <c r="K243" s="13"/>
      <c r="L243" s="56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</row>
    <row r="244" spans="1:220" s="7" customFormat="1" ht="11.25" customHeight="1" x14ac:dyDescent="0.25">
      <c r="A244" s="29">
        <v>17</v>
      </c>
      <c r="B244" s="28" t="s">
        <v>22</v>
      </c>
      <c r="C244" s="27">
        <v>43</v>
      </c>
      <c r="D244" s="27">
        <v>14</v>
      </c>
      <c r="E244" s="34">
        <v>48</v>
      </c>
      <c r="F244" s="27">
        <f>SUM(C244:E244)</f>
        <v>105</v>
      </c>
      <c r="G244" s="75"/>
      <c r="H244" s="56"/>
      <c r="I244" s="56"/>
      <c r="J244" s="13"/>
      <c r="K244" s="13"/>
      <c r="L244" s="56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</row>
    <row r="245" spans="1:220" s="7" customFormat="1" ht="11.25" customHeight="1" x14ac:dyDescent="0.25">
      <c r="A245" s="26">
        <v>18</v>
      </c>
      <c r="B245" s="25" t="s">
        <v>20</v>
      </c>
      <c r="C245" s="24">
        <v>51</v>
      </c>
      <c r="D245" s="24">
        <v>5</v>
      </c>
      <c r="E245" s="33">
        <v>14</v>
      </c>
      <c r="F245" s="24">
        <f>SUM(C245:E245)</f>
        <v>70</v>
      </c>
      <c r="G245" s="75"/>
      <c r="H245" s="56"/>
      <c r="I245" s="56"/>
      <c r="J245" s="13"/>
      <c r="K245" s="13"/>
      <c r="L245" s="56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</row>
    <row r="246" spans="1:220" s="7" customFormat="1" ht="11.25" customHeight="1" x14ac:dyDescent="0.25">
      <c r="A246" s="29">
        <v>19</v>
      </c>
      <c r="B246" s="28" t="s">
        <v>19</v>
      </c>
      <c r="C246" s="27">
        <v>10</v>
      </c>
      <c r="D246" s="27">
        <v>0</v>
      </c>
      <c r="E246" s="34">
        <v>55</v>
      </c>
      <c r="F246" s="27">
        <f>SUM(C246:E246)</f>
        <v>65</v>
      </c>
      <c r="G246" s="57"/>
      <c r="H246" s="57"/>
      <c r="I246" s="57"/>
      <c r="J246" s="57"/>
      <c r="K246" s="57"/>
      <c r="L246" s="57"/>
      <c r="M246" s="57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</row>
    <row r="247" spans="1:220" s="7" customFormat="1" ht="11.25" customHeight="1" x14ac:dyDescent="0.25">
      <c r="A247" s="26">
        <v>20</v>
      </c>
      <c r="B247" s="25" t="s">
        <v>17</v>
      </c>
      <c r="C247" s="24">
        <v>40</v>
      </c>
      <c r="D247" s="24">
        <v>1</v>
      </c>
      <c r="E247" s="24">
        <v>3</v>
      </c>
      <c r="F247" s="24">
        <f>SUM(C247:E247)</f>
        <v>44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</row>
    <row r="248" spans="1:220" s="7" customFormat="1" ht="11.25" customHeight="1" x14ac:dyDescent="0.25">
      <c r="A248" s="29">
        <v>21</v>
      </c>
      <c r="B248" s="28" t="s">
        <v>21</v>
      </c>
      <c r="C248" s="27">
        <v>36</v>
      </c>
      <c r="D248" s="27">
        <v>0</v>
      </c>
      <c r="E248" s="34">
        <v>0</v>
      </c>
      <c r="F248" s="27">
        <f>SUM(C248:E248)</f>
        <v>36</v>
      </c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</row>
    <row r="249" spans="1:220" s="7" customFormat="1" ht="11.25" customHeight="1" x14ac:dyDescent="0.25">
      <c r="A249" s="26">
        <v>22</v>
      </c>
      <c r="B249" s="25" t="s">
        <v>15</v>
      </c>
      <c r="C249" s="24">
        <v>14</v>
      </c>
      <c r="D249" s="24">
        <v>0</v>
      </c>
      <c r="E249" s="24">
        <v>0</v>
      </c>
      <c r="F249" s="24">
        <f>SUM(C249:E249)</f>
        <v>14</v>
      </c>
      <c r="G249" s="75"/>
      <c r="H249" s="56"/>
      <c r="I249" s="56"/>
      <c r="J249" s="13"/>
      <c r="K249" s="13"/>
      <c r="L249" s="56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</row>
    <row r="250" spans="1:220" s="7" customFormat="1" ht="11.25" customHeight="1" x14ac:dyDescent="0.25">
      <c r="A250" s="29">
        <v>23</v>
      </c>
      <c r="B250" s="28" t="s">
        <v>18</v>
      </c>
      <c r="C250" s="27">
        <v>14</v>
      </c>
      <c r="D250" s="27">
        <v>0</v>
      </c>
      <c r="E250" s="27">
        <v>0</v>
      </c>
      <c r="F250" s="27">
        <f>SUM(C250:E250)</f>
        <v>14</v>
      </c>
      <c r="G250" s="75"/>
      <c r="H250" s="56"/>
      <c r="I250" s="56"/>
      <c r="J250" s="13"/>
      <c r="K250" s="13"/>
      <c r="L250" s="56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</row>
    <row r="251" spans="1:220" s="7" customFormat="1" ht="11.25" customHeight="1" x14ac:dyDescent="0.25">
      <c r="A251" s="26">
        <v>24</v>
      </c>
      <c r="B251" s="25" t="s">
        <v>14</v>
      </c>
      <c r="C251" s="24">
        <v>4</v>
      </c>
      <c r="D251" s="24">
        <v>0</v>
      </c>
      <c r="E251" s="24">
        <v>0</v>
      </c>
      <c r="F251" s="24">
        <f>SUM(C251:E251)</f>
        <v>4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</row>
    <row r="252" spans="1:220" s="7" customFormat="1" ht="11.25" customHeight="1" x14ac:dyDescent="0.25">
      <c r="G252" s="75"/>
      <c r="H252" s="56"/>
      <c r="I252" s="56"/>
      <c r="J252" s="13"/>
      <c r="K252" s="13"/>
      <c r="L252" s="56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</row>
    <row r="253" spans="1:220" s="7" customFormat="1" ht="11.25" customHeight="1" x14ac:dyDescent="0.25">
      <c r="A253" s="68"/>
      <c r="B253" s="31" t="s">
        <v>11</v>
      </c>
      <c r="C253" s="24">
        <v>13</v>
      </c>
      <c r="D253" s="24">
        <v>199</v>
      </c>
      <c r="E253" s="24">
        <v>4</v>
      </c>
      <c r="F253" s="24">
        <f>SUM(C253:E253)</f>
        <v>216</v>
      </c>
      <c r="G253" s="57"/>
      <c r="H253" s="57"/>
      <c r="I253" s="57"/>
      <c r="J253" s="57"/>
      <c r="K253" s="57"/>
      <c r="L253" s="57"/>
      <c r="M253" s="57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</row>
    <row r="254" spans="1:220" s="7" customFormat="1" ht="11.25" customHeight="1" x14ac:dyDescent="0.25">
      <c r="A254" s="23"/>
      <c r="B254" s="30"/>
      <c r="C254" s="27"/>
      <c r="D254" s="27"/>
      <c r="E254" s="27"/>
      <c r="F254" s="27"/>
      <c r="G254" s="57"/>
      <c r="H254" s="57"/>
      <c r="I254" s="57"/>
      <c r="J254" s="57"/>
      <c r="K254" s="57"/>
      <c r="L254" s="57"/>
      <c r="M254" s="57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</row>
    <row r="255" spans="1:220" s="7" customFormat="1" ht="11.25" customHeight="1" x14ac:dyDescent="0.25">
      <c r="A255" s="68"/>
      <c r="B255" s="25" t="s">
        <v>10</v>
      </c>
      <c r="C255" s="24">
        <v>4033</v>
      </c>
      <c r="D255" s="24">
        <v>155</v>
      </c>
      <c r="E255" s="24">
        <v>293</v>
      </c>
      <c r="F255" s="24">
        <f>SUM(C255:E255)</f>
        <v>4481</v>
      </c>
      <c r="G255" s="57"/>
      <c r="H255" s="57"/>
      <c r="I255" s="57"/>
      <c r="J255" s="57"/>
      <c r="K255" s="57"/>
      <c r="L255" s="57"/>
      <c r="M255" s="57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</row>
    <row r="256" spans="1:220" s="7" customFormat="1" ht="11.25" customHeight="1" x14ac:dyDescent="0.25">
      <c r="A256" s="23"/>
      <c r="B256" s="28" t="s">
        <v>9</v>
      </c>
      <c r="C256" s="27">
        <v>50</v>
      </c>
      <c r="D256" s="27">
        <v>0</v>
      </c>
      <c r="E256" s="27">
        <v>0</v>
      </c>
      <c r="F256" s="27">
        <f>SUM(C256:E256)</f>
        <v>50</v>
      </c>
      <c r="G256" s="57"/>
      <c r="H256" s="57"/>
      <c r="I256" s="57"/>
      <c r="J256" s="57"/>
      <c r="K256" s="57"/>
      <c r="L256" s="57"/>
      <c r="M256" s="57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</row>
    <row r="257" spans="1:220" s="7" customFormat="1" ht="11.25" customHeight="1" x14ac:dyDescent="0.25">
      <c r="A257" s="68"/>
      <c r="B257" s="25" t="s">
        <v>8</v>
      </c>
      <c r="C257" s="24">
        <v>3678</v>
      </c>
      <c r="D257" s="24">
        <v>149</v>
      </c>
      <c r="E257" s="24">
        <v>268</v>
      </c>
      <c r="F257" s="24">
        <f>SUM(C257:E257)</f>
        <v>4095</v>
      </c>
      <c r="G257" s="57"/>
      <c r="H257" s="57"/>
      <c r="I257" s="57"/>
      <c r="J257" s="57"/>
      <c r="K257" s="57"/>
      <c r="L257" s="57"/>
      <c r="M257" s="57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</row>
    <row r="258" spans="1:220" s="7" customFormat="1" ht="11.25" customHeight="1" x14ac:dyDescent="0.25">
      <c r="A258" s="23"/>
      <c r="B258" s="28" t="s">
        <v>7</v>
      </c>
      <c r="C258" s="27">
        <v>305</v>
      </c>
      <c r="D258" s="27">
        <v>6</v>
      </c>
      <c r="E258" s="27">
        <v>25</v>
      </c>
      <c r="F258" s="27">
        <f>SUM(C258:E258)</f>
        <v>336</v>
      </c>
      <c r="G258" s="57"/>
      <c r="H258" s="57"/>
      <c r="I258" s="57"/>
      <c r="J258" s="57"/>
      <c r="K258" s="57"/>
      <c r="L258" s="57"/>
      <c r="M258" s="57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</row>
    <row r="259" spans="1:220" s="7" customFormat="1" ht="11.25" customHeight="1" x14ac:dyDescent="0.25">
      <c r="A259" s="68"/>
      <c r="B259" s="25"/>
      <c r="C259" s="24"/>
      <c r="D259" s="24"/>
      <c r="E259" s="24"/>
      <c r="F259" s="24"/>
      <c r="G259" s="57"/>
      <c r="H259" s="57"/>
      <c r="I259" s="57"/>
      <c r="J259" s="57"/>
      <c r="K259" s="57"/>
      <c r="L259" s="57"/>
      <c r="M259" s="57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</row>
    <row r="260" spans="1:220" s="7" customFormat="1" ht="11.25" customHeight="1" x14ac:dyDescent="0.25">
      <c r="A260" s="29"/>
      <c r="B260" s="22" t="s">
        <v>6</v>
      </c>
      <c r="C260" s="21">
        <v>31201</v>
      </c>
      <c r="D260" s="21">
        <v>2438</v>
      </c>
      <c r="E260" s="21">
        <v>14552</v>
      </c>
      <c r="F260" s="21">
        <f>SUM(C260:E260)</f>
        <v>48191</v>
      </c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</row>
    <row r="261" spans="1:220" s="7" customFormat="1" ht="11.25" customHeight="1" thickBot="1" x14ac:dyDescent="0.3">
      <c r="A261" s="73"/>
      <c r="B261" s="72"/>
      <c r="C261" s="71"/>
      <c r="D261" s="71"/>
      <c r="E261" s="71"/>
      <c r="F261" s="71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</row>
    <row r="262" spans="1:220" s="7" customFormat="1" ht="11.25" customHeight="1" thickBot="1" x14ac:dyDescent="0.3">
      <c r="A262" s="64"/>
      <c r="B262" s="63" t="s">
        <v>5</v>
      </c>
      <c r="C262" s="62">
        <v>32773</v>
      </c>
      <c r="D262" s="62">
        <v>2440</v>
      </c>
      <c r="E262" s="62">
        <v>14753</v>
      </c>
      <c r="F262" s="62">
        <f>SUM(F228:F251,F253,F255)</f>
        <v>49966</v>
      </c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</row>
    <row r="263" spans="1:220" ht="7.5" customHeight="1" x14ac:dyDescent="0.25">
      <c r="G263" s="10"/>
      <c r="H263" s="9"/>
      <c r="I263" s="9"/>
      <c r="L263" s="9"/>
    </row>
    <row r="264" spans="1:220" ht="33.75" customHeight="1" x14ac:dyDescent="0.25">
      <c r="A264" s="6" t="s">
        <v>4</v>
      </c>
      <c r="B264" s="6"/>
      <c r="C264" s="6"/>
      <c r="D264" s="6"/>
      <c r="E264" s="6"/>
      <c r="F264" s="6"/>
      <c r="G264" s="10"/>
      <c r="H264" s="9"/>
      <c r="I264" s="9"/>
      <c r="L264" s="9"/>
    </row>
    <row r="265" spans="1:220" ht="7.5" customHeight="1" x14ac:dyDescent="0.25">
      <c r="G265" s="10"/>
      <c r="H265" s="9"/>
      <c r="I265" s="9"/>
      <c r="L265" s="9"/>
    </row>
    <row r="266" spans="1:220" ht="11.25" customHeight="1" x14ac:dyDescent="0.25">
      <c r="A266" s="7" t="s">
        <v>3</v>
      </c>
      <c r="B266" s="11" t="s">
        <v>70</v>
      </c>
      <c r="C266" s="11"/>
      <c r="D266" s="8"/>
      <c r="G266" s="10"/>
      <c r="H266" s="9"/>
      <c r="I266" s="9"/>
      <c r="L266" s="9"/>
    </row>
    <row r="270" spans="1:220" ht="15.75" customHeight="1" x14ac:dyDescent="0.25">
      <c r="A270" s="51" t="s">
        <v>44</v>
      </c>
      <c r="B270" s="50" t="s">
        <v>72</v>
      </c>
      <c r="C270" s="49"/>
      <c r="D270" s="49"/>
      <c r="E270" s="49"/>
      <c r="F270" s="49"/>
    </row>
    <row r="271" spans="1:220" ht="12.95" customHeight="1" x14ac:dyDescent="0.25">
      <c r="A271" s="1"/>
      <c r="B271" s="48" t="s">
        <v>42</v>
      </c>
      <c r="C271" s="44"/>
      <c r="D271" s="44"/>
      <c r="E271" s="44"/>
      <c r="F271" s="70"/>
    </row>
    <row r="272" spans="1:220" ht="7.5" customHeight="1" thickBot="1" x14ac:dyDescent="0.3">
      <c r="A272" s="47"/>
      <c r="B272" s="46"/>
      <c r="C272" s="45"/>
      <c r="D272" s="45"/>
      <c r="E272" s="45"/>
      <c r="F272" s="45"/>
    </row>
    <row r="273" spans="1:220" ht="26.25" thickBot="1" x14ac:dyDescent="0.3">
      <c r="A273" s="43" t="s">
        <v>41</v>
      </c>
      <c r="B273" s="42" t="s">
        <v>40</v>
      </c>
      <c r="C273" s="40" t="s">
        <v>39</v>
      </c>
      <c r="D273" s="41" t="s">
        <v>58</v>
      </c>
      <c r="E273" s="41" t="s">
        <v>38</v>
      </c>
      <c r="F273" s="40" t="s">
        <v>37</v>
      </c>
    </row>
    <row r="274" spans="1:220" s="7" customFormat="1" ht="11.25" customHeight="1" x14ac:dyDescent="0.25">
      <c r="A274" s="29">
        <v>1</v>
      </c>
      <c r="B274" s="28" t="s">
        <v>36</v>
      </c>
      <c r="C274" s="27">
        <v>11759</v>
      </c>
      <c r="D274" s="27">
        <v>1298</v>
      </c>
      <c r="E274" s="27">
        <v>5163</v>
      </c>
      <c r="F274" s="27">
        <f>SUM(C274:E274)</f>
        <v>18220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</row>
    <row r="275" spans="1:220" s="7" customFormat="1" ht="11.25" customHeight="1" x14ac:dyDescent="0.25">
      <c r="A275" s="26">
        <v>2</v>
      </c>
      <c r="B275" s="25" t="s">
        <v>26</v>
      </c>
      <c r="C275" s="24">
        <v>5193</v>
      </c>
      <c r="D275" s="24">
        <v>14</v>
      </c>
      <c r="E275" s="24">
        <v>804</v>
      </c>
      <c r="F275" s="24">
        <f>SUM(C275:E275)</f>
        <v>6011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</row>
    <row r="276" spans="1:220" s="7" customFormat="1" ht="11.25" customHeight="1" x14ac:dyDescent="0.25">
      <c r="A276" s="29">
        <v>3</v>
      </c>
      <c r="B276" s="28" t="s">
        <v>31</v>
      </c>
      <c r="C276" s="27">
        <v>1262</v>
      </c>
      <c r="D276" s="27">
        <v>435</v>
      </c>
      <c r="E276" s="27">
        <v>1626</v>
      </c>
      <c r="F276" s="27">
        <f>SUM(C276:E276)</f>
        <v>3323</v>
      </c>
      <c r="G276" s="57"/>
      <c r="H276" s="57"/>
      <c r="I276" s="57"/>
      <c r="J276" s="57"/>
      <c r="K276" s="57"/>
      <c r="L276" s="57"/>
      <c r="M276" s="57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</row>
    <row r="277" spans="1:220" s="7" customFormat="1" ht="11.25" customHeight="1" x14ac:dyDescent="0.25">
      <c r="A277" s="26">
        <v>4</v>
      </c>
      <c r="B277" s="25" t="s">
        <v>34</v>
      </c>
      <c r="C277" s="24">
        <v>2333</v>
      </c>
      <c r="D277" s="24">
        <v>2</v>
      </c>
      <c r="E277" s="24">
        <v>82</v>
      </c>
      <c r="F277" s="24">
        <f>SUM(C277:E277)</f>
        <v>2417</v>
      </c>
      <c r="G277" s="75"/>
      <c r="H277" s="56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</row>
    <row r="278" spans="1:220" s="7" customFormat="1" ht="11.25" customHeight="1" x14ac:dyDescent="0.25">
      <c r="A278" s="29">
        <v>5</v>
      </c>
      <c r="B278" s="28" t="s">
        <v>33</v>
      </c>
      <c r="C278" s="27">
        <v>1486</v>
      </c>
      <c r="D278" s="27">
        <v>95</v>
      </c>
      <c r="E278" s="27">
        <v>740</v>
      </c>
      <c r="F278" s="27">
        <f>SUM(C278:E278)</f>
        <v>2321</v>
      </c>
      <c r="G278" s="75"/>
      <c r="H278" s="56"/>
      <c r="I278" s="56"/>
      <c r="J278" s="13"/>
      <c r="K278" s="13"/>
      <c r="L278" s="56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</row>
    <row r="279" spans="1:220" s="7" customFormat="1" ht="11.25" customHeight="1" x14ac:dyDescent="0.25">
      <c r="A279" s="26">
        <v>6</v>
      </c>
      <c r="B279" s="25" t="s">
        <v>35</v>
      </c>
      <c r="C279" s="24">
        <v>2034</v>
      </c>
      <c r="D279" s="24">
        <v>70</v>
      </c>
      <c r="E279" s="24">
        <v>211</v>
      </c>
      <c r="F279" s="24">
        <f>SUM(C279:E279)</f>
        <v>2315</v>
      </c>
      <c r="G279" s="75"/>
      <c r="H279" s="56"/>
      <c r="I279" s="56"/>
      <c r="J279" s="13"/>
      <c r="K279" s="13"/>
      <c r="L279" s="56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</row>
    <row r="280" spans="1:220" s="7" customFormat="1" ht="11.25" customHeight="1" x14ac:dyDescent="0.25">
      <c r="A280" s="29">
        <v>7</v>
      </c>
      <c r="B280" s="28" t="s">
        <v>29</v>
      </c>
      <c r="C280" s="27">
        <v>1212</v>
      </c>
      <c r="D280" s="27">
        <v>201</v>
      </c>
      <c r="E280" s="27">
        <v>801</v>
      </c>
      <c r="F280" s="27">
        <f>SUM(C280:E280)</f>
        <v>2214</v>
      </c>
      <c r="G280" s="75"/>
      <c r="H280" s="56"/>
      <c r="I280" s="56"/>
      <c r="J280" s="13"/>
      <c r="K280" s="13"/>
      <c r="L280" s="56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</row>
    <row r="281" spans="1:220" s="7" customFormat="1" ht="11.25" customHeight="1" x14ac:dyDescent="0.25">
      <c r="A281" s="26">
        <v>8</v>
      </c>
      <c r="B281" s="25" t="s">
        <v>32</v>
      </c>
      <c r="C281" s="24">
        <v>725</v>
      </c>
      <c r="D281" s="24">
        <v>152</v>
      </c>
      <c r="E281" s="24">
        <v>418</v>
      </c>
      <c r="F281" s="24">
        <f>SUM(C281:E281)</f>
        <v>1295</v>
      </c>
      <c r="G281" s="75"/>
      <c r="H281" s="56"/>
      <c r="I281" s="56"/>
      <c r="J281" s="13"/>
      <c r="K281" s="13"/>
      <c r="L281" s="56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</row>
    <row r="282" spans="1:220" s="7" customFormat="1" ht="11.25" customHeight="1" x14ac:dyDescent="0.25">
      <c r="A282" s="29">
        <v>9</v>
      </c>
      <c r="B282" s="28" t="s">
        <v>23</v>
      </c>
      <c r="C282" s="27">
        <v>12</v>
      </c>
      <c r="D282" s="27">
        <v>76</v>
      </c>
      <c r="E282" s="34">
        <v>941</v>
      </c>
      <c r="F282" s="27">
        <f>SUM(C282:E282)</f>
        <v>1029</v>
      </c>
      <c r="G282" s="57"/>
      <c r="H282" s="57"/>
      <c r="I282" s="57"/>
      <c r="J282" s="57"/>
      <c r="K282" s="57"/>
      <c r="L282" s="57"/>
      <c r="M282" s="57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</row>
    <row r="283" spans="1:220" s="7" customFormat="1" ht="11.25" customHeight="1" x14ac:dyDescent="0.25">
      <c r="A283" s="26">
        <v>10</v>
      </c>
      <c r="B283" s="25" t="s">
        <v>30</v>
      </c>
      <c r="C283" s="86">
        <v>424</v>
      </c>
      <c r="D283" s="86">
        <v>110</v>
      </c>
      <c r="E283" s="87">
        <v>218</v>
      </c>
      <c r="F283" s="86">
        <f>SUM(C283:E283)</f>
        <v>752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</row>
    <row r="284" spans="1:220" s="7" customFormat="1" ht="11.25" customHeight="1" x14ac:dyDescent="0.25">
      <c r="A284" s="29">
        <v>11</v>
      </c>
      <c r="B284" s="28" t="s">
        <v>16</v>
      </c>
      <c r="C284" s="27">
        <v>62</v>
      </c>
      <c r="D284" s="27">
        <v>0</v>
      </c>
      <c r="E284" s="27">
        <v>588</v>
      </c>
      <c r="F284" s="27">
        <f>SUM(C284:E284)</f>
        <v>650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</row>
    <row r="285" spans="1:220" s="7" customFormat="1" ht="11.25" customHeight="1" x14ac:dyDescent="0.25">
      <c r="A285" s="84">
        <v>12</v>
      </c>
      <c r="B285" s="83" t="s">
        <v>27</v>
      </c>
      <c r="C285" s="81">
        <v>389</v>
      </c>
      <c r="D285" s="81">
        <v>23</v>
      </c>
      <c r="E285" s="81">
        <v>98</v>
      </c>
      <c r="F285" s="81">
        <f>SUM(C285:E285)</f>
        <v>510</v>
      </c>
      <c r="G285" s="57"/>
      <c r="H285" s="57"/>
      <c r="I285" s="57"/>
      <c r="J285" s="57"/>
      <c r="K285" s="57"/>
      <c r="L285" s="57"/>
      <c r="M285" s="57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</row>
    <row r="286" spans="1:220" s="7" customFormat="1" ht="11.25" customHeight="1" x14ac:dyDescent="0.25">
      <c r="A286" s="29">
        <v>13</v>
      </c>
      <c r="B286" s="28" t="s">
        <v>28</v>
      </c>
      <c r="C286" s="27">
        <v>337</v>
      </c>
      <c r="D286" s="27">
        <v>28</v>
      </c>
      <c r="E286" s="27">
        <v>122</v>
      </c>
      <c r="F286" s="27">
        <f>SUM(C286:E286)</f>
        <v>487</v>
      </c>
      <c r="G286" s="57"/>
      <c r="H286" s="57"/>
      <c r="I286" s="57"/>
      <c r="J286" s="57"/>
      <c r="K286" s="57"/>
      <c r="L286" s="57"/>
      <c r="M286" s="57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</row>
    <row r="287" spans="1:220" s="7" customFormat="1" ht="11.25" customHeight="1" x14ac:dyDescent="0.25">
      <c r="A287" s="26">
        <v>14</v>
      </c>
      <c r="B287" s="25" t="s">
        <v>13</v>
      </c>
      <c r="C287" s="24">
        <v>13</v>
      </c>
      <c r="D287" s="24">
        <v>0</v>
      </c>
      <c r="E287" s="24">
        <v>441</v>
      </c>
      <c r="F287" s="24">
        <f>SUM(C287:E287)</f>
        <v>454</v>
      </c>
      <c r="G287" s="57"/>
      <c r="H287" s="57"/>
      <c r="I287" s="57"/>
      <c r="J287" s="57"/>
      <c r="K287" s="57"/>
      <c r="L287" s="57"/>
      <c r="M287" s="57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</row>
    <row r="288" spans="1:220" s="7" customFormat="1" ht="11.25" customHeight="1" x14ac:dyDescent="0.25">
      <c r="A288" s="29">
        <v>15</v>
      </c>
      <c r="B288" s="28" t="s">
        <v>25</v>
      </c>
      <c r="C288" s="27">
        <v>326</v>
      </c>
      <c r="D288" s="27">
        <v>0</v>
      </c>
      <c r="E288" s="34">
        <v>15</v>
      </c>
      <c r="F288" s="27">
        <f>SUM(C288:E288)</f>
        <v>341</v>
      </c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</row>
    <row r="289" spans="1:220" s="7" customFormat="1" ht="11.25" customHeight="1" x14ac:dyDescent="0.25">
      <c r="A289" s="26">
        <v>16</v>
      </c>
      <c r="B289" s="25" t="s">
        <v>24</v>
      </c>
      <c r="C289" s="24">
        <v>158</v>
      </c>
      <c r="D289" s="24">
        <v>18</v>
      </c>
      <c r="E289" s="24">
        <v>2</v>
      </c>
      <c r="F289" s="24">
        <f>SUM(C289:E289)</f>
        <v>178</v>
      </c>
      <c r="G289" s="75"/>
      <c r="H289" s="56"/>
      <c r="I289" s="56"/>
      <c r="J289" s="13"/>
      <c r="K289" s="13"/>
      <c r="L289" s="56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</row>
    <row r="290" spans="1:220" s="7" customFormat="1" ht="11.25" customHeight="1" x14ac:dyDescent="0.25">
      <c r="A290" s="29">
        <v>17</v>
      </c>
      <c r="B290" s="28" t="s">
        <v>22</v>
      </c>
      <c r="C290" s="27">
        <v>64</v>
      </c>
      <c r="D290" s="27">
        <v>15</v>
      </c>
      <c r="E290" s="34">
        <v>58</v>
      </c>
      <c r="F290" s="27">
        <f>SUM(C290:E290)</f>
        <v>137</v>
      </c>
      <c r="G290" s="75"/>
      <c r="H290" s="56"/>
      <c r="I290" s="56"/>
      <c r="J290" s="13"/>
      <c r="K290" s="13"/>
      <c r="L290" s="56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</row>
    <row r="291" spans="1:220" s="7" customFormat="1" ht="11.25" customHeight="1" x14ac:dyDescent="0.25">
      <c r="A291" s="26">
        <v>18</v>
      </c>
      <c r="B291" s="25" t="s">
        <v>19</v>
      </c>
      <c r="C291" s="24">
        <v>10</v>
      </c>
      <c r="D291" s="24">
        <v>1</v>
      </c>
      <c r="E291" s="33">
        <v>73</v>
      </c>
      <c r="F291" s="24">
        <f>SUM(C291:E291)</f>
        <v>84</v>
      </c>
      <c r="G291" s="75"/>
      <c r="H291" s="56"/>
      <c r="I291" s="56"/>
      <c r="J291" s="13"/>
      <c r="K291" s="13"/>
      <c r="L291" s="56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</row>
    <row r="292" spans="1:220" s="7" customFormat="1" ht="11.25" customHeight="1" x14ac:dyDescent="0.25">
      <c r="A292" s="29">
        <v>19</v>
      </c>
      <c r="B292" s="28" t="s">
        <v>20</v>
      </c>
      <c r="C292" s="27">
        <v>43</v>
      </c>
      <c r="D292" s="27">
        <v>1</v>
      </c>
      <c r="E292" s="34">
        <v>25</v>
      </c>
      <c r="F292" s="27">
        <f>SUM(C292:E292)</f>
        <v>69</v>
      </c>
      <c r="G292" s="57"/>
      <c r="H292" s="57"/>
      <c r="I292" s="57"/>
      <c r="J292" s="57"/>
      <c r="K292" s="57"/>
      <c r="L292" s="57"/>
      <c r="M292" s="57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</row>
    <row r="293" spans="1:220" s="7" customFormat="1" ht="11.25" customHeight="1" x14ac:dyDescent="0.25">
      <c r="A293" s="26">
        <v>20</v>
      </c>
      <c r="B293" s="25" t="s">
        <v>17</v>
      </c>
      <c r="C293" s="24">
        <v>51</v>
      </c>
      <c r="D293" s="24">
        <v>2</v>
      </c>
      <c r="E293" s="24">
        <v>4</v>
      </c>
      <c r="F293" s="24">
        <f>SUM(C293:E293)</f>
        <v>57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</row>
    <row r="294" spans="1:220" s="7" customFormat="1" ht="11.25" customHeight="1" x14ac:dyDescent="0.25">
      <c r="A294" s="29">
        <v>21</v>
      </c>
      <c r="B294" s="28" t="s">
        <v>21</v>
      </c>
      <c r="C294" s="27">
        <v>31</v>
      </c>
      <c r="D294" s="27">
        <v>0</v>
      </c>
      <c r="E294" s="34">
        <v>0</v>
      </c>
      <c r="F294" s="27">
        <f>SUM(C294:E294)</f>
        <v>31</v>
      </c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</row>
    <row r="295" spans="1:220" s="7" customFormat="1" ht="11.25" customHeight="1" x14ac:dyDescent="0.25">
      <c r="A295" s="26">
        <v>22</v>
      </c>
      <c r="B295" s="25" t="s">
        <v>15</v>
      </c>
      <c r="C295" s="24">
        <v>17</v>
      </c>
      <c r="D295" s="24">
        <v>0</v>
      </c>
      <c r="E295" s="24">
        <v>0</v>
      </c>
      <c r="F295" s="24">
        <f>SUM(C295:E295)</f>
        <v>17</v>
      </c>
      <c r="G295" s="75"/>
      <c r="H295" s="56"/>
      <c r="I295" s="56"/>
      <c r="J295" s="13"/>
      <c r="K295" s="13"/>
      <c r="L295" s="56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</row>
    <row r="296" spans="1:220" s="7" customFormat="1" ht="11.25" customHeight="1" x14ac:dyDescent="0.25">
      <c r="A296" s="29">
        <v>23</v>
      </c>
      <c r="B296" s="28" t="s">
        <v>18</v>
      </c>
      <c r="C296" s="27">
        <v>16</v>
      </c>
      <c r="D296" s="27">
        <v>0</v>
      </c>
      <c r="E296" s="27">
        <v>0</v>
      </c>
      <c r="F296" s="27">
        <f>SUM(C296:E296)</f>
        <v>16</v>
      </c>
      <c r="G296" s="75"/>
      <c r="H296" s="56"/>
      <c r="I296" s="56"/>
      <c r="J296" s="13"/>
      <c r="K296" s="13"/>
      <c r="L296" s="56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</row>
    <row r="297" spans="1:220" s="7" customFormat="1" ht="11.25" customHeight="1" x14ac:dyDescent="0.25">
      <c r="A297" s="26">
        <v>24</v>
      </c>
      <c r="B297" s="25" t="s">
        <v>14</v>
      </c>
      <c r="C297" s="24">
        <v>8</v>
      </c>
      <c r="D297" s="24">
        <v>0</v>
      </c>
      <c r="E297" s="24">
        <v>0</v>
      </c>
      <c r="F297" s="24">
        <f>SUM(C297:E297)</f>
        <v>8</v>
      </c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</row>
    <row r="298" spans="1:220" s="7" customFormat="1" ht="11.25" customHeight="1" x14ac:dyDescent="0.25">
      <c r="G298" s="75"/>
      <c r="H298" s="56"/>
      <c r="I298" s="56"/>
      <c r="J298" s="13"/>
      <c r="K298" s="13"/>
      <c r="L298" s="56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</row>
    <row r="299" spans="1:220" s="7" customFormat="1" ht="11.25" customHeight="1" x14ac:dyDescent="0.25">
      <c r="A299" s="68"/>
      <c r="B299" s="31" t="s">
        <v>11</v>
      </c>
      <c r="C299" s="24">
        <v>18</v>
      </c>
      <c r="D299" s="24">
        <v>183</v>
      </c>
      <c r="E299" s="24">
        <v>5</v>
      </c>
      <c r="F299" s="24">
        <f>SUM(C299:E299)</f>
        <v>206</v>
      </c>
      <c r="G299" s="57"/>
      <c r="H299" s="57"/>
      <c r="I299" s="57"/>
      <c r="J299" s="57"/>
      <c r="K299" s="57"/>
      <c r="L299" s="57"/>
      <c r="M299" s="57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</row>
    <row r="300" spans="1:220" s="7" customFormat="1" ht="11.25" customHeight="1" x14ac:dyDescent="0.25">
      <c r="A300" s="23"/>
      <c r="B300" s="30"/>
      <c r="C300" s="27"/>
      <c r="D300" s="27"/>
      <c r="E300" s="27"/>
      <c r="F300" s="27"/>
      <c r="G300" s="57"/>
      <c r="H300" s="57"/>
      <c r="I300" s="57"/>
      <c r="J300" s="57"/>
      <c r="K300" s="57"/>
      <c r="L300" s="57"/>
      <c r="M300" s="57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</row>
    <row r="301" spans="1:220" s="7" customFormat="1" ht="11.25" customHeight="1" x14ac:dyDescent="0.25">
      <c r="A301" s="68"/>
      <c r="B301" s="25" t="s">
        <v>10</v>
      </c>
      <c r="C301" s="24">
        <v>4335</v>
      </c>
      <c r="D301" s="24">
        <v>188</v>
      </c>
      <c r="E301" s="24">
        <v>322</v>
      </c>
      <c r="F301" s="24">
        <f>SUM(C301:E301)</f>
        <v>4845</v>
      </c>
      <c r="G301" s="57"/>
      <c r="H301" s="57"/>
      <c r="I301" s="57"/>
      <c r="J301" s="57"/>
      <c r="K301" s="57"/>
      <c r="L301" s="57"/>
      <c r="M301" s="57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</row>
    <row r="302" spans="1:220" s="7" customFormat="1" ht="11.25" customHeight="1" x14ac:dyDescent="0.25">
      <c r="A302" s="23"/>
      <c r="B302" s="28" t="s">
        <v>9</v>
      </c>
      <c r="C302" s="27">
        <v>253</v>
      </c>
      <c r="D302" s="27">
        <v>0</v>
      </c>
      <c r="E302" s="27">
        <v>2</v>
      </c>
      <c r="F302" s="27">
        <f>SUM(C302:E302)</f>
        <v>255</v>
      </c>
      <c r="G302" s="57"/>
      <c r="H302" s="57"/>
      <c r="I302" s="57"/>
      <c r="J302" s="57"/>
      <c r="K302" s="57"/>
      <c r="L302" s="57"/>
      <c r="M302" s="57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</row>
    <row r="303" spans="1:220" s="7" customFormat="1" ht="11.25" customHeight="1" x14ac:dyDescent="0.25">
      <c r="A303" s="68"/>
      <c r="B303" s="25" t="s">
        <v>8</v>
      </c>
      <c r="C303" s="24">
        <v>3825</v>
      </c>
      <c r="D303" s="24">
        <v>122</v>
      </c>
      <c r="E303" s="24">
        <v>292</v>
      </c>
      <c r="F303" s="24">
        <f>SUM(C303:E303)</f>
        <v>4239</v>
      </c>
      <c r="G303" s="57"/>
      <c r="H303" s="57"/>
      <c r="I303" s="57"/>
      <c r="J303" s="57"/>
      <c r="K303" s="57"/>
      <c r="L303" s="57"/>
      <c r="M303" s="57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</row>
    <row r="304" spans="1:220" s="7" customFormat="1" ht="11.25" customHeight="1" x14ac:dyDescent="0.25">
      <c r="A304" s="23"/>
      <c r="B304" s="28" t="s">
        <v>7</v>
      </c>
      <c r="C304" s="27">
        <v>257</v>
      </c>
      <c r="D304" s="27">
        <v>66</v>
      </c>
      <c r="E304" s="27">
        <v>28</v>
      </c>
      <c r="F304" s="27">
        <f>SUM(C304:E304)</f>
        <v>351</v>
      </c>
      <c r="G304" s="57"/>
      <c r="H304" s="57"/>
      <c r="I304" s="57"/>
      <c r="J304" s="57"/>
      <c r="K304" s="57"/>
      <c r="L304" s="57"/>
      <c r="M304" s="57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</row>
    <row r="305" spans="1:220" s="7" customFormat="1" ht="11.25" customHeight="1" x14ac:dyDescent="0.25">
      <c r="A305" s="68"/>
      <c r="B305" s="25"/>
      <c r="C305" s="24"/>
      <c r="D305" s="24"/>
      <c r="E305" s="24"/>
      <c r="F305" s="24"/>
      <c r="G305" s="57"/>
      <c r="H305" s="57"/>
      <c r="I305" s="57"/>
      <c r="J305" s="57"/>
      <c r="K305" s="57"/>
      <c r="L305" s="57"/>
      <c r="M305" s="57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</row>
    <row r="306" spans="1:220" s="7" customFormat="1" ht="11.25" customHeight="1" x14ac:dyDescent="0.25">
      <c r="A306" s="29"/>
      <c r="B306" s="22" t="s">
        <v>6</v>
      </c>
      <c r="C306" s="21">
        <v>30284</v>
      </c>
      <c r="D306" s="21">
        <v>2842</v>
      </c>
      <c r="E306" s="21">
        <v>12546</v>
      </c>
      <c r="F306" s="21">
        <f>SUM(C306:E306)</f>
        <v>45672</v>
      </c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</row>
    <row r="307" spans="1:220" s="7" customFormat="1" ht="11.25" customHeight="1" thickBot="1" x14ac:dyDescent="0.3">
      <c r="A307" s="73"/>
      <c r="B307" s="72"/>
      <c r="C307" s="71"/>
      <c r="D307" s="71"/>
      <c r="E307" s="71"/>
      <c r="F307" s="71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</row>
    <row r="308" spans="1:220" s="7" customFormat="1" ht="11.25" customHeight="1" thickBot="1" x14ac:dyDescent="0.3">
      <c r="A308" s="64"/>
      <c r="B308" s="63" t="s">
        <v>5</v>
      </c>
      <c r="C308" s="62">
        <v>32318</v>
      </c>
      <c r="D308" s="62">
        <v>2912</v>
      </c>
      <c r="E308" s="62">
        <v>12757</v>
      </c>
      <c r="F308" s="62">
        <f>SUM(F274:F297,F299,F301)</f>
        <v>47987</v>
      </c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</row>
    <row r="309" spans="1:220" ht="7.5" customHeight="1" x14ac:dyDescent="0.25">
      <c r="G309" s="10"/>
      <c r="H309" s="9"/>
      <c r="I309" s="9"/>
      <c r="L309" s="9"/>
    </row>
    <row r="310" spans="1:220" ht="33.75" customHeight="1" x14ac:dyDescent="0.25">
      <c r="A310" s="6" t="s">
        <v>4</v>
      </c>
      <c r="B310" s="6"/>
      <c r="C310" s="6"/>
      <c r="D310" s="6"/>
      <c r="E310" s="6"/>
      <c r="F310" s="6"/>
      <c r="G310" s="10"/>
      <c r="H310" s="9"/>
      <c r="I310" s="9"/>
      <c r="L310" s="9"/>
    </row>
    <row r="311" spans="1:220" ht="7.5" customHeight="1" x14ac:dyDescent="0.25">
      <c r="G311" s="10"/>
      <c r="H311" s="9"/>
      <c r="I311" s="9"/>
      <c r="L311" s="9"/>
    </row>
    <row r="312" spans="1:220" ht="11.25" customHeight="1" x14ac:dyDescent="0.25">
      <c r="A312" s="7" t="s">
        <v>3</v>
      </c>
      <c r="B312" s="11" t="s">
        <v>70</v>
      </c>
      <c r="C312" s="11"/>
      <c r="D312" s="8"/>
      <c r="G312" s="10"/>
      <c r="H312" s="9"/>
      <c r="I312" s="9"/>
      <c r="L312" s="9"/>
    </row>
    <row r="316" spans="1:220" ht="15.75" customHeight="1" x14ac:dyDescent="0.25">
      <c r="A316" s="51" t="s">
        <v>44</v>
      </c>
      <c r="B316" s="50" t="s">
        <v>71</v>
      </c>
      <c r="C316" s="49"/>
      <c r="D316" s="49"/>
      <c r="E316" s="49"/>
      <c r="F316" s="49"/>
    </row>
    <row r="317" spans="1:220" ht="12.95" customHeight="1" x14ac:dyDescent="0.25">
      <c r="A317" s="1"/>
      <c r="B317" s="48" t="s">
        <v>42</v>
      </c>
      <c r="C317" s="44"/>
      <c r="D317" s="44"/>
      <c r="E317" s="44"/>
      <c r="F317" s="70"/>
    </row>
    <row r="318" spans="1:220" ht="7.5" customHeight="1" thickBot="1" x14ac:dyDescent="0.3">
      <c r="A318" s="47"/>
      <c r="B318" s="46"/>
      <c r="C318" s="45"/>
      <c r="D318" s="45"/>
      <c r="E318" s="45"/>
      <c r="F318" s="45"/>
    </row>
    <row r="319" spans="1:220" ht="26.25" thickBot="1" x14ac:dyDescent="0.3">
      <c r="A319" s="43" t="s">
        <v>41</v>
      </c>
      <c r="B319" s="42" t="s">
        <v>40</v>
      </c>
      <c r="C319" s="40" t="s">
        <v>39</v>
      </c>
      <c r="D319" s="41" t="s">
        <v>58</v>
      </c>
      <c r="E319" s="41" t="s">
        <v>38</v>
      </c>
      <c r="F319" s="40" t="s">
        <v>37</v>
      </c>
    </row>
    <row r="320" spans="1:220" s="7" customFormat="1" ht="11.25" customHeight="1" x14ac:dyDescent="0.25">
      <c r="A320" s="29">
        <v>1</v>
      </c>
      <c r="B320" s="28" t="s">
        <v>36</v>
      </c>
      <c r="C320" s="27">
        <v>12272</v>
      </c>
      <c r="D320" s="27">
        <v>1786</v>
      </c>
      <c r="E320" s="27">
        <v>6676</v>
      </c>
      <c r="F320" s="27">
        <f>SUM(C320:E320)</f>
        <v>20734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</row>
    <row r="321" spans="1:220" s="7" customFormat="1" ht="11.25" customHeight="1" x14ac:dyDescent="0.25">
      <c r="A321" s="26">
        <v>2</v>
      </c>
      <c r="B321" s="25" t="s">
        <v>26</v>
      </c>
      <c r="C321" s="24">
        <v>6043</v>
      </c>
      <c r="D321" s="24">
        <v>2</v>
      </c>
      <c r="E321" s="24">
        <v>540</v>
      </c>
      <c r="F321" s="24">
        <f>SUM(C321:E321)</f>
        <v>6585</v>
      </c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</row>
    <row r="322" spans="1:220" s="7" customFormat="1" ht="11.25" customHeight="1" x14ac:dyDescent="0.25">
      <c r="A322" s="29">
        <v>3</v>
      </c>
      <c r="B322" s="28" t="s">
        <v>31</v>
      </c>
      <c r="C322" s="27">
        <v>1241</v>
      </c>
      <c r="D322" s="27">
        <v>480</v>
      </c>
      <c r="E322" s="27">
        <v>1752</v>
      </c>
      <c r="F322" s="27">
        <f>SUM(C322:E322)</f>
        <v>3473</v>
      </c>
      <c r="G322" s="57"/>
      <c r="H322" s="57"/>
      <c r="I322" s="57"/>
      <c r="J322" s="57"/>
      <c r="K322" s="57"/>
      <c r="L322" s="57"/>
      <c r="M322" s="57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</row>
    <row r="323" spans="1:220" s="7" customFormat="1" ht="11.25" customHeight="1" x14ac:dyDescent="0.25">
      <c r="A323" s="26">
        <v>4</v>
      </c>
      <c r="B323" s="25" t="s">
        <v>35</v>
      </c>
      <c r="C323" s="24">
        <v>2855</v>
      </c>
      <c r="D323" s="24">
        <v>2</v>
      </c>
      <c r="E323" s="24">
        <v>241</v>
      </c>
      <c r="F323" s="24">
        <f>SUM(C323:E323)</f>
        <v>3098</v>
      </c>
      <c r="G323" s="75"/>
      <c r="H323" s="56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</row>
    <row r="324" spans="1:220" s="7" customFormat="1" ht="11.25" customHeight="1" x14ac:dyDescent="0.25">
      <c r="A324" s="29">
        <v>5</v>
      </c>
      <c r="B324" s="28" t="s">
        <v>34</v>
      </c>
      <c r="C324" s="27">
        <v>2854</v>
      </c>
      <c r="D324" s="27">
        <v>20</v>
      </c>
      <c r="E324" s="27">
        <v>112</v>
      </c>
      <c r="F324" s="27">
        <f>SUM(C324:E324)</f>
        <v>2986</v>
      </c>
      <c r="G324" s="75"/>
      <c r="H324" s="56"/>
      <c r="I324" s="56"/>
      <c r="J324" s="13"/>
      <c r="K324" s="13"/>
      <c r="L324" s="56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</row>
    <row r="325" spans="1:220" s="7" customFormat="1" ht="11.25" customHeight="1" x14ac:dyDescent="0.25">
      <c r="A325" s="26">
        <v>6</v>
      </c>
      <c r="B325" s="25" t="s">
        <v>33</v>
      </c>
      <c r="C325" s="24">
        <v>1476</v>
      </c>
      <c r="D325" s="24">
        <v>82</v>
      </c>
      <c r="E325" s="24">
        <v>789</v>
      </c>
      <c r="F325" s="24">
        <f>SUM(C325:E325)</f>
        <v>2347</v>
      </c>
      <c r="G325" s="75"/>
      <c r="H325" s="56"/>
      <c r="I325" s="56"/>
      <c r="J325" s="13"/>
      <c r="K325" s="13"/>
      <c r="L325" s="56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</row>
    <row r="326" spans="1:220" s="7" customFormat="1" ht="11.25" customHeight="1" x14ac:dyDescent="0.25">
      <c r="A326" s="29">
        <v>7</v>
      </c>
      <c r="B326" s="28" t="s">
        <v>29</v>
      </c>
      <c r="C326" s="27">
        <v>1200</v>
      </c>
      <c r="D326" s="27">
        <v>251</v>
      </c>
      <c r="E326" s="27">
        <v>813</v>
      </c>
      <c r="F326" s="27">
        <f>SUM(C326:E326)</f>
        <v>2264</v>
      </c>
      <c r="G326" s="75"/>
      <c r="H326" s="56"/>
      <c r="I326" s="56"/>
      <c r="J326" s="13"/>
      <c r="K326" s="13"/>
      <c r="L326" s="56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</row>
    <row r="327" spans="1:220" s="7" customFormat="1" ht="11.25" customHeight="1" x14ac:dyDescent="0.25">
      <c r="A327" s="26">
        <v>8</v>
      </c>
      <c r="B327" s="25" t="s">
        <v>32</v>
      </c>
      <c r="C327" s="24">
        <v>953</v>
      </c>
      <c r="D327" s="24">
        <v>184</v>
      </c>
      <c r="E327" s="24">
        <v>881</v>
      </c>
      <c r="F327" s="24">
        <f>SUM(C327:E327)</f>
        <v>2018</v>
      </c>
      <c r="G327" s="75"/>
      <c r="H327" s="56"/>
      <c r="I327" s="56"/>
      <c r="J327" s="13"/>
      <c r="K327" s="13"/>
      <c r="L327" s="56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</row>
    <row r="328" spans="1:220" s="7" customFormat="1" ht="11.25" customHeight="1" x14ac:dyDescent="0.25">
      <c r="A328" s="29">
        <v>9</v>
      </c>
      <c r="B328" s="28" t="s">
        <v>23</v>
      </c>
      <c r="C328" s="27">
        <v>11</v>
      </c>
      <c r="D328" s="27">
        <v>174</v>
      </c>
      <c r="E328" s="34">
        <v>1229</v>
      </c>
      <c r="F328" s="27">
        <f>SUM(C328:E328)</f>
        <v>1414</v>
      </c>
      <c r="G328" s="57"/>
      <c r="H328" s="57"/>
      <c r="I328" s="57"/>
      <c r="J328" s="57"/>
      <c r="K328" s="57"/>
      <c r="L328" s="57"/>
      <c r="M328" s="57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</row>
    <row r="329" spans="1:220" s="7" customFormat="1" ht="11.25" customHeight="1" x14ac:dyDescent="0.25">
      <c r="A329" s="26">
        <v>10</v>
      </c>
      <c r="B329" s="25" t="s">
        <v>30</v>
      </c>
      <c r="C329" s="86">
        <v>534</v>
      </c>
      <c r="D329" s="86">
        <v>115</v>
      </c>
      <c r="E329" s="87">
        <v>243</v>
      </c>
      <c r="F329" s="86">
        <f>SUM(C329:E329)</f>
        <v>892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</row>
    <row r="330" spans="1:220" s="7" customFormat="1" ht="11.25" customHeight="1" x14ac:dyDescent="0.25">
      <c r="A330" s="79">
        <v>11</v>
      </c>
      <c r="B330" s="78" t="s">
        <v>27</v>
      </c>
      <c r="C330" s="85">
        <v>555</v>
      </c>
      <c r="D330" s="85">
        <v>51</v>
      </c>
      <c r="E330" s="85">
        <v>206</v>
      </c>
      <c r="F330" s="85">
        <f>SUM(C330:E330)</f>
        <v>812</v>
      </c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</row>
    <row r="331" spans="1:220" s="7" customFormat="1" ht="11.25" customHeight="1" x14ac:dyDescent="0.25">
      <c r="A331" s="26">
        <v>12</v>
      </c>
      <c r="B331" s="25" t="s">
        <v>28</v>
      </c>
      <c r="C331" s="24">
        <v>414</v>
      </c>
      <c r="D331" s="24">
        <v>37</v>
      </c>
      <c r="E331" s="24">
        <v>186</v>
      </c>
      <c r="F331" s="24">
        <f>SUM(C331:E331)</f>
        <v>637</v>
      </c>
      <c r="G331" s="57"/>
      <c r="H331" s="57"/>
      <c r="I331" s="57"/>
      <c r="J331" s="57"/>
      <c r="K331" s="57"/>
      <c r="L331" s="57"/>
      <c r="M331" s="57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</row>
    <row r="332" spans="1:220" s="7" customFormat="1" ht="11.25" customHeight="1" x14ac:dyDescent="0.25">
      <c r="A332" s="29">
        <v>13</v>
      </c>
      <c r="B332" s="28" t="s">
        <v>25</v>
      </c>
      <c r="C332" s="27">
        <v>444</v>
      </c>
      <c r="D332" s="27">
        <v>1</v>
      </c>
      <c r="E332" s="34">
        <v>14</v>
      </c>
      <c r="F332" s="27">
        <f>SUM(C332:E332)</f>
        <v>459</v>
      </c>
      <c r="G332" s="57"/>
      <c r="H332" s="57"/>
      <c r="I332" s="57"/>
      <c r="J332" s="57"/>
      <c r="K332" s="57"/>
      <c r="L332" s="57"/>
      <c r="M332" s="57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</row>
    <row r="333" spans="1:220" s="7" customFormat="1" ht="11.25" customHeight="1" x14ac:dyDescent="0.25">
      <c r="A333" s="26">
        <v>14</v>
      </c>
      <c r="B333" s="25" t="s">
        <v>13</v>
      </c>
      <c r="C333" s="24">
        <v>22</v>
      </c>
      <c r="D333" s="24">
        <v>0</v>
      </c>
      <c r="E333" s="24">
        <v>398</v>
      </c>
      <c r="F333" s="24">
        <f>SUM(C333:E333)</f>
        <v>420</v>
      </c>
      <c r="G333" s="57"/>
      <c r="H333" s="57"/>
      <c r="I333" s="57"/>
      <c r="J333" s="57"/>
      <c r="K333" s="57"/>
      <c r="L333" s="57"/>
      <c r="M333" s="57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</row>
    <row r="334" spans="1:220" s="7" customFormat="1" ht="11.25" customHeight="1" x14ac:dyDescent="0.25">
      <c r="A334" s="29">
        <v>15</v>
      </c>
      <c r="B334" s="28" t="s">
        <v>24</v>
      </c>
      <c r="C334" s="27">
        <v>230</v>
      </c>
      <c r="D334" s="27">
        <v>11</v>
      </c>
      <c r="E334" s="27">
        <v>4</v>
      </c>
      <c r="F334" s="27">
        <f>SUM(C334:E334)</f>
        <v>245</v>
      </c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</row>
    <row r="335" spans="1:220" s="7" customFormat="1" ht="11.25" customHeight="1" x14ac:dyDescent="0.25">
      <c r="A335" s="26">
        <v>16</v>
      </c>
      <c r="B335" s="25" t="s">
        <v>22</v>
      </c>
      <c r="C335" s="24">
        <v>66</v>
      </c>
      <c r="D335" s="24">
        <v>13</v>
      </c>
      <c r="E335" s="33">
        <v>59</v>
      </c>
      <c r="F335" s="24">
        <f>SUM(C335:E335)</f>
        <v>138</v>
      </c>
      <c r="G335" s="75"/>
      <c r="H335" s="56"/>
      <c r="I335" s="56"/>
      <c r="J335" s="13"/>
      <c r="K335" s="13"/>
      <c r="L335" s="56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</row>
    <row r="336" spans="1:220" s="7" customFormat="1" ht="11.25" customHeight="1" x14ac:dyDescent="0.25">
      <c r="A336" s="29">
        <v>17</v>
      </c>
      <c r="B336" s="28" t="s">
        <v>19</v>
      </c>
      <c r="C336" s="27">
        <v>16</v>
      </c>
      <c r="D336" s="27">
        <v>5</v>
      </c>
      <c r="E336" s="34">
        <v>108</v>
      </c>
      <c r="F336" s="27">
        <f>SUM(C336:E336)</f>
        <v>129</v>
      </c>
      <c r="G336" s="75"/>
      <c r="H336" s="56"/>
      <c r="I336" s="56"/>
      <c r="J336" s="13"/>
      <c r="K336" s="13"/>
      <c r="L336" s="56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</row>
    <row r="337" spans="1:220" s="7" customFormat="1" ht="11.25" customHeight="1" x14ac:dyDescent="0.25">
      <c r="A337" s="26">
        <v>18</v>
      </c>
      <c r="B337" s="25" t="s">
        <v>20</v>
      </c>
      <c r="C337" s="24">
        <v>53</v>
      </c>
      <c r="D337" s="24">
        <v>2</v>
      </c>
      <c r="E337" s="33">
        <v>24</v>
      </c>
      <c r="F337" s="24">
        <f>SUM(C337:E337)</f>
        <v>79</v>
      </c>
      <c r="G337" s="75"/>
      <c r="H337" s="56"/>
      <c r="I337" s="56"/>
      <c r="J337" s="13"/>
      <c r="K337" s="13"/>
      <c r="L337" s="56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</row>
    <row r="338" spans="1:220" s="7" customFormat="1" ht="11.25" customHeight="1" x14ac:dyDescent="0.25">
      <c r="A338" s="29">
        <v>19</v>
      </c>
      <c r="B338" s="28" t="s">
        <v>16</v>
      </c>
      <c r="C338" s="27">
        <v>78</v>
      </c>
      <c r="D338" s="27">
        <v>0</v>
      </c>
      <c r="E338" s="27">
        <v>0</v>
      </c>
      <c r="F338" s="27">
        <f>SUM(C338:E338)</f>
        <v>78</v>
      </c>
      <c r="G338" s="57"/>
      <c r="H338" s="57"/>
      <c r="I338" s="57"/>
      <c r="J338" s="57"/>
      <c r="K338" s="57"/>
      <c r="L338" s="57"/>
      <c r="M338" s="57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</row>
    <row r="339" spans="1:220" s="7" customFormat="1" ht="11.25" customHeight="1" x14ac:dyDescent="0.25">
      <c r="A339" s="26">
        <v>20</v>
      </c>
      <c r="B339" s="25" t="s">
        <v>17</v>
      </c>
      <c r="C339" s="24">
        <v>65</v>
      </c>
      <c r="D339" s="24">
        <v>2</v>
      </c>
      <c r="E339" s="24">
        <v>5</v>
      </c>
      <c r="F339" s="24">
        <f>SUM(C339:E339)</f>
        <v>72</v>
      </c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</row>
    <row r="340" spans="1:220" s="7" customFormat="1" ht="11.25" customHeight="1" x14ac:dyDescent="0.25">
      <c r="A340" s="29">
        <v>21</v>
      </c>
      <c r="B340" s="28" t="s">
        <v>18</v>
      </c>
      <c r="C340" s="27">
        <v>70</v>
      </c>
      <c r="D340" s="27">
        <v>0</v>
      </c>
      <c r="E340" s="27">
        <v>0</v>
      </c>
      <c r="F340" s="27">
        <f>SUM(C340:E340)</f>
        <v>70</v>
      </c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</row>
    <row r="341" spans="1:220" s="7" customFormat="1" ht="11.25" customHeight="1" x14ac:dyDescent="0.25">
      <c r="A341" s="26">
        <v>22</v>
      </c>
      <c r="B341" s="25" t="s">
        <v>21</v>
      </c>
      <c r="C341" s="24">
        <v>34</v>
      </c>
      <c r="D341" s="24">
        <v>0</v>
      </c>
      <c r="E341" s="33">
        <v>0</v>
      </c>
      <c r="F341" s="24">
        <f>SUM(C341:E341)</f>
        <v>34</v>
      </c>
      <c r="G341" s="75"/>
      <c r="H341" s="56"/>
      <c r="I341" s="56"/>
      <c r="J341" s="13"/>
      <c r="K341" s="13"/>
      <c r="L341" s="56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</row>
    <row r="342" spans="1:220" s="7" customFormat="1" ht="11.25" customHeight="1" x14ac:dyDescent="0.25">
      <c r="A342" s="29">
        <v>23</v>
      </c>
      <c r="B342" s="28" t="s">
        <v>15</v>
      </c>
      <c r="C342" s="27">
        <v>15</v>
      </c>
      <c r="D342" s="27">
        <v>6</v>
      </c>
      <c r="E342" s="27">
        <v>0</v>
      </c>
      <c r="F342" s="27">
        <f>SUM(C342:E342)</f>
        <v>21</v>
      </c>
      <c r="G342" s="75"/>
      <c r="H342" s="56"/>
      <c r="I342" s="56"/>
      <c r="J342" s="13"/>
      <c r="K342" s="13"/>
      <c r="L342" s="56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</row>
    <row r="343" spans="1:220" s="7" customFormat="1" ht="11.25" customHeight="1" x14ac:dyDescent="0.25">
      <c r="A343" s="26">
        <v>24</v>
      </c>
      <c r="B343" s="25" t="s">
        <v>14</v>
      </c>
      <c r="C343" s="24">
        <v>8</v>
      </c>
      <c r="D343" s="24">
        <v>0</v>
      </c>
      <c r="E343" s="24">
        <v>0</v>
      </c>
      <c r="F343" s="24">
        <f>SUM(C343:E343)</f>
        <v>8</v>
      </c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</row>
    <row r="344" spans="1:220" s="7" customFormat="1" ht="11.25" customHeight="1" x14ac:dyDescent="0.25">
      <c r="G344" s="75"/>
      <c r="H344" s="56"/>
      <c r="I344" s="56"/>
      <c r="J344" s="13"/>
      <c r="K344" s="13"/>
      <c r="L344" s="56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</row>
    <row r="345" spans="1:220" s="7" customFormat="1" ht="11.25" customHeight="1" x14ac:dyDescent="0.25">
      <c r="A345" s="68"/>
      <c r="B345" s="31" t="s">
        <v>11</v>
      </c>
      <c r="C345" s="24">
        <v>27</v>
      </c>
      <c r="D345" s="24">
        <v>151</v>
      </c>
      <c r="E345" s="24">
        <v>350</v>
      </c>
      <c r="F345" s="24">
        <f>SUM(C345:E345)</f>
        <v>528</v>
      </c>
      <c r="G345" s="57"/>
      <c r="H345" s="57"/>
      <c r="I345" s="57"/>
      <c r="J345" s="57"/>
      <c r="K345" s="57"/>
      <c r="L345" s="57"/>
      <c r="M345" s="57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</row>
    <row r="346" spans="1:220" s="7" customFormat="1" ht="11.25" customHeight="1" x14ac:dyDescent="0.25">
      <c r="A346" s="23"/>
      <c r="B346" s="30"/>
      <c r="C346" s="27"/>
      <c r="D346" s="27"/>
      <c r="E346" s="27"/>
      <c r="F346" s="27"/>
      <c r="G346" s="57"/>
      <c r="H346" s="57"/>
      <c r="I346" s="57"/>
      <c r="J346" s="57"/>
      <c r="K346" s="57"/>
      <c r="L346" s="57"/>
      <c r="M346" s="57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</row>
    <row r="347" spans="1:220" s="7" customFormat="1" ht="11.25" customHeight="1" x14ac:dyDescent="0.25">
      <c r="A347" s="68"/>
      <c r="B347" s="25" t="s">
        <v>10</v>
      </c>
      <c r="C347" s="24">
        <v>4849</v>
      </c>
      <c r="D347" s="24">
        <v>173</v>
      </c>
      <c r="E347" s="24">
        <v>399</v>
      </c>
      <c r="F347" s="24">
        <f>SUM(C347:E347)</f>
        <v>5421</v>
      </c>
      <c r="G347" s="57"/>
      <c r="H347" s="57"/>
      <c r="I347" s="57"/>
      <c r="J347" s="57"/>
      <c r="K347" s="57"/>
      <c r="L347" s="57"/>
      <c r="M347" s="57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</row>
    <row r="348" spans="1:220" s="7" customFormat="1" ht="11.25" customHeight="1" x14ac:dyDescent="0.25">
      <c r="A348" s="23"/>
      <c r="B348" s="28" t="s">
        <v>9</v>
      </c>
      <c r="C348" s="27">
        <v>318</v>
      </c>
      <c r="D348" s="27">
        <v>0</v>
      </c>
      <c r="E348" s="27">
        <v>2</v>
      </c>
      <c r="F348" s="27">
        <f>SUM(C348:E348)</f>
        <v>320</v>
      </c>
      <c r="G348" s="57"/>
      <c r="H348" s="57"/>
      <c r="I348" s="57"/>
      <c r="J348" s="57"/>
      <c r="K348" s="57"/>
      <c r="L348" s="57"/>
      <c r="M348" s="57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</row>
    <row r="349" spans="1:220" s="7" customFormat="1" ht="11.25" customHeight="1" x14ac:dyDescent="0.25">
      <c r="A349" s="68"/>
      <c r="B349" s="25" t="s">
        <v>8</v>
      </c>
      <c r="C349" s="24">
        <v>4244</v>
      </c>
      <c r="D349" s="24">
        <v>108</v>
      </c>
      <c r="E349" s="24">
        <v>367</v>
      </c>
      <c r="F349" s="24">
        <f>SUM(C349:E349)</f>
        <v>4719</v>
      </c>
      <c r="G349" s="57"/>
      <c r="H349" s="57"/>
      <c r="I349" s="57"/>
      <c r="J349" s="57"/>
      <c r="K349" s="57"/>
      <c r="L349" s="57"/>
      <c r="M349" s="57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</row>
    <row r="350" spans="1:220" s="7" customFormat="1" ht="11.25" customHeight="1" x14ac:dyDescent="0.25">
      <c r="A350" s="23"/>
      <c r="B350" s="28" t="s">
        <v>7</v>
      </c>
      <c r="C350" s="27">
        <v>287</v>
      </c>
      <c r="D350" s="27">
        <v>65</v>
      </c>
      <c r="E350" s="27">
        <v>30</v>
      </c>
      <c r="F350" s="27">
        <f>SUM(C350:E350)</f>
        <v>382</v>
      </c>
      <c r="G350" s="57"/>
      <c r="H350" s="57"/>
      <c r="I350" s="57"/>
      <c r="J350" s="57"/>
      <c r="K350" s="57"/>
      <c r="L350" s="57"/>
      <c r="M350" s="57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</row>
    <row r="351" spans="1:220" s="7" customFormat="1" ht="11.25" customHeight="1" x14ac:dyDescent="0.25">
      <c r="A351" s="68"/>
      <c r="B351" s="25"/>
      <c r="C351" s="24"/>
      <c r="D351" s="24"/>
      <c r="E351" s="24"/>
      <c r="F351" s="24"/>
      <c r="G351" s="57"/>
      <c r="H351" s="57"/>
      <c r="I351" s="57"/>
      <c r="J351" s="57"/>
      <c r="K351" s="57"/>
      <c r="L351" s="57"/>
      <c r="M351" s="57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</row>
    <row r="352" spans="1:220" s="7" customFormat="1" ht="11.25" customHeight="1" x14ac:dyDescent="0.25">
      <c r="A352" s="29"/>
      <c r="B352" s="22" t="s">
        <v>6</v>
      </c>
      <c r="C352" s="21">
        <v>33530</v>
      </c>
      <c r="D352" s="21">
        <v>3546</v>
      </c>
      <c r="E352" s="21">
        <v>14788</v>
      </c>
      <c r="F352" s="21">
        <f>SUM(C352:E352)</f>
        <v>51864</v>
      </c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</row>
    <row r="353" spans="1:220" s="7" customFormat="1" ht="11.25" customHeight="1" thickBot="1" x14ac:dyDescent="0.3">
      <c r="A353" s="73"/>
      <c r="B353" s="72"/>
      <c r="C353" s="71"/>
      <c r="D353" s="71"/>
      <c r="E353" s="71"/>
      <c r="F353" s="71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</row>
    <row r="354" spans="1:220" s="7" customFormat="1" ht="11.25" customHeight="1" thickBot="1" x14ac:dyDescent="0.3">
      <c r="A354" s="64"/>
      <c r="B354" s="63" t="s">
        <v>5</v>
      </c>
      <c r="C354" s="62">
        <v>36385</v>
      </c>
      <c r="D354" s="62">
        <v>3548</v>
      </c>
      <c r="E354" s="62">
        <v>15029</v>
      </c>
      <c r="F354" s="62">
        <f>SUM(F320:F343,F345,F347)</f>
        <v>54962</v>
      </c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</row>
    <row r="355" spans="1:220" ht="7.5" customHeight="1" x14ac:dyDescent="0.25">
      <c r="G355" s="10"/>
      <c r="H355" s="9"/>
      <c r="I355" s="9"/>
      <c r="L355" s="9"/>
    </row>
    <row r="356" spans="1:220" ht="33.75" customHeight="1" x14ac:dyDescent="0.25">
      <c r="A356" s="6" t="s">
        <v>4</v>
      </c>
      <c r="B356" s="6"/>
      <c r="C356" s="6"/>
      <c r="D356" s="6"/>
      <c r="E356" s="6"/>
      <c r="F356" s="6"/>
      <c r="G356" s="10"/>
      <c r="H356" s="9"/>
      <c r="I356" s="9"/>
      <c r="L356" s="9"/>
    </row>
    <row r="357" spans="1:220" ht="7.5" customHeight="1" x14ac:dyDescent="0.25">
      <c r="G357" s="10"/>
      <c r="H357" s="9"/>
      <c r="I357" s="9"/>
      <c r="L357" s="9"/>
    </row>
    <row r="358" spans="1:220" ht="11.25" customHeight="1" x14ac:dyDescent="0.25">
      <c r="A358" s="7" t="s">
        <v>3</v>
      </c>
      <c r="B358" s="11" t="s">
        <v>70</v>
      </c>
      <c r="C358" s="11"/>
      <c r="D358" s="8"/>
      <c r="G358" s="10"/>
      <c r="H358" s="9"/>
      <c r="I358" s="9"/>
      <c r="L358" s="9"/>
    </row>
    <row r="362" spans="1:220" ht="15.75" customHeight="1" x14ac:dyDescent="0.25">
      <c r="A362" s="51" t="s">
        <v>44</v>
      </c>
      <c r="B362" s="50" t="s">
        <v>69</v>
      </c>
      <c r="C362" s="49"/>
      <c r="D362" s="49"/>
      <c r="E362" s="49"/>
      <c r="F362" s="49"/>
    </row>
    <row r="363" spans="1:220" ht="12.95" customHeight="1" x14ac:dyDescent="0.25">
      <c r="A363" s="1"/>
      <c r="B363" s="48" t="s">
        <v>42</v>
      </c>
      <c r="C363" s="44"/>
      <c r="D363" s="44"/>
      <c r="E363" s="44"/>
      <c r="F363" s="70"/>
    </row>
    <row r="364" spans="1:220" ht="7.5" customHeight="1" thickBot="1" x14ac:dyDescent="0.3">
      <c r="A364" s="47"/>
      <c r="B364" s="46"/>
      <c r="C364" s="45"/>
      <c r="D364" s="45"/>
      <c r="E364" s="45"/>
      <c r="F364" s="45"/>
    </row>
    <row r="365" spans="1:220" ht="26.25" thickBot="1" x14ac:dyDescent="0.3">
      <c r="A365" s="43" t="s">
        <v>41</v>
      </c>
      <c r="B365" s="42" t="s">
        <v>40</v>
      </c>
      <c r="C365" s="40" t="s">
        <v>39</v>
      </c>
      <c r="D365" s="41" t="s">
        <v>58</v>
      </c>
      <c r="E365" s="41" t="s">
        <v>38</v>
      </c>
      <c r="F365" s="40" t="s">
        <v>37</v>
      </c>
    </row>
    <row r="366" spans="1:220" s="7" customFormat="1" ht="11.25" customHeight="1" x14ac:dyDescent="0.25">
      <c r="A366" s="29">
        <v>1</v>
      </c>
      <c r="B366" s="28" t="s">
        <v>36</v>
      </c>
      <c r="C366" s="27">
        <v>12004</v>
      </c>
      <c r="D366" s="27">
        <v>1536</v>
      </c>
      <c r="E366" s="34">
        <v>5653</v>
      </c>
      <c r="F366" s="27">
        <f>SUM(C366:E366)</f>
        <v>19193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</row>
    <row r="367" spans="1:220" s="7" customFormat="1" ht="11.25" customHeight="1" x14ac:dyDescent="0.25">
      <c r="A367" s="26">
        <v>2</v>
      </c>
      <c r="B367" s="25" t="s">
        <v>26</v>
      </c>
      <c r="C367" s="24">
        <v>5683</v>
      </c>
      <c r="D367" s="24">
        <v>6</v>
      </c>
      <c r="E367" s="24">
        <v>466</v>
      </c>
      <c r="F367" s="24">
        <f>SUM(C367:E367)</f>
        <v>6155</v>
      </c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</row>
    <row r="368" spans="1:220" s="7" customFormat="1" ht="11.25" customHeight="1" x14ac:dyDescent="0.25">
      <c r="A368" s="29">
        <v>3</v>
      </c>
      <c r="B368" s="28" t="s">
        <v>31</v>
      </c>
      <c r="C368" s="27">
        <v>1469</v>
      </c>
      <c r="D368" s="27">
        <v>450</v>
      </c>
      <c r="E368" s="27">
        <v>1408</v>
      </c>
      <c r="F368" s="27">
        <f>SUM(C368:E368)</f>
        <v>3327</v>
      </c>
      <c r="G368" s="57"/>
      <c r="H368" s="57"/>
      <c r="I368" s="57"/>
      <c r="J368" s="57"/>
      <c r="K368" s="57"/>
      <c r="L368" s="57"/>
      <c r="M368" s="57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</row>
    <row r="369" spans="1:220" s="7" customFormat="1" ht="11.25" customHeight="1" x14ac:dyDescent="0.25">
      <c r="A369" s="26">
        <v>4</v>
      </c>
      <c r="B369" s="25" t="s">
        <v>35</v>
      </c>
      <c r="C369" s="24">
        <v>2898</v>
      </c>
      <c r="D369" s="24">
        <v>0</v>
      </c>
      <c r="E369" s="24">
        <v>288</v>
      </c>
      <c r="F369" s="24">
        <f>SUM(C369:E369)</f>
        <v>3186</v>
      </c>
      <c r="G369" s="75"/>
      <c r="H369" s="56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</row>
    <row r="370" spans="1:220" s="7" customFormat="1" ht="11.25" customHeight="1" x14ac:dyDescent="0.25">
      <c r="A370" s="29">
        <v>5</v>
      </c>
      <c r="B370" s="28" t="s">
        <v>34</v>
      </c>
      <c r="C370" s="27">
        <v>2878</v>
      </c>
      <c r="D370" s="27">
        <v>2</v>
      </c>
      <c r="E370" s="27">
        <v>102</v>
      </c>
      <c r="F370" s="27">
        <f>SUM(C370:E370)</f>
        <v>2982</v>
      </c>
      <c r="G370" s="75"/>
      <c r="H370" s="56"/>
      <c r="I370" s="56"/>
      <c r="J370" s="13"/>
      <c r="K370" s="13"/>
      <c r="L370" s="56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</row>
    <row r="371" spans="1:220" s="7" customFormat="1" ht="11.25" customHeight="1" x14ac:dyDescent="0.25">
      <c r="A371" s="26">
        <v>6</v>
      </c>
      <c r="B371" s="25" t="s">
        <v>29</v>
      </c>
      <c r="C371" s="24">
        <v>1171</v>
      </c>
      <c r="D371" s="24">
        <v>275</v>
      </c>
      <c r="E371" s="24">
        <v>762</v>
      </c>
      <c r="F371" s="24">
        <f>SUM(C371:E371)</f>
        <v>2208</v>
      </c>
      <c r="G371" s="75"/>
      <c r="H371" s="56"/>
      <c r="I371" s="56"/>
      <c r="J371" s="13"/>
      <c r="K371" s="13"/>
      <c r="L371" s="56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</row>
    <row r="372" spans="1:220" s="7" customFormat="1" ht="11.25" customHeight="1" x14ac:dyDescent="0.25">
      <c r="A372" s="29">
        <v>7</v>
      </c>
      <c r="B372" s="28" t="s">
        <v>32</v>
      </c>
      <c r="C372" s="27">
        <v>955</v>
      </c>
      <c r="D372" s="27">
        <v>232</v>
      </c>
      <c r="E372" s="34">
        <v>894</v>
      </c>
      <c r="F372" s="27">
        <f>SUM(C372:E372)</f>
        <v>2081</v>
      </c>
      <c r="G372" s="75"/>
      <c r="H372" s="56"/>
      <c r="I372" s="56"/>
      <c r="J372" s="13"/>
      <c r="K372" s="13"/>
      <c r="L372" s="56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</row>
    <row r="373" spans="1:220" s="7" customFormat="1" ht="11.25" customHeight="1" x14ac:dyDescent="0.25">
      <c r="A373" s="26">
        <v>8</v>
      </c>
      <c r="B373" s="25" t="s">
        <v>33</v>
      </c>
      <c r="C373" s="24">
        <v>1277</v>
      </c>
      <c r="D373" s="24">
        <v>106</v>
      </c>
      <c r="E373" s="24">
        <v>679</v>
      </c>
      <c r="F373" s="24">
        <f>SUM(C373:E373)</f>
        <v>2062</v>
      </c>
      <c r="G373" s="75"/>
      <c r="H373" s="56"/>
      <c r="I373" s="56"/>
      <c r="J373" s="13"/>
      <c r="K373" s="13"/>
      <c r="L373" s="56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</row>
    <row r="374" spans="1:220" s="7" customFormat="1" ht="11.25" customHeight="1" x14ac:dyDescent="0.25">
      <c r="A374" s="29">
        <v>9</v>
      </c>
      <c r="B374" s="28" t="s">
        <v>30</v>
      </c>
      <c r="C374" s="27">
        <v>622</v>
      </c>
      <c r="D374" s="27">
        <v>119</v>
      </c>
      <c r="E374" s="27">
        <v>212</v>
      </c>
      <c r="F374" s="27">
        <f>SUM(C374:E374)</f>
        <v>953</v>
      </c>
      <c r="G374" s="57"/>
      <c r="H374" s="57"/>
      <c r="I374" s="57"/>
      <c r="J374" s="57"/>
      <c r="K374" s="57"/>
      <c r="L374" s="57"/>
      <c r="M374" s="57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</row>
    <row r="375" spans="1:220" s="7" customFormat="1" ht="11.25" customHeight="1" x14ac:dyDescent="0.25">
      <c r="A375" s="84">
        <v>10</v>
      </c>
      <c r="B375" s="83" t="s">
        <v>27</v>
      </c>
      <c r="C375" s="81">
        <v>670</v>
      </c>
      <c r="D375" s="81">
        <v>57</v>
      </c>
      <c r="E375" s="82">
        <v>169</v>
      </c>
      <c r="F375" s="81">
        <f>SUM(C375:E375)</f>
        <v>896</v>
      </c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</row>
    <row r="376" spans="1:220" s="7" customFormat="1" ht="11.25" customHeight="1" x14ac:dyDescent="0.25">
      <c r="A376" s="29">
        <v>11</v>
      </c>
      <c r="B376" s="28" t="s">
        <v>28</v>
      </c>
      <c r="C376" s="21">
        <v>390</v>
      </c>
      <c r="D376" s="21">
        <v>18</v>
      </c>
      <c r="E376" s="80">
        <v>138</v>
      </c>
      <c r="F376" s="21">
        <f>SUM(C376:E376)</f>
        <v>546</v>
      </c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</row>
    <row r="377" spans="1:220" s="7" customFormat="1" ht="11.25" customHeight="1" x14ac:dyDescent="0.25">
      <c r="A377" s="26">
        <v>12</v>
      </c>
      <c r="B377" s="25" t="s">
        <v>23</v>
      </c>
      <c r="C377" s="24">
        <v>94</v>
      </c>
      <c r="D377" s="24">
        <v>77</v>
      </c>
      <c r="E377" s="33">
        <v>320</v>
      </c>
      <c r="F377" s="24">
        <f>SUM(C377:E377)</f>
        <v>491</v>
      </c>
      <c r="G377" s="57"/>
      <c r="H377" s="57"/>
      <c r="I377" s="57"/>
      <c r="J377" s="57"/>
      <c r="K377" s="57"/>
      <c r="L377" s="57"/>
      <c r="M377" s="57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</row>
    <row r="378" spans="1:220" s="7" customFormat="1" ht="11.25" customHeight="1" x14ac:dyDescent="0.25">
      <c r="A378" s="29">
        <v>13</v>
      </c>
      <c r="B378" s="28" t="s">
        <v>25</v>
      </c>
      <c r="C378" s="27">
        <v>413</v>
      </c>
      <c r="D378" s="27">
        <v>0</v>
      </c>
      <c r="E378" s="27">
        <v>11</v>
      </c>
      <c r="F378" s="27">
        <f>SUM(C378:E378)</f>
        <v>424</v>
      </c>
      <c r="G378" s="57"/>
      <c r="H378" s="57"/>
      <c r="I378" s="57"/>
      <c r="J378" s="57"/>
      <c r="K378" s="57"/>
      <c r="L378" s="57"/>
      <c r="M378" s="57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</row>
    <row r="379" spans="1:220" s="7" customFormat="1" ht="11.25" customHeight="1" x14ac:dyDescent="0.25">
      <c r="A379" s="26">
        <v>14</v>
      </c>
      <c r="B379" s="25" t="s">
        <v>13</v>
      </c>
      <c r="C379" s="24">
        <v>58</v>
      </c>
      <c r="D379" s="24">
        <v>0</v>
      </c>
      <c r="E379" s="33">
        <v>294</v>
      </c>
      <c r="F379" s="24">
        <f>SUM(C379:E379)</f>
        <v>352</v>
      </c>
      <c r="G379" s="57"/>
      <c r="H379" s="57"/>
      <c r="I379" s="57"/>
      <c r="J379" s="57"/>
      <c r="K379" s="57"/>
      <c r="L379" s="57"/>
      <c r="M379" s="57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</row>
    <row r="380" spans="1:220" s="7" customFormat="1" ht="11.25" customHeight="1" x14ac:dyDescent="0.25">
      <c r="A380" s="29">
        <v>15</v>
      </c>
      <c r="B380" s="28" t="s">
        <v>24</v>
      </c>
      <c r="C380" s="27">
        <v>235</v>
      </c>
      <c r="D380" s="27">
        <v>12</v>
      </c>
      <c r="E380" s="27">
        <v>3</v>
      </c>
      <c r="F380" s="27">
        <f>SUM(C380:E380)</f>
        <v>250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</row>
    <row r="381" spans="1:220" s="7" customFormat="1" ht="11.25" customHeight="1" x14ac:dyDescent="0.25">
      <c r="A381" s="26">
        <v>16</v>
      </c>
      <c r="B381" s="25" t="s">
        <v>22</v>
      </c>
      <c r="C381" s="24">
        <v>58</v>
      </c>
      <c r="D381" s="24">
        <v>14</v>
      </c>
      <c r="E381" s="24">
        <v>51</v>
      </c>
      <c r="F381" s="24">
        <f>SUM(C381:E381)</f>
        <v>123</v>
      </c>
      <c r="G381" s="75"/>
      <c r="H381" s="56"/>
      <c r="I381" s="56"/>
      <c r="J381" s="13"/>
      <c r="K381" s="13"/>
      <c r="L381" s="56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</row>
    <row r="382" spans="1:220" s="7" customFormat="1" ht="11.25" customHeight="1" x14ac:dyDescent="0.25">
      <c r="A382" s="29">
        <v>17</v>
      </c>
      <c r="B382" s="28" t="s">
        <v>19</v>
      </c>
      <c r="C382" s="27">
        <v>22</v>
      </c>
      <c r="D382" s="27">
        <v>5</v>
      </c>
      <c r="E382" s="27">
        <v>95</v>
      </c>
      <c r="F382" s="27">
        <f>SUM(C382:E382)</f>
        <v>122</v>
      </c>
      <c r="G382" s="75"/>
      <c r="H382" s="56"/>
      <c r="I382" s="56"/>
      <c r="J382" s="13"/>
      <c r="K382" s="13"/>
      <c r="L382" s="56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</row>
    <row r="383" spans="1:220" s="7" customFormat="1" ht="11.25" customHeight="1" x14ac:dyDescent="0.25">
      <c r="A383" s="26">
        <v>18</v>
      </c>
      <c r="B383" s="25" t="s">
        <v>20</v>
      </c>
      <c r="C383" s="24">
        <v>67</v>
      </c>
      <c r="D383" s="24">
        <v>3</v>
      </c>
      <c r="E383" s="24">
        <v>27</v>
      </c>
      <c r="F383" s="24">
        <f>SUM(C383:E383)</f>
        <v>97</v>
      </c>
      <c r="G383" s="75"/>
      <c r="H383" s="56"/>
      <c r="I383" s="56"/>
      <c r="J383" s="13"/>
      <c r="K383" s="13"/>
      <c r="L383" s="56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</row>
    <row r="384" spans="1:220" s="7" customFormat="1" ht="11.25" customHeight="1" x14ac:dyDescent="0.25">
      <c r="A384" s="29">
        <v>19</v>
      </c>
      <c r="B384" s="28" t="s">
        <v>16</v>
      </c>
      <c r="C384" s="27">
        <v>87</v>
      </c>
      <c r="D384" s="27">
        <v>0</v>
      </c>
      <c r="E384" s="27">
        <v>0</v>
      </c>
      <c r="F384" s="27">
        <f>SUM(C384:E384)</f>
        <v>87</v>
      </c>
      <c r="G384" s="57"/>
      <c r="H384" s="57"/>
      <c r="I384" s="57"/>
      <c r="J384" s="57"/>
      <c r="K384" s="57"/>
      <c r="L384" s="57"/>
      <c r="M384" s="57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</row>
    <row r="385" spans="1:220" s="7" customFormat="1" ht="11.25" customHeight="1" x14ac:dyDescent="0.25">
      <c r="A385" s="26">
        <v>20</v>
      </c>
      <c r="B385" s="25" t="s">
        <v>17</v>
      </c>
      <c r="C385" s="24">
        <v>41</v>
      </c>
      <c r="D385" s="24">
        <v>1</v>
      </c>
      <c r="E385" s="24">
        <v>4</v>
      </c>
      <c r="F385" s="24">
        <f>SUM(C385:E385)</f>
        <v>46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</row>
    <row r="386" spans="1:220" s="7" customFormat="1" ht="11.25" customHeight="1" x14ac:dyDescent="0.25">
      <c r="A386" s="29">
        <v>21</v>
      </c>
      <c r="B386" s="28" t="s">
        <v>21</v>
      </c>
      <c r="C386" s="27">
        <v>42</v>
      </c>
      <c r="D386" s="27">
        <v>0</v>
      </c>
      <c r="E386" s="27">
        <v>0</v>
      </c>
      <c r="F386" s="27">
        <f>SUM(C386:E386)</f>
        <v>42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</row>
    <row r="387" spans="1:220" s="7" customFormat="1" ht="11.25" customHeight="1" x14ac:dyDescent="0.25">
      <c r="A387" s="26">
        <v>22</v>
      </c>
      <c r="B387" s="25" t="s">
        <v>18</v>
      </c>
      <c r="C387" s="24">
        <v>38</v>
      </c>
      <c r="D387" s="24">
        <v>0</v>
      </c>
      <c r="E387" s="24">
        <v>0</v>
      </c>
      <c r="F387" s="24">
        <f>SUM(C387:E387)</f>
        <v>38</v>
      </c>
      <c r="G387" s="75"/>
      <c r="H387" s="56"/>
      <c r="I387" s="56"/>
      <c r="J387" s="13"/>
      <c r="K387" s="13"/>
      <c r="L387" s="56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</row>
    <row r="388" spans="1:220" s="7" customFormat="1" ht="11.25" customHeight="1" x14ac:dyDescent="0.25">
      <c r="A388" s="29">
        <v>23</v>
      </c>
      <c r="B388" s="28" t="s">
        <v>15</v>
      </c>
      <c r="C388" s="27">
        <v>18</v>
      </c>
      <c r="D388" s="27">
        <v>8</v>
      </c>
      <c r="E388" s="34">
        <v>0</v>
      </c>
      <c r="F388" s="27">
        <f>SUM(C388:E388)</f>
        <v>26</v>
      </c>
      <c r="G388" s="75"/>
      <c r="H388" s="56"/>
      <c r="I388" s="56"/>
      <c r="J388" s="13"/>
      <c r="K388" s="13"/>
      <c r="L388" s="56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</row>
    <row r="389" spans="1:220" s="7" customFormat="1" ht="11.25" customHeight="1" x14ac:dyDescent="0.25">
      <c r="A389" s="26">
        <v>24</v>
      </c>
      <c r="B389" s="25" t="s">
        <v>14</v>
      </c>
      <c r="C389" s="24">
        <v>8</v>
      </c>
      <c r="D389" s="24">
        <v>0</v>
      </c>
      <c r="E389" s="24">
        <v>0</v>
      </c>
      <c r="F389" s="24">
        <f>SUM(C389:E389)</f>
        <v>8</v>
      </c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</row>
    <row r="390" spans="1:220" s="7" customFormat="1" ht="11.25" customHeight="1" x14ac:dyDescent="0.25">
      <c r="G390" s="75"/>
      <c r="H390" s="56"/>
      <c r="I390" s="56"/>
      <c r="J390" s="13"/>
      <c r="K390" s="13"/>
      <c r="L390" s="56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</row>
    <row r="391" spans="1:220" s="7" customFormat="1" ht="11.25" customHeight="1" x14ac:dyDescent="0.25">
      <c r="A391" s="68"/>
      <c r="B391" s="31" t="s">
        <v>11</v>
      </c>
      <c r="C391" s="24">
        <v>46</v>
      </c>
      <c r="D391" s="24">
        <v>89</v>
      </c>
      <c r="E391" s="24">
        <v>32</v>
      </c>
      <c r="F391" s="24">
        <f>SUM(C391:E391)</f>
        <v>167</v>
      </c>
      <c r="G391" s="57"/>
      <c r="H391" s="57"/>
      <c r="I391" s="57"/>
      <c r="J391" s="57"/>
      <c r="K391" s="57"/>
      <c r="L391" s="57"/>
      <c r="M391" s="57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</row>
    <row r="392" spans="1:220" s="7" customFormat="1" ht="11.25" customHeight="1" x14ac:dyDescent="0.25">
      <c r="A392" s="23"/>
      <c r="B392" s="30"/>
      <c r="C392" s="27"/>
      <c r="D392" s="27"/>
      <c r="E392" s="27"/>
      <c r="F392" s="27"/>
      <c r="G392" s="57"/>
      <c r="H392" s="57"/>
      <c r="I392" s="57"/>
      <c r="J392" s="57"/>
      <c r="K392" s="57"/>
      <c r="L392" s="57"/>
      <c r="M392" s="57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</row>
    <row r="393" spans="1:220" s="7" customFormat="1" ht="11.25" customHeight="1" x14ac:dyDescent="0.25">
      <c r="A393" s="68"/>
      <c r="B393" s="25" t="s">
        <v>10</v>
      </c>
      <c r="C393" s="24">
        <v>5276</v>
      </c>
      <c r="D393" s="24">
        <v>139</v>
      </c>
      <c r="E393" s="24">
        <v>335</v>
      </c>
      <c r="F393" s="24">
        <f>SUM(C393:E393)</f>
        <v>5750</v>
      </c>
      <c r="G393" s="57"/>
      <c r="H393" s="57"/>
      <c r="I393" s="57"/>
      <c r="J393" s="57"/>
      <c r="K393" s="57"/>
      <c r="L393" s="57"/>
      <c r="M393" s="57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</row>
    <row r="394" spans="1:220" s="7" customFormat="1" ht="11.25" customHeight="1" x14ac:dyDescent="0.25">
      <c r="A394" s="23"/>
      <c r="B394" s="28" t="s">
        <v>9</v>
      </c>
      <c r="C394" s="27">
        <v>326</v>
      </c>
      <c r="D394" s="27">
        <v>0</v>
      </c>
      <c r="E394" s="27">
        <v>2</v>
      </c>
      <c r="F394" s="27">
        <f>SUM(C394:E394)</f>
        <v>328</v>
      </c>
      <c r="G394" s="57"/>
      <c r="H394" s="57"/>
      <c r="I394" s="57"/>
      <c r="J394" s="57"/>
      <c r="K394" s="57"/>
      <c r="L394" s="57"/>
      <c r="M394" s="57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</row>
    <row r="395" spans="1:220" s="7" customFormat="1" ht="11.25" customHeight="1" x14ac:dyDescent="0.25">
      <c r="A395" s="68"/>
      <c r="B395" s="25" t="s">
        <v>8</v>
      </c>
      <c r="C395" s="24">
        <v>4591</v>
      </c>
      <c r="D395" s="24">
        <v>88</v>
      </c>
      <c r="E395" s="24">
        <v>292</v>
      </c>
      <c r="F395" s="24">
        <f>SUM(C395:E395)</f>
        <v>4971</v>
      </c>
      <c r="G395" s="57"/>
      <c r="H395" s="57"/>
      <c r="I395" s="57"/>
      <c r="J395" s="57"/>
      <c r="K395" s="57"/>
      <c r="L395" s="57"/>
      <c r="M395" s="57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</row>
    <row r="396" spans="1:220" s="7" customFormat="1" ht="11.25" customHeight="1" x14ac:dyDescent="0.25">
      <c r="A396" s="23"/>
      <c r="B396" s="28" t="s">
        <v>7</v>
      </c>
      <c r="C396" s="27">
        <v>359</v>
      </c>
      <c r="D396" s="27">
        <v>51</v>
      </c>
      <c r="E396" s="27">
        <v>41</v>
      </c>
      <c r="F396" s="27">
        <f>SUM(C396:E396)</f>
        <v>451</v>
      </c>
      <c r="G396" s="57"/>
      <c r="H396" s="57"/>
      <c r="I396" s="57"/>
      <c r="J396" s="57"/>
      <c r="K396" s="57"/>
      <c r="L396" s="57"/>
      <c r="M396" s="57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</row>
    <row r="397" spans="1:220" s="7" customFormat="1" ht="11.25" customHeight="1" x14ac:dyDescent="0.25">
      <c r="A397" s="68"/>
      <c r="B397" s="25"/>
      <c r="C397" s="24"/>
      <c r="D397" s="24"/>
      <c r="E397" s="24"/>
      <c r="F397" s="24"/>
      <c r="G397" s="57"/>
      <c r="H397" s="57"/>
      <c r="I397" s="57"/>
      <c r="J397" s="57"/>
      <c r="K397" s="57"/>
      <c r="L397" s="57"/>
      <c r="M397" s="57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</row>
    <row r="398" spans="1:220" s="7" customFormat="1" ht="11.25" customHeight="1" x14ac:dyDescent="0.25">
      <c r="A398" s="29"/>
      <c r="B398" s="22" t="s">
        <v>6</v>
      </c>
      <c r="C398" s="21">
        <v>33622</v>
      </c>
      <c r="D398" s="21">
        <v>3149</v>
      </c>
      <c r="E398" s="21">
        <v>11655</v>
      </c>
      <c r="F398" s="21">
        <f>SUM(C398:E398)</f>
        <v>48426</v>
      </c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</row>
    <row r="399" spans="1:220" s="7" customFormat="1" ht="11.25" customHeight="1" thickBot="1" x14ac:dyDescent="0.3">
      <c r="A399" s="73"/>
      <c r="B399" s="72"/>
      <c r="C399" s="71"/>
      <c r="D399" s="71"/>
      <c r="E399" s="71"/>
      <c r="F399" s="71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</row>
    <row r="400" spans="1:220" s="7" customFormat="1" ht="11.25" customHeight="1" thickBot="1" x14ac:dyDescent="0.3">
      <c r="A400" s="64"/>
      <c r="B400" s="63" t="s">
        <v>5</v>
      </c>
      <c r="C400" s="62">
        <v>36520</v>
      </c>
      <c r="D400" s="62">
        <v>3149</v>
      </c>
      <c r="E400" s="62">
        <v>11943</v>
      </c>
      <c r="F400" s="62">
        <f>SUM(F366:F389,F391,F393)</f>
        <v>51612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</row>
    <row r="401" spans="1:220" ht="7.5" customHeight="1" x14ac:dyDescent="0.25">
      <c r="G401" s="10"/>
      <c r="H401" s="9"/>
      <c r="I401" s="9"/>
      <c r="L401" s="9"/>
    </row>
    <row r="402" spans="1:220" ht="33.75" customHeight="1" x14ac:dyDescent="0.25">
      <c r="A402" s="6" t="s">
        <v>4</v>
      </c>
      <c r="B402" s="6"/>
      <c r="C402" s="6"/>
      <c r="D402" s="6"/>
      <c r="E402" s="6"/>
      <c r="F402" s="6"/>
      <c r="G402" s="10"/>
      <c r="H402" s="9"/>
      <c r="I402" s="9"/>
      <c r="L402" s="9"/>
    </row>
    <row r="403" spans="1:220" ht="7.5" customHeight="1" x14ac:dyDescent="0.25">
      <c r="G403" s="10"/>
      <c r="H403" s="9"/>
      <c r="I403" s="9"/>
      <c r="L403" s="9"/>
    </row>
    <row r="404" spans="1:220" ht="11.25" customHeight="1" x14ac:dyDescent="0.25">
      <c r="A404" s="7" t="s">
        <v>3</v>
      </c>
      <c r="B404" s="11" t="s">
        <v>68</v>
      </c>
      <c r="C404" s="11"/>
      <c r="D404" s="8"/>
      <c r="G404" s="10"/>
      <c r="H404" s="9"/>
      <c r="I404" s="9"/>
      <c r="L404" s="9"/>
    </row>
    <row r="408" spans="1:220" ht="15.75" customHeight="1" x14ac:dyDescent="0.25">
      <c r="A408" s="51" t="s">
        <v>44</v>
      </c>
      <c r="B408" s="50" t="s">
        <v>67</v>
      </c>
      <c r="C408" s="49"/>
      <c r="D408" s="49"/>
      <c r="E408" s="49"/>
      <c r="F408" s="49"/>
    </row>
    <row r="409" spans="1:220" ht="12.95" customHeight="1" x14ac:dyDescent="0.25">
      <c r="A409" s="1"/>
      <c r="B409" s="48" t="s">
        <v>42</v>
      </c>
      <c r="C409" s="44"/>
      <c r="D409" s="44"/>
      <c r="E409" s="44"/>
      <c r="F409" s="70"/>
    </row>
    <row r="410" spans="1:220" ht="7.5" customHeight="1" thickBot="1" x14ac:dyDescent="0.3">
      <c r="A410" s="47"/>
      <c r="B410" s="46"/>
      <c r="C410" s="45"/>
      <c r="D410" s="45"/>
      <c r="E410" s="45"/>
      <c r="F410" s="45"/>
    </row>
    <row r="411" spans="1:220" ht="26.25" thickBot="1" x14ac:dyDescent="0.3">
      <c r="A411" s="43" t="s">
        <v>41</v>
      </c>
      <c r="B411" s="42" t="s">
        <v>40</v>
      </c>
      <c r="C411" s="40" t="s">
        <v>39</v>
      </c>
      <c r="D411" s="41" t="s">
        <v>58</v>
      </c>
      <c r="E411" s="41" t="s">
        <v>38</v>
      </c>
      <c r="F411" s="40" t="s">
        <v>37</v>
      </c>
    </row>
    <row r="412" spans="1:220" s="7" customFormat="1" ht="11.25" customHeight="1" x14ac:dyDescent="0.25">
      <c r="A412" s="29">
        <v>1</v>
      </c>
      <c r="B412" s="28" t="s">
        <v>36</v>
      </c>
      <c r="C412" s="27">
        <v>9614</v>
      </c>
      <c r="D412" s="27">
        <v>1487</v>
      </c>
      <c r="E412" s="27">
        <v>4727</v>
      </c>
      <c r="F412" s="27">
        <f>SUM(C412:E412)</f>
        <v>15828</v>
      </c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</row>
    <row r="413" spans="1:220" s="7" customFormat="1" ht="11.25" customHeight="1" x14ac:dyDescent="0.25">
      <c r="A413" s="26">
        <v>2</v>
      </c>
      <c r="B413" s="25" t="s">
        <v>26</v>
      </c>
      <c r="C413" s="24">
        <v>3761</v>
      </c>
      <c r="D413" s="24">
        <v>12</v>
      </c>
      <c r="E413" s="24">
        <v>297</v>
      </c>
      <c r="F413" s="24">
        <f>SUM(C413:E413)</f>
        <v>4070</v>
      </c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</row>
    <row r="414" spans="1:220" s="7" customFormat="1" ht="11.25" customHeight="1" x14ac:dyDescent="0.25">
      <c r="A414" s="29">
        <v>3</v>
      </c>
      <c r="B414" s="28" t="s">
        <v>35</v>
      </c>
      <c r="C414" s="27">
        <v>3336</v>
      </c>
      <c r="D414" s="27">
        <v>16</v>
      </c>
      <c r="E414" s="27">
        <v>288</v>
      </c>
      <c r="F414" s="27">
        <f>SUM(C414:E414)</f>
        <v>3640</v>
      </c>
      <c r="G414" s="57"/>
      <c r="H414" s="57"/>
      <c r="I414" s="57"/>
      <c r="J414" s="57"/>
      <c r="K414" s="57"/>
      <c r="L414" s="57"/>
      <c r="M414" s="57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</row>
    <row r="415" spans="1:220" s="7" customFormat="1" ht="11.25" customHeight="1" x14ac:dyDescent="0.25">
      <c r="A415" s="26">
        <v>4</v>
      </c>
      <c r="B415" s="25" t="s">
        <v>34</v>
      </c>
      <c r="C415" s="24">
        <v>2974</v>
      </c>
      <c r="D415" s="24">
        <v>2</v>
      </c>
      <c r="E415" s="24">
        <v>99</v>
      </c>
      <c r="F415" s="24">
        <f>SUM(C415:E415)</f>
        <v>3075</v>
      </c>
      <c r="G415" s="75"/>
      <c r="H415" s="56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</row>
    <row r="416" spans="1:220" s="7" customFormat="1" ht="11.25" customHeight="1" x14ac:dyDescent="0.25">
      <c r="A416" s="29">
        <v>5</v>
      </c>
      <c r="B416" s="28" t="s">
        <v>31</v>
      </c>
      <c r="C416" s="27">
        <v>934</v>
      </c>
      <c r="D416" s="27">
        <v>346</v>
      </c>
      <c r="E416" s="27">
        <v>1442</v>
      </c>
      <c r="F416" s="27">
        <f>SUM(C416:E416)</f>
        <v>2722</v>
      </c>
      <c r="G416" s="75"/>
      <c r="H416" s="56"/>
      <c r="I416" s="56"/>
      <c r="J416" s="13"/>
      <c r="K416" s="13"/>
      <c r="L416" s="56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</row>
    <row r="417" spans="1:220" s="7" customFormat="1" ht="11.25" customHeight="1" x14ac:dyDescent="0.25">
      <c r="A417" s="26">
        <v>6</v>
      </c>
      <c r="B417" s="25" t="s">
        <v>32</v>
      </c>
      <c r="C417" s="24">
        <v>706</v>
      </c>
      <c r="D417" s="24">
        <v>226</v>
      </c>
      <c r="E417" s="24">
        <v>1064</v>
      </c>
      <c r="F417" s="24">
        <f>SUM(C417:E417)</f>
        <v>1996</v>
      </c>
      <c r="G417" s="75"/>
      <c r="H417" s="56"/>
      <c r="I417" s="56"/>
      <c r="J417" s="13"/>
      <c r="K417" s="13"/>
      <c r="L417" s="56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</row>
    <row r="418" spans="1:220" s="7" customFormat="1" ht="11.25" customHeight="1" x14ac:dyDescent="0.25">
      <c r="A418" s="29">
        <v>7</v>
      </c>
      <c r="B418" s="28" t="s">
        <v>33</v>
      </c>
      <c r="C418" s="27">
        <v>965</v>
      </c>
      <c r="D418" s="27">
        <v>104</v>
      </c>
      <c r="E418" s="27">
        <v>662</v>
      </c>
      <c r="F418" s="27">
        <f>SUM(C418:E418)</f>
        <v>1731</v>
      </c>
      <c r="G418" s="75"/>
      <c r="H418" s="56"/>
      <c r="I418" s="56"/>
      <c r="J418" s="13"/>
      <c r="K418" s="13"/>
      <c r="L418" s="56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</row>
    <row r="419" spans="1:220" s="7" customFormat="1" ht="11.25" customHeight="1" x14ac:dyDescent="0.25">
      <c r="A419" s="26">
        <v>8</v>
      </c>
      <c r="B419" s="25" t="s">
        <v>29</v>
      </c>
      <c r="C419" s="24">
        <v>618</v>
      </c>
      <c r="D419" s="24">
        <v>142</v>
      </c>
      <c r="E419" s="24">
        <v>705</v>
      </c>
      <c r="F419" s="24">
        <f>SUM(C419:E419)</f>
        <v>1465</v>
      </c>
      <c r="G419" s="75"/>
      <c r="H419" s="56"/>
      <c r="I419" s="56"/>
      <c r="J419" s="13"/>
      <c r="K419" s="13"/>
      <c r="L419" s="56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</row>
    <row r="420" spans="1:220" s="7" customFormat="1" ht="11.25" customHeight="1" x14ac:dyDescent="0.25">
      <c r="A420" s="79">
        <v>9</v>
      </c>
      <c r="B420" s="78" t="s">
        <v>27</v>
      </c>
      <c r="C420" s="76">
        <v>613</v>
      </c>
      <c r="D420" s="76">
        <v>87</v>
      </c>
      <c r="E420" s="77">
        <v>181</v>
      </c>
      <c r="F420" s="76">
        <f>SUM(C420:E420)</f>
        <v>881</v>
      </c>
      <c r="G420" s="57"/>
      <c r="H420" s="57"/>
      <c r="I420" s="57"/>
      <c r="J420" s="57"/>
      <c r="K420" s="57"/>
      <c r="L420" s="57"/>
      <c r="M420" s="57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</row>
    <row r="421" spans="1:220" s="7" customFormat="1" ht="11.25" customHeight="1" x14ac:dyDescent="0.25">
      <c r="A421" s="26">
        <v>10</v>
      </c>
      <c r="B421" s="25" t="s">
        <v>30</v>
      </c>
      <c r="C421" s="24">
        <v>463</v>
      </c>
      <c r="D421" s="24">
        <v>121</v>
      </c>
      <c r="E421" s="24">
        <v>189</v>
      </c>
      <c r="F421" s="24">
        <f>SUM(C421:E421)</f>
        <v>773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</row>
    <row r="422" spans="1:220" s="7" customFormat="1" ht="11.25" customHeight="1" x14ac:dyDescent="0.25">
      <c r="A422" s="29">
        <v>11</v>
      </c>
      <c r="B422" s="28" t="s">
        <v>28</v>
      </c>
      <c r="C422" s="27">
        <v>375</v>
      </c>
      <c r="D422" s="27">
        <v>7</v>
      </c>
      <c r="E422" s="27">
        <v>174</v>
      </c>
      <c r="F422" s="27">
        <f>SUM(C422:E422)</f>
        <v>556</v>
      </c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</row>
    <row r="423" spans="1:220" s="7" customFormat="1" ht="11.25" customHeight="1" x14ac:dyDescent="0.25">
      <c r="A423" s="26">
        <v>12</v>
      </c>
      <c r="B423" s="25" t="s">
        <v>25</v>
      </c>
      <c r="C423" s="24">
        <v>386</v>
      </c>
      <c r="D423" s="24">
        <v>2</v>
      </c>
      <c r="E423" s="24">
        <v>10</v>
      </c>
      <c r="F423" s="24">
        <f>SUM(C423:E423)</f>
        <v>398</v>
      </c>
      <c r="G423" s="57"/>
      <c r="H423" s="57"/>
      <c r="I423" s="57"/>
      <c r="J423" s="57"/>
      <c r="K423" s="57"/>
      <c r="L423" s="57"/>
      <c r="M423" s="57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</row>
    <row r="424" spans="1:220" s="7" customFormat="1" ht="11.25" customHeight="1" x14ac:dyDescent="0.25">
      <c r="A424" s="29">
        <v>13</v>
      </c>
      <c r="B424" s="28" t="s">
        <v>24</v>
      </c>
      <c r="C424" s="27">
        <v>266</v>
      </c>
      <c r="D424" s="27">
        <v>10</v>
      </c>
      <c r="E424" s="27">
        <v>4</v>
      </c>
      <c r="F424" s="27">
        <f>SUM(C424:E424)</f>
        <v>280</v>
      </c>
      <c r="G424" s="57"/>
      <c r="H424" s="57"/>
      <c r="I424" s="57"/>
      <c r="J424" s="57"/>
      <c r="K424" s="57"/>
      <c r="L424" s="57"/>
      <c r="M424" s="57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</row>
    <row r="425" spans="1:220" s="7" customFormat="1" ht="11.25" customHeight="1" x14ac:dyDescent="0.25">
      <c r="A425" s="26">
        <v>14</v>
      </c>
      <c r="B425" s="25" t="s">
        <v>23</v>
      </c>
      <c r="C425" s="24">
        <v>7</v>
      </c>
      <c r="D425" s="24">
        <v>50</v>
      </c>
      <c r="E425" s="24">
        <v>199</v>
      </c>
      <c r="F425" s="24">
        <f>SUM(C425:E425)</f>
        <v>256</v>
      </c>
      <c r="G425" s="57"/>
      <c r="H425" s="57"/>
      <c r="I425" s="57"/>
      <c r="J425" s="57"/>
      <c r="K425" s="57"/>
      <c r="L425" s="57"/>
      <c r="M425" s="57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</row>
    <row r="426" spans="1:220" s="7" customFormat="1" ht="11.25" customHeight="1" x14ac:dyDescent="0.25">
      <c r="A426" s="29">
        <v>15</v>
      </c>
      <c r="B426" s="28" t="s">
        <v>13</v>
      </c>
      <c r="C426" s="27">
        <v>27</v>
      </c>
      <c r="D426" s="27">
        <v>0</v>
      </c>
      <c r="E426" s="34">
        <v>144</v>
      </c>
      <c r="F426" s="27">
        <f>SUM(C426:E426)</f>
        <v>171</v>
      </c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</row>
    <row r="427" spans="1:220" s="7" customFormat="1" ht="11.25" customHeight="1" x14ac:dyDescent="0.25">
      <c r="A427" s="26">
        <v>16</v>
      </c>
      <c r="B427" s="25" t="s">
        <v>22</v>
      </c>
      <c r="C427" s="24">
        <v>51</v>
      </c>
      <c r="D427" s="24">
        <v>18</v>
      </c>
      <c r="E427" s="24">
        <v>55</v>
      </c>
      <c r="F427" s="24">
        <f>SUM(C427:E427)</f>
        <v>124</v>
      </c>
      <c r="G427" s="75"/>
      <c r="H427" s="56"/>
      <c r="I427" s="56"/>
      <c r="J427" s="13"/>
      <c r="K427" s="13"/>
      <c r="L427" s="56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</row>
    <row r="428" spans="1:220" s="7" customFormat="1" ht="11.25" customHeight="1" x14ac:dyDescent="0.25">
      <c r="A428" s="29">
        <v>17</v>
      </c>
      <c r="B428" s="28" t="s">
        <v>20</v>
      </c>
      <c r="C428" s="27">
        <v>56</v>
      </c>
      <c r="D428" s="27">
        <v>15</v>
      </c>
      <c r="E428" s="27">
        <v>26</v>
      </c>
      <c r="F428" s="27">
        <f>SUM(C428:E428)</f>
        <v>97</v>
      </c>
      <c r="G428" s="75"/>
      <c r="H428" s="56"/>
      <c r="I428" s="56"/>
      <c r="J428" s="13"/>
      <c r="K428" s="13"/>
      <c r="L428" s="56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</row>
    <row r="429" spans="1:220" s="7" customFormat="1" ht="11.25" customHeight="1" x14ac:dyDescent="0.25">
      <c r="A429" s="26">
        <v>18</v>
      </c>
      <c r="B429" s="25" t="s">
        <v>19</v>
      </c>
      <c r="C429" s="24">
        <v>9</v>
      </c>
      <c r="D429" s="24">
        <v>4</v>
      </c>
      <c r="E429" s="24">
        <v>81</v>
      </c>
      <c r="F429" s="24">
        <f>SUM(C429:E429)</f>
        <v>94</v>
      </c>
      <c r="G429" s="75"/>
      <c r="H429" s="56"/>
      <c r="I429" s="56"/>
      <c r="J429" s="13"/>
      <c r="K429" s="13"/>
      <c r="L429" s="56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</row>
    <row r="430" spans="1:220" s="7" customFormat="1" ht="11.25" customHeight="1" x14ac:dyDescent="0.25">
      <c r="A430" s="29">
        <v>19</v>
      </c>
      <c r="B430" s="28" t="s">
        <v>17</v>
      </c>
      <c r="C430" s="27">
        <v>53</v>
      </c>
      <c r="D430" s="27">
        <v>2</v>
      </c>
      <c r="E430" s="27">
        <v>3</v>
      </c>
      <c r="F430" s="27">
        <f>SUM(C430:E430)</f>
        <v>58</v>
      </c>
      <c r="G430" s="57"/>
      <c r="H430" s="57"/>
      <c r="I430" s="57"/>
      <c r="J430" s="57"/>
      <c r="K430" s="57"/>
      <c r="L430" s="57"/>
      <c r="M430" s="57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</row>
    <row r="431" spans="1:220" s="7" customFormat="1" ht="11.25" customHeight="1" x14ac:dyDescent="0.25">
      <c r="A431" s="26">
        <v>20</v>
      </c>
      <c r="B431" s="25" t="s">
        <v>21</v>
      </c>
      <c r="C431" s="24">
        <v>51</v>
      </c>
      <c r="D431" s="24">
        <v>0</v>
      </c>
      <c r="E431" s="33">
        <v>0</v>
      </c>
      <c r="F431" s="24">
        <f>SUM(C431:E431)</f>
        <v>51</v>
      </c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</row>
    <row r="432" spans="1:220" s="7" customFormat="1" ht="11.25" customHeight="1" x14ac:dyDescent="0.25">
      <c r="A432" s="29">
        <v>21</v>
      </c>
      <c r="B432" s="28" t="s">
        <v>16</v>
      </c>
      <c r="C432" s="27">
        <v>39</v>
      </c>
      <c r="D432" s="27">
        <v>0</v>
      </c>
      <c r="E432" s="34">
        <v>0</v>
      </c>
      <c r="F432" s="27">
        <f>SUM(C432:E432)</f>
        <v>39</v>
      </c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</row>
    <row r="433" spans="1:220" s="7" customFormat="1" ht="11.25" customHeight="1" x14ac:dyDescent="0.25">
      <c r="A433" s="26">
        <v>22</v>
      </c>
      <c r="B433" s="25" t="s">
        <v>18</v>
      </c>
      <c r="C433" s="24">
        <v>24</v>
      </c>
      <c r="D433" s="24">
        <v>0</v>
      </c>
      <c r="E433" s="33">
        <v>0</v>
      </c>
      <c r="F433" s="24">
        <f>SUM(C433:E433)</f>
        <v>24</v>
      </c>
      <c r="G433" s="75"/>
      <c r="H433" s="56"/>
      <c r="I433" s="56"/>
      <c r="J433" s="13"/>
      <c r="K433" s="13"/>
      <c r="L433" s="56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</row>
    <row r="434" spans="1:220" s="7" customFormat="1" ht="11.25" customHeight="1" x14ac:dyDescent="0.25">
      <c r="A434" s="29">
        <v>23</v>
      </c>
      <c r="B434" s="28" t="s">
        <v>15</v>
      </c>
      <c r="C434" s="27">
        <v>13</v>
      </c>
      <c r="D434" s="27">
        <v>7</v>
      </c>
      <c r="E434" s="34">
        <v>0</v>
      </c>
      <c r="F434" s="27">
        <f>SUM(C434:E434)</f>
        <v>20</v>
      </c>
      <c r="G434" s="75"/>
      <c r="H434" s="56"/>
      <c r="I434" s="56"/>
      <c r="J434" s="13"/>
      <c r="K434" s="13"/>
      <c r="L434" s="56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</row>
    <row r="435" spans="1:220" s="7" customFormat="1" ht="11.25" customHeight="1" x14ac:dyDescent="0.25">
      <c r="A435" s="26">
        <v>24</v>
      </c>
      <c r="B435" s="25" t="s">
        <v>14</v>
      </c>
      <c r="C435" s="24">
        <v>13</v>
      </c>
      <c r="D435" s="24">
        <v>0</v>
      </c>
      <c r="E435" s="33">
        <v>0</v>
      </c>
      <c r="F435" s="24">
        <f>SUM(C435:E435)</f>
        <v>13</v>
      </c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</row>
    <row r="436" spans="1:220" s="7" customFormat="1" ht="11.25" customHeight="1" x14ac:dyDescent="0.25">
      <c r="G436" s="75"/>
      <c r="H436" s="56"/>
      <c r="I436" s="56"/>
      <c r="J436" s="13"/>
      <c r="K436" s="13"/>
      <c r="L436" s="56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</row>
    <row r="437" spans="1:220" s="7" customFormat="1" ht="11.25" customHeight="1" x14ac:dyDescent="0.25">
      <c r="A437" s="68"/>
      <c r="B437" s="31" t="s">
        <v>11</v>
      </c>
      <c r="C437" s="24">
        <v>44</v>
      </c>
      <c r="D437" s="24">
        <v>65</v>
      </c>
      <c r="E437" s="24">
        <v>12</v>
      </c>
      <c r="F437" s="24">
        <f>SUM(C437:E437)</f>
        <v>121</v>
      </c>
      <c r="G437" s="57"/>
      <c r="H437" s="57"/>
      <c r="I437" s="57"/>
      <c r="J437" s="57"/>
      <c r="K437" s="57"/>
      <c r="L437" s="57"/>
      <c r="M437" s="57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</row>
    <row r="438" spans="1:220" s="7" customFormat="1" ht="11.25" customHeight="1" x14ac:dyDescent="0.25">
      <c r="A438" s="23"/>
      <c r="B438" s="30"/>
      <c r="C438" s="27"/>
      <c r="D438" s="27"/>
      <c r="E438" s="27"/>
      <c r="F438" s="27"/>
      <c r="G438" s="57"/>
      <c r="H438" s="57"/>
      <c r="I438" s="57"/>
      <c r="J438" s="57"/>
      <c r="K438" s="57"/>
      <c r="L438" s="57"/>
      <c r="M438" s="57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</row>
    <row r="439" spans="1:220" s="7" customFormat="1" ht="11.25" customHeight="1" x14ac:dyDescent="0.25">
      <c r="A439" s="68"/>
      <c r="B439" s="25" t="s">
        <v>10</v>
      </c>
      <c r="C439" s="24">
        <v>5131</v>
      </c>
      <c r="D439" s="24">
        <v>151</v>
      </c>
      <c r="E439" s="24">
        <v>405</v>
      </c>
      <c r="F439" s="24">
        <f>SUM(C439:E439)</f>
        <v>5687</v>
      </c>
      <c r="G439" s="57"/>
      <c r="H439" s="57"/>
      <c r="I439" s="57"/>
      <c r="J439" s="57"/>
      <c r="K439" s="57"/>
      <c r="L439" s="57"/>
      <c r="M439" s="57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</row>
    <row r="440" spans="1:220" s="7" customFormat="1" ht="11.25" customHeight="1" x14ac:dyDescent="0.25">
      <c r="A440" s="23"/>
      <c r="B440" s="28" t="s">
        <v>9</v>
      </c>
      <c r="C440" s="27">
        <v>324</v>
      </c>
      <c r="D440" s="27">
        <v>2</v>
      </c>
      <c r="E440" s="27">
        <v>1</v>
      </c>
      <c r="F440" s="27">
        <f>SUM(C440:E440)</f>
        <v>327</v>
      </c>
      <c r="G440" s="57"/>
      <c r="H440" s="57"/>
      <c r="I440" s="57"/>
      <c r="J440" s="57"/>
      <c r="K440" s="57"/>
      <c r="L440" s="57"/>
      <c r="M440" s="57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</row>
    <row r="441" spans="1:220" s="7" customFormat="1" ht="11.25" customHeight="1" x14ac:dyDescent="0.25">
      <c r="A441" s="68"/>
      <c r="B441" s="25" t="s">
        <v>8</v>
      </c>
      <c r="C441" s="24">
        <v>4504</v>
      </c>
      <c r="D441" s="24">
        <v>98</v>
      </c>
      <c r="E441" s="24">
        <v>369</v>
      </c>
      <c r="F441" s="24">
        <f>SUM(C441:E441)</f>
        <v>4971</v>
      </c>
      <c r="G441" s="57"/>
      <c r="H441" s="57"/>
      <c r="I441" s="57"/>
      <c r="J441" s="57"/>
      <c r="K441" s="57"/>
      <c r="L441" s="57"/>
      <c r="M441" s="57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</row>
    <row r="442" spans="1:220" s="7" customFormat="1" ht="11.25" customHeight="1" x14ac:dyDescent="0.25">
      <c r="A442" s="23"/>
      <c r="B442" s="28" t="s">
        <v>7</v>
      </c>
      <c r="C442" s="27">
        <v>303</v>
      </c>
      <c r="D442" s="27">
        <v>51</v>
      </c>
      <c r="E442" s="27">
        <v>35</v>
      </c>
      <c r="F442" s="27">
        <f>SUM(C442:E442)</f>
        <v>389</v>
      </c>
      <c r="G442" s="57"/>
      <c r="H442" s="57"/>
      <c r="I442" s="57"/>
      <c r="J442" s="57"/>
      <c r="K442" s="57"/>
      <c r="L442" s="57"/>
      <c r="M442" s="57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</row>
    <row r="443" spans="1:220" s="7" customFormat="1" ht="11.25" customHeight="1" x14ac:dyDescent="0.25">
      <c r="A443" s="68"/>
      <c r="B443" s="25"/>
      <c r="C443" s="24"/>
      <c r="D443" s="24"/>
      <c r="E443" s="24"/>
      <c r="F443" s="24"/>
      <c r="G443" s="57"/>
      <c r="H443" s="57"/>
      <c r="I443" s="57"/>
      <c r="J443" s="57"/>
      <c r="K443" s="57"/>
      <c r="L443" s="57"/>
      <c r="M443" s="57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</row>
    <row r="444" spans="1:220" s="7" customFormat="1" ht="11.25" customHeight="1" x14ac:dyDescent="0.25">
      <c r="A444" s="29"/>
      <c r="B444" s="22" t="s">
        <v>6</v>
      </c>
      <c r="C444" s="21">
        <v>27193</v>
      </c>
      <c r="D444" s="21">
        <v>2858</v>
      </c>
      <c r="E444" s="21">
        <v>10489</v>
      </c>
      <c r="F444" s="21">
        <f>SUM(C444:E444)</f>
        <v>40540</v>
      </c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</row>
    <row r="445" spans="1:220" s="7" customFormat="1" ht="11.25" customHeight="1" thickBot="1" x14ac:dyDescent="0.3">
      <c r="A445" s="67"/>
      <c r="B445" s="66"/>
      <c r="C445" s="65"/>
      <c r="D445" s="65"/>
      <c r="E445" s="65"/>
      <c r="F445" s="65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</row>
    <row r="446" spans="1:220" s="7" customFormat="1" ht="11.25" customHeight="1" thickBot="1" x14ac:dyDescent="0.3">
      <c r="A446" s="64"/>
      <c r="B446" s="63" t="s">
        <v>5</v>
      </c>
      <c r="C446" s="62">
        <v>30529</v>
      </c>
      <c r="D446" s="62">
        <v>2874</v>
      </c>
      <c r="E446" s="62">
        <v>10777</v>
      </c>
      <c r="F446" s="62">
        <f>SUM(F412:F435,F437,F439)</f>
        <v>44170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</row>
    <row r="447" spans="1:220" ht="7.5" customHeight="1" x14ac:dyDescent="0.25">
      <c r="G447" s="10"/>
      <c r="H447" s="9"/>
      <c r="I447" s="9"/>
      <c r="L447" s="9"/>
    </row>
    <row r="448" spans="1:220" ht="34.5" customHeight="1" x14ac:dyDescent="0.25">
      <c r="A448" s="6" t="s">
        <v>4</v>
      </c>
      <c r="B448" s="6"/>
      <c r="C448" s="6"/>
      <c r="D448" s="6"/>
      <c r="E448" s="6"/>
      <c r="F448" s="6"/>
      <c r="G448" s="10"/>
      <c r="H448" s="9"/>
      <c r="I448" s="9"/>
      <c r="L448" s="9"/>
    </row>
    <row r="449" spans="1:220" ht="7.5" customHeight="1" x14ac:dyDescent="0.25">
      <c r="G449" s="10"/>
      <c r="H449" s="9"/>
      <c r="I449" s="9"/>
      <c r="L449" s="9"/>
    </row>
    <row r="450" spans="1:220" ht="11.25" customHeight="1" x14ac:dyDescent="0.25">
      <c r="A450" s="7" t="s">
        <v>3</v>
      </c>
      <c r="B450" s="11" t="s">
        <v>66</v>
      </c>
      <c r="C450" s="11"/>
      <c r="D450" s="8"/>
      <c r="G450" s="10"/>
      <c r="H450" s="9"/>
      <c r="I450" s="9"/>
      <c r="L450" s="9"/>
    </row>
    <row r="452" spans="1:220" x14ac:dyDescent="0.25">
      <c r="B452" s="1"/>
      <c r="C452" s="1"/>
      <c r="D452" s="1"/>
      <c r="E452" s="1"/>
      <c r="F452" s="1"/>
    </row>
    <row r="454" spans="1:220" ht="15.75" customHeight="1" x14ac:dyDescent="0.25">
      <c r="A454" s="51" t="s">
        <v>44</v>
      </c>
      <c r="B454" s="50" t="s">
        <v>65</v>
      </c>
      <c r="C454" s="49"/>
      <c r="D454" s="49"/>
      <c r="E454" s="49"/>
      <c r="F454" s="49"/>
    </row>
    <row r="455" spans="1:220" ht="12.95" customHeight="1" x14ac:dyDescent="0.25">
      <c r="A455" s="1"/>
      <c r="B455" s="48" t="s">
        <v>42</v>
      </c>
      <c r="C455" s="44"/>
      <c r="D455" s="44"/>
      <c r="E455" s="44"/>
      <c r="F455" s="70"/>
    </row>
    <row r="456" spans="1:220" ht="7.5" customHeight="1" thickBot="1" x14ac:dyDescent="0.3">
      <c r="A456" s="47"/>
      <c r="B456" s="46"/>
      <c r="C456" s="45"/>
      <c r="D456" s="45"/>
      <c r="E456" s="45"/>
      <c r="F456" s="45"/>
    </row>
    <row r="457" spans="1:220" ht="26.25" thickBot="1" x14ac:dyDescent="0.3">
      <c r="A457" s="43" t="s">
        <v>41</v>
      </c>
      <c r="B457" s="42" t="s">
        <v>40</v>
      </c>
      <c r="C457" s="40" t="s">
        <v>39</v>
      </c>
      <c r="D457" s="41" t="s">
        <v>58</v>
      </c>
      <c r="E457" s="41" t="s">
        <v>38</v>
      </c>
      <c r="F457" s="40" t="s">
        <v>37</v>
      </c>
    </row>
    <row r="458" spans="1:220" s="7" customFormat="1" ht="11.25" customHeight="1" x14ac:dyDescent="0.25">
      <c r="A458" s="29">
        <v>1</v>
      </c>
      <c r="B458" s="28" t="s">
        <v>36</v>
      </c>
      <c r="C458" s="27">
        <v>7014</v>
      </c>
      <c r="D458" s="27">
        <v>1094</v>
      </c>
      <c r="E458" s="27">
        <v>4541</v>
      </c>
      <c r="F458" s="27">
        <f>SUM(C458:E458)</f>
        <v>12649</v>
      </c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</row>
    <row r="459" spans="1:220" s="7" customFormat="1" ht="11.25" customHeight="1" x14ac:dyDescent="0.25">
      <c r="A459" s="26">
        <v>2</v>
      </c>
      <c r="B459" s="25" t="s">
        <v>35</v>
      </c>
      <c r="C459" s="24">
        <v>3816</v>
      </c>
      <c r="D459" s="24">
        <v>36</v>
      </c>
      <c r="E459" s="24">
        <v>288</v>
      </c>
      <c r="F459" s="24">
        <f>SUM(C459:E459)</f>
        <v>4140</v>
      </c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</row>
    <row r="460" spans="1:220" s="7" customFormat="1" ht="11.25" customHeight="1" x14ac:dyDescent="0.25">
      <c r="A460" s="29">
        <v>3</v>
      </c>
      <c r="B460" s="28" t="s">
        <v>34</v>
      </c>
      <c r="C460" s="27">
        <v>3005</v>
      </c>
      <c r="D460" s="27">
        <v>4</v>
      </c>
      <c r="E460" s="27">
        <v>94</v>
      </c>
      <c r="F460" s="27">
        <f>SUM(C460:E460)</f>
        <v>3103</v>
      </c>
      <c r="G460" s="57"/>
      <c r="H460" s="57"/>
      <c r="I460" s="57"/>
      <c r="J460" s="57"/>
      <c r="K460" s="57"/>
      <c r="L460" s="57"/>
      <c r="M460" s="57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</row>
    <row r="461" spans="1:220" s="7" customFormat="1" ht="11.25" customHeight="1" x14ac:dyDescent="0.25">
      <c r="A461" s="26">
        <v>4</v>
      </c>
      <c r="B461" s="25" t="s">
        <v>26</v>
      </c>
      <c r="C461" s="24">
        <v>2649</v>
      </c>
      <c r="D461" s="24">
        <v>9</v>
      </c>
      <c r="E461" s="24">
        <v>193</v>
      </c>
      <c r="F461" s="24">
        <f>SUM(C461:E461)</f>
        <v>2851</v>
      </c>
      <c r="G461" s="75"/>
      <c r="H461" s="56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</row>
    <row r="462" spans="1:220" s="7" customFormat="1" ht="11.25" customHeight="1" x14ac:dyDescent="0.25">
      <c r="A462" s="29">
        <v>5</v>
      </c>
      <c r="B462" s="28" t="s">
        <v>31</v>
      </c>
      <c r="C462" s="27">
        <v>879</v>
      </c>
      <c r="D462" s="27">
        <v>271</v>
      </c>
      <c r="E462" s="27">
        <v>1445</v>
      </c>
      <c r="F462" s="27">
        <f>SUM(C462:E462)</f>
        <v>2595</v>
      </c>
      <c r="G462" s="75"/>
      <c r="H462" s="56"/>
      <c r="I462" s="56"/>
      <c r="J462" s="13"/>
      <c r="K462" s="13"/>
      <c r="L462" s="56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</row>
    <row r="463" spans="1:220" s="7" customFormat="1" ht="11.25" customHeight="1" x14ac:dyDescent="0.25">
      <c r="A463" s="26">
        <v>6</v>
      </c>
      <c r="B463" s="25" t="s">
        <v>32</v>
      </c>
      <c r="C463" s="24">
        <v>660</v>
      </c>
      <c r="D463" s="24">
        <v>259</v>
      </c>
      <c r="E463" s="24">
        <v>1122</v>
      </c>
      <c r="F463" s="24">
        <f>SUM(C463:E463)</f>
        <v>2041</v>
      </c>
      <c r="G463" s="75"/>
      <c r="H463" s="56"/>
      <c r="I463" s="56"/>
      <c r="J463" s="13"/>
      <c r="K463" s="13"/>
      <c r="L463" s="56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</row>
    <row r="464" spans="1:220" s="7" customFormat="1" ht="11.25" customHeight="1" x14ac:dyDescent="0.25">
      <c r="A464" s="29">
        <v>7</v>
      </c>
      <c r="B464" s="28" t="s">
        <v>33</v>
      </c>
      <c r="C464" s="27">
        <v>866</v>
      </c>
      <c r="D464" s="27">
        <v>94</v>
      </c>
      <c r="E464" s="27">
        <v>776</v>
      </c>
      <c r="F464" s="27">
        <f>SUM(C464:E464)</f>
        <v>1736</v>
      </c>
      <c r="G464" s="75"/>
      <c r="H464" s="56"/>
      <c r="I464" s="56"/>
      <c r="J464" s="13"/>
      <c r="K464" s="13"/>
      <c r="L464" s="56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</row>
    <row r="465" spans="1:220" s="7" customFormat="1" ht="11.25" customHeight="1" x14ac:dyDescent="0.25">
      <c r="A465" s="26">
        <v>8</v>
      </c>
      <c r="B465" s="25" t="s">
        <v>29</v>
      </c>
      <c r="C465" s="24">
        <v>423</v>
      </c>
      <c r="D465" s="24">
        <v>132</v>
      </c>
      <c r="E465" s="24">
        <v>925</v>
      </c>
      <c r="F465" s="24">
        <f>SUM(C465:E465)</f>
        <v>1480</v>
      </c>
      <c r="G465" s="75"/>
      <c r="H465" s="56"/>
      <c r="I465" s="56"/>
      <c r="J465" s="13"/>
      <c r="K465" s="13"/>
      <c r="L465" s="56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</row>
    <row r="466" spans="1:220" s="7" customFormat="1" ht="11.25" customHeight="1" x14ac:dyDescent="0.25">
      <c r="A466" s="79">
        <v>9</v>
      </c>
      <c r="B466" s="78" t="s">
        <v>27</v>
      </c>
      <c r="C466" s="76">
        <v>504</v>
      </c>
      <c r="D466" s="76">
        <v>78</v>
      </c>
      <c r="E466" s="77">
        <v>196</v>
      </c>
      <c r="F466" s="76">
        <f>SUM(C466:E466)</f>
        <v>778</v>
      </c>
      <c r="G466" s="57"/>
      <c r="H466" s="57"/>
      <c r="I466" s="57"/>
      <c r="J466" s="57"/>
      <c r="K466" s="57"/>
      <c r="L466" s="57"/>
      <c r="M466" s="57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</row>
    <row r="467" spans="1:220" s="7" customFormat="1" ht="11.25" customHeight="1" x14ac:dyDescent="0.25">
      <c r="A467" s="26">
        <v>10</v>
      </c>
      <c r="B467" s="25" t="s">
        <v>30</v>
      </c>
      <c r="C467" s="24">
        <v>417</v>
      </c>
      <c r="D467" s="24">
        <v>108</v>
      </c>
      <c r="E467" s="24">
        <v>192</v>
      </c>
      <c r="F467" s="24">
        <f>SUM(C467:E467)</f>
        <v>717</v>
      </c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</row>
    <row r="468" spans="1:220" s="7" customFormat="1" ht="11.25" customHeight="1" x14ac:dyDescent="0.25">
      <c r="A468" s="29">
        <v>11</v>
      </c>
      <c r="B468" s="28" t="s">
        <v>28</v>
      </c>
      <c r="C468" s="27">
        <v>343</v>
      </c>
      <c r="D468" s="27">
        <v>7</v>
      </c>
      <c r="E468" s="27">
        <v>192</v>
      </c>
      <c r="F468" s="27">
        <f>SUM(C468:E468)</f>
        <v>542</v>
      </c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</row>
    <row r="469" spans="1:220" s="7" customFormat="1" ht="11.25" customHeight="1" x14ac:dyDescent="0.25">
      <c r="A469" s="26">
        <v>12</v>
      </c>
      <c r="B469" s="25" t="s">
        <v>25</v>
      </c>
      <c r="C469" s="24">
        <v>384</v>
      </c>
      <c r="D469" s="24">
        <v>0</v>
      </c>
      <c r="E469" s="24">
        <v>10</v>
      </c>
      <c r="F469" s="24">
        <f>SUM(C469:E469)</f>
        <v>394</v>
      </c>
      <c r="G469" s="57"/>
      <c r="H469" s="57"/>
      <c r="I469" s="57"/>
      <c r="J469" s="57"/>
      <c r="K469" s="57"/>
      <c r="L469" s="57"/>
      <c r="M469" s="57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</row>
    <row r="470" spans="1:220" s="7" customFormat="1" ht="11.25" customHeight="1" x14ac:dyDescent="0.25">
      <c r="A470" s="29">
        <v>13</v>
      </c>
      <c r="B470" s="28" t="s">
        <v>24</v>
      </c>
      <c r="C470" s="27">
        <v>238</v>
      </c>
      <c r="D470" s="27">
        <v>7</v>
      </c>
      <c r="E470" s="27">
        <v>6</v>
      </c>
      <c r="F470" s="27">
        <f>SUM(C470:E470)</f>
        <v>251</v>
      </c>
      <c r="G470" s="57"/>
      <c r="H470" s="57"/>
      <c r="I470" s="57"/>
      <c r="J470" s="57"/>
      <c r="K470" s="57"/>
      <c r="L470" s="57"/>
      <c r="M470" s="57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</row>
    <row r="471" spans="1:220" s="7" customFormat="1" ht="11.25" customHeight="1" x14ac:dyDescent="0.25">
      <c r="A471" s="26">
        <v>14</v>
      </c>
      <c r="B471" s="25" t="s">
        <v>23</v>
      </c>
      <c r="C471" s="24">
        <v>21</v>
      </c>
      <c r="D471" s="24">
        <v>30</v>
      </c>
      <c r="E471" s="24">
        <v>140</v>
      </c>
      <c r="F471" s="24">
        <f>SUM(C471:E471)</f>
        <v>191</v>
      </c>
      <c r="G471" s="57"/>
      <c r="H471" s="57"/>
      <c r="I471" s="57"/>
      <c r="J471" s="57"/>
      <c r="K471" s="57"/>
      <c r="L471" s="57"/>
      <c r="M471" s="57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</row>
    <row r="472" spans="1:220" s="7" customFormat="1" ht="11.25" customHeight="1" x14ac:dyDescent="0.25">
      <c r="A472" s="29">
        <v>15</v>
      </c>
      <c r="B472" s="28" t="s">
        <v>13</v>
      </c>
      <c r="C472" s="27">
        <v>24</v>
      </c>
      <c r="D472" s="27">
        <v>0</v>
      </c>
      <c r="E472" s="34">
        <v>143</v>
      </c>
      <c r="F472" s="27">
        <f>SUM(C472:E472)</f>
        <v>167</v>
      </c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</row>
    <row r="473" spans="1:220" s="7" customFormat="1" ht="11.25" customHeight="1" x14ac:dyDescent="0.25">
      <c r="A473" s="26">
        <v>16</v>
      </c>
      <c r="B473" s="25" t="s">
        <v>22</v>
      </c>
      <c r="C473" s="24">
        <v>46</v>
      </c>
      <c r="D473" s="24">
        <v>19</v>
      </c>
      <c r="E473" s="24">
        <v>68</v>
      </c>
      <c r="F473" s="24">
        <f>SUM(C473:E473)</f>
        <v>133</v>
      </c>
      <c r="G473" s="75"/>
      <c r="H473" s="56"/>
      <c r="I473" s="56"/>
      <c r="J473" s="13"/>
      <c r="K473" s="13"/>
      <c r="L473" s="56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</row>
    <row r="474" spans="1:220" s="7" customFormat="1" ht="11.25" customHeight="1" x14ac:dyDescent="0.25">
      <c r="A474" s="29">
        <v>17</v>
      </c>
      <c r="B474" s="28" t="s">
        <v>19</v>
      </c>
      <c r="C474" s="27">
        <v>17</v>
      </c>
      <c r="D474" s="27">
        <v>5</v>
      </c>
      <c r="E474" s="27">
        <v>88</v>
      </c>
      <c r="F474" s="27">
        <f>SUM(C474:E474)</f>
        <v>110</v>
      </c>
      <c r="G474" s="75"/>
      <c r="H474" s="56"/>
      <c r="I474" s="56"/>
      <c r="J474" s="13"/>
      <c r="K474" s="13"/>
      <c r="L474" s="56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</row>
    <row r="475" spans="1:220" s="7" customFormat="1" ht="11.25" customHeight="1" x14ac:dyDescent="0.25">
      <c r="A475" s="26">
        <v>18</v>
      </c>
      <c r="B475" s="25" t="s">
        <v>20</v>
      </c>
      <c r="C475" s="24">
        <v>44</v>
      </c>
      <c r="D475" s="24">
        <v>15</v>
      </c>
      <c r="E475" s="24">
        <v>38</v>
      </c>
      <c r="F475" s="24">
        <f>SUM(C475:E475)</f>
        <v>97</v>
      </c>
      <c r="G475" s="75"/>
      <c r="H475" s="56"/>
      <c r="I475" s="56"/>
      <c r="J475" s="13"/>
      <c r="K475" s="13"/>
      <c r="L475" s="56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</row>
    <row r="476" spans="1:220" s="7" customFormat="1" ht="11.25" customHeight="1" x14ac:dyDescent="0.25">
      <c r="A476" s="29">
        <v>19</v>
      </c>
      <c r="B476" s="28" t="s">
        <v>21</v>
      </c>
      <c r="C476" s="27">
        <v>54</v>
      </c>
      <c r="D476" s="27">
        <v>0</v>
      </c>
      <c r="E476" s="34">
        <v>0</v>
      </c>
      <c r="F476" s="27">
        <f>SUM(C476:E476)</f>
        <v>54</v>
      </c>
      <c r="G476" s="57"/>
      <c r="H476" s="57"/>
      <c r="I476" s="57"/>
      <c r="J476" s="57"/>
      <c r="K476" s="57"/>
      <c r="L476" s="57"/>
      <c r="M476" s="57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</row>
    <row r="477" spans="1:220" s="7" customFormat="1" ht="11.25" customHeight="1" x14ac:dyDescent="0.25">
      <c r="A477" s="26">
        <v>20</v>
      </c>
      <c r="B477" s="25" t="s">
        <v>17</v>
      </c>
      <c r="C477" s="24">
        <v>38</v>
      </c>
      <c r="D477" s="24">
        <v>2</v>
      </c>
      <c r="E477" s="24">
        <v>3</v>
      </c>
      <c r="F477" s="24">
        <f>SUM(C477:E477)</f>
        <v>43</v>
      </c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</row>
    <row r="478" spans="1:220" s="7" customFormat="1" ht="11.25" customHeight="1" x14ac:dyDescent="0.25">
      <c r="A478" s="29">
        <v>21</v>
      </c>
      <c r="B478" s="28" t="s">
        <v>16</v>
      </c>
      <c r="C478" s="27">
        <v>41</v>
      </c>
      <c r="D478" s="27">
        <v>0</v>
      </c>
      <c r="E478" s="34">
        <v>0</v>
      </c>
      <c r="F478" s="27">
        <f>SUM(C478:E478)</f>
        <v>41</v>
      </c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</row>
    <row r="479" spans="1:220" s="7" customFormat="1" ht="11.25" customHeight="1" x14ac:dyDescent="0.25">
      <c r="A479" s="26">
        <v>22</v>
      </c>
      <c r="B479" s="25" t="s">
        <v>18</v>
      </c>
      <c r="C479" s="24">
        <v>22</v>
      </c>
      <c r="D479" s="24">
        <v>0</v>
      </c>
      <c r="E479" s="33">
        <v>0</v>
      </c>
      <c r="F479" s="24">
        <f>SUM(C479:E479)</f>
        <v>22</v>
      </c>
      <c r="G479" s="75"/>
      <c r="H479" s="56"/>
      <c r="I479" s="56"/>
      <c r="J479" s="13"/>
      <c r="K479" s="13"/>
      <c r="L479" s="56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</row>
    <row r="480" spans="1:220" s="7" customFormat="1" ht="11.25" customHeight="1" x14ac:dyDescent="0.25">
      <c r="A480" s="29">
        <v>23</v>
      </c>
      <c r="B480" s="28" t="s">
        <v>15</v>
      </c>
      <c r="C480" s="27">
        <v>14</v>
      </c>
      <c r="D480" s="27">
        <v>7</v>
      </c>
      <c r="E480" s="34">
        <v>0</v>
      </c>
      <c r="F480" s="27">
        <f>SUM(C480:E480)</f>
        <v>21</v>
      </c>
      <c r="G480" s="75"/>
      <c r="H480" s="56"/>
      <c r="I480" s="56"/>
      <c r="J480" s="13"/>
      <c r="K480" s="13"/>
      <c r="L480" s="56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</row>
    <row r="481" spans="1:220" s="7" customFormat="1" ht="11.25" customHeight="1" x14ac:dyDescent="0.25">
      <c r="A481" s="26">
        <v>24</v>
      </c>
      <c r="B481" s="25" t="s">
        <v>14</v>
      </c>
      <c r="C481" s="24">
        <v>7</v>
      </c>
      <c r="D481" s="24">
        <v>0</v>
      </c>
      <c r="E481" s="33">
        <v>0</v>
      </c>
      <c r="F481" s="24">
        <f>SUM(C481:E481)</f>
        <v>7</v>
      </c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</row>
    <row r="482" spans="1:220" s="7" customFormat="1" ht="11.25" customHeight="1" x14ac:dyDescent="0.25">
      <c r="G482" s="75"/>
      <c r="H482" s="56"/>
      <c r="I482" s="56"/>
      <c r="J482" s="13"/>
      <c r="K482" s="13"/>
      <c r="L482" s="56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</row>
    <row r="483" spans="1:220" s="7" customFormat="1" ht="11.25" customHeight="1" x14ac:dyDescent="0.25">
      <c r="A483" s="68"/>
      <c r="B483" s="31" t="s">
        <v>11</v>
      </c>
      <c r="C483" s="24">
        <v>42</v>
      </c>
      <c r="D483" s="24">
        <v>34</v>
      </c>
      <c r="E483" s="24">
        <v>10</v>
      </c>
      <c r="F483" s="24">
        <f>SUM(C483:E483)</f>
        <v>86</v>
      </c>
      <c r="G483" s="57"/>
      <c r="H483" s="57"/>
      <c r="I483" s="57"/>
      <c r="J483" s="57"/>
      <c r="K483" s="57"/>
      <c r="L483" s="57"/>
      <c r="M483" s="57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</row>
    <row r="484" spans="1:220" s="7" customFormat="1" ht="11.25" customHeight="1" x14ac:dyDescent="0.25">
      <c r="A484" s="23"/>
      <c r="B484" s="30"/>
      <c r="C484" s="27"/>
      <c r="D484" s="27"/>
      <c r="E484" s="27"/>
      <c r="F484" s="27"/>
      <c r="G484" s="57"/>
      <c r="H484" s="57"/>
      <c r="I484" s="57"/>
      <c r="J484" s="57"/>
      <c r="K484" s="57"/>
      <c r="L484" s="57"/>
      <c r="M484" s="57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</row>
    <row r="485" spans="1:220" s="7" customFormat="1" ht="11.25" customHeight="1" x14ac:dyDescent="0.25">
      <c r="A485" s="68"/>
      <c r="B485" s="25" t="s">
        <v>10</v>
      </c>
      <c r="C485" s="24">
        <v>4976</v>
      </c>
      <c r="D485" s="24">
        <v>195</v>
      </c>
      <c r="E485" s="24">
        <v>355</v>
      </c>
      <c r="F485" s="24">
        <f>SUM(C485:E485)</f>
        <v>5526</v>
      </c>
      <c r="G485" s="57"/>
      <c r="H485" s="57"/>
      <c r="I485" s="57"/>
      <c r="J485" s="57"/>
      <c r="K485" s="57"/>
      <c r="L485" s="57"/>
      <c r="M485" s="57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</row>
    <row r="486" spans="1:220" s="7" customFormat="1" ht="11.25" customHeight="1" x14ac:dyDescent="0.25">
      <c r="A486" s="23"/>
      <c r="B486" s="28" t="s">
        <v>9</v>
      </c>
      <c r="C486" s="27">
        <v>350</v>
      </c>
      <c r="D486" s="27">
        <v>2</v>
      </c>
      <c r="E486" s="27">
        <v>1</v>
      </c>
      <c r="F486" s="27">
        <f>SUM(C486:E486)</f>
        <v>353</v>
      </c>
      <c r="G486" s="57"/>
      <c r="H486" s="57"/>
      <c r="I486" s="57"/>
      <c r="J486" s="57"/>
      <c r="K486" s="57"/>
      <c r="L486" s="57"/>
      <c r="M486" s="57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</row>
    <row r="487" spans="1:220" s="7" customFormat="1" ht="11.25" customHeight="1" x14ac:dyDescent="0.25">
      <c r="A487" s="68"/>
      <c r="B487" s="25" t="s">
        <v>8</v>
      </c>
      <c r="C487" s="24">
        <v>4438</v>
      </c>
      <c r="D487" s="24">
        <v>129</v>
      </c>
      <c r="E487" s="24">
        <v>354</v>
      </c>
      <c r="F487" s="24">
        <f>SUM(C487:E487)</f>
        <v>4921</v>
      </c>
      <c r="G487" s="57"/>
      <c r="H487" s="57"/>
      <c r="I487" s="57"/>
      <c r="J487" s="57"/>
      <c r="K487" s="57"/>
      <c r="L487" s="57"/>
      <c r="M487" s="57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</row>
    <row r="488" spans="1:220" s="7" customFormat="1" ht="11.25" customHeight="1" x14ac:dyDescent="0.25">
      <c r="A488" s="23"/>
      <c r="B488" s="28" t="s">
        <v>7</v>
      </c>
      <c r="C488" s="27">
        <v>188</v>
      </c>
      <c r="D488" s="27">
        <v>64</v>
      </c>
      <c r="E488" s="27">
        <v>0</v>
      </c>
      <c r="F488" s="27">
        <f>SUM(C488:E488)</f>
        <v>252</v>
      </c>
      <c r="G488" s="57"/>
      <c r="H488" s="57"/>
      <c r="I488" s="57"/>
      <c r="J488" s="57"/>
      <c r="K488" s="57"/>
      <c r="L488" s="57"/>
      <c r="M488" s="57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</row>
    <row r="489" spans="1:220" s="7" customFormat="1" ht="11.25" customHeight="1" x14ac:dyDescent="0.25">
      <c r="A489" s="68"/>
      <c r="B489" s="25"/>
      <c r="C489" s="24"/>
      <c r="D489" s="24"/>
      <c r="E489" s="24"/>
      <c r="F489" s="24"/>
      <c r="G489" s="57"/>
      <c r="H489" s="57"/>
      <c r="I489" s="57"/>
      <c r="J489" s="57"/>
      <c r="K489" s="57"/>
      <c r="L489" s="57"/>
      <c r="M489" s="57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</row>
    <row r="490" spans="1:220" s="7" customFormat="1" ht="11.25" customHeight="1" x14ac:dyDescent="0.25">
      <c r="A490" s="29"/>
      <c r="B490" s="22" t="s">
        <v>6</v>
      </c>
      <c r="C490" s="21">
        <v>22728</v>
      </c>
      <c r="D490" s="21">
        <v>2370</v>
      </c>
      <c r="E490" s="21">
        <v>10537</v>
      </c>
      <c r="F490" s="21">
        <f>SUM(C490:E490)</f>
        <v>35635</v>
      </c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</row>
    <row r="491" spans="1:220" s="7" customFormat="1" ht="11.25" customHeight="1" thickBot="1" x14ac:dyDescent="0.3">
      <c r="A491" s="67"/>
      <c r="B491" s="66"/>
      <c r="C491" s="65"/>
      <c r="D491" s="65"/>
      <c r="E491" s="65"/>
      <c r="F491" s="65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</row>
    <row r="492" spans="1:220" s="7" customFormat="1" ht="11.25" customHeight="1" thickBot="1" x14ac:dyDescent="0.3">
      <c r="A492" s="64"/>
      <c r="B492" s="63" t="s">
        <v>5</v>
      </c>
      <c r="C492" s="62">
        <v>26544</v>
      </c>
      <c r="D492" s="62">
        <v>2406</v>
      </c>
      <c r="E492" s="62">
        <v>10825</v>
      </c>
      <c r="F492" s="62">
        <f>SUM(F458:F481,F483,F485)</f>
        <v>39775</v>
      </c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</row>
    <row r="493" spans="1:220" ht="7.5" customHeight="1" x14ac:dyDescent="0.25">
      <c r="G493" s="10"/>
      <c r="H493" s="9"/>
      <c r="I493" s="9"/>
      <c r="L493" s="9"/>
    </row>
    <row r="494" spans="1:220" ht="33.75" customHeight="1" x14ac:dyDescent="0.25">
      <c r="A494" s="6" t="s">
        <v>4</v>
      </c>
      <c r="B494" s="6"/>
      <c r="C494" s="6"/>
      <c r="D494" s="6"/>
      <c r="E494" s="6"/>
      <c r="F494" s="6"/>
      <c r="G494" s="10"/>
      <c r="H494" s="9"/>
      <c r="I494" s="9"/>
      <c r="L494" s="9"/>
    </row>
    <row r="495" spans="1:220" ht="7.5" customHeight="1" x14ac:dyDescent="0.25">
      <c r="G495" s="10"/>
      <c r="H495" s="9"/>
      <c r="I495" s="9"/>
      <c r="L495" s="9"/>
    </row>
    <row r="496" spans="1:220" ht="11.25" customHeight="1" x14ac:dyDescent="0.25">
      <c r="A496" s="7" t="s">
        <v>3</v>
      </c>
      <c r="B496" s="11" t="s">
        <v>64</v>
      </c>
      <c r="C496" s="11"/>
      <c r="D496" s="8"/>
      <c r="G496" s="10"/>
      <c r="H496" s="9"/>
      <c r="I496" s="9"/>
      <c r="L496" s="9"/>
    </row>
    <row r="500" spans="1:220" ht="15.75" customHeight="1" x14ac:dyDescent="0.25">
      <c r="A500" s="51" t="s">
        <v>44</v>
      </c>
      <c r="B500" s="50" t="s">
        <v>63</v>
      </c>
      <c r="C500" s="49"/>
      <c r="D500" s="49"/>
      <c r="E500" s="49"/>
      <c r="F500" s="49"/>
    </row>
    <row r="501" spans="1:220" ht="12.95" customHeight="1" x14ac:dyDescent="0.25">
      <c r="A501" s="1"/>
      <c r="B501" s="48" t="s">
        <v>42</v>
      </c>
      <c r="C501" s="44"/>
      <c r="D501" s="44"/>
      <c r="E501" s="44"/>
      <c r="F501" s="70"/>
    </row>
    <row r="502" spans="1:220" ht="7.5" customHeight="1" thickBot="1" x14ac:dyDescent="0.3">
      <c r="A502" s="47"/>
      <c r="B502" s="46"/>
      <c r="C502" s="45"/>
      <c r="D502" s="45"/>
      <c r="E502" s="45"/>
      <c r="F502" s="45"/>
    </row>
    <row r="503" spans="1:220" ht="26.25" thickBot="1" x14ac:dyDescent="0.3">
      <c r="A503" s="43" t="s">
        <v>41</v>
      </c>
      <c r="B503" s="42" t="s">
        <v>40</v>
      </c>
      <c r="C503" s="40" t="s">
        <v>39</v>
      </c>
      <c r="D503" s="41" t="s">
        <v>58</v>
      </c>
      <c r="E503" s="41" t="s">
        <v>38</v>
      </c>
      <c r="F503" s="40" t="s">
        <v>37</v>
      </c>
    </row>
    <row r="504" spans="1:220" s="7" customFormat="1" ht="11.25" customHeight="1" x14ac:dyDescent="0.25">
      <c r="A504" s="29">
        <v>1</v>
      </c>
      <c r="B504" s="28" t="s">
        <v>36</v>
      </c>
      <c r="C504" s="27">
        <v>5674</v>
      </c>
      <c r="D504" s="27">
        <v>682</v>
      </c>
      <c r="E504" s="27">
        <v>3983</v>
      </c>
      <c r="F504" s="27">
        <f>SUM(C504:E504)</f>
        <v>10339</v>
      </c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</row>
    <row r="505" spans="1:220" s="7" customFormat="1" ht="11.25" customHeight="1" x14ac:dyDescent="0.25">
      <c r="A505" s="26">
        <v>2</v>
      </c>
      <c r="B505" s="25" t="s">
        <v>35</v>
      </c>
      <c r="C505" s="24">
        <v>3722</v>
      </c>
      <c r="D505" s="24">
        <v>0</v>
      </c>
      <c r="E505" s="24">
        <v>288</v>
      </c>
      <c r="F505" s="24">
        <f>SUM(C505:E505)</f>
        <v>4010</v>
      </c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</row>
    <row r="506" spans="1:220" s="7" customFormat="1" ht="11.25" customHeight="1" x14ac:dyDescent="0.25">
      <c r="A506" s="29">
        <v>3</v>
      </c>
      <c r="B506" s="28" t="s">
        <v>34</v>
      </c>
      <c r="C506" s="27">
        <v>2938</v>
      </c>
      <c r="D506" s="27">
        <v>1</v>
      </c>
      <c r="E506" s="27">
        <v>114</v>
      </c>
      <c r="F506" s="27">
        <f>SUM(C506:E506)</f>
        <v>3053</v>
      </c>
      <c r="G506" s="57"/>
      <c r="H506" s="57"/>
      <c r="I506" s="57"/>
      <c r="J506" s="57"/>
      <c r="K506" s="57"/>
      <c r="L506" s="57"/>
      <c r="M506" s="57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</row>
    <row r="507" spans="1:220" s="7" customFormat="1" ht="11.25" customHeight="1" x14ac:dyDescent="0.25">
      <c r="A507" s="26">
        <v>4</v>
      </c>
      <c r="B507" s="25" t="s">
        <v>31</v>
      </c>
      <c r="C507" s="24">
        <v>710</v>
      </c>
      <c r="D507" s="24">
        <v>216</v>
      </c>
      <c r="E507" s="24">
        <v>1270</v>
      </c>
      <c r="F507" s="24">
        <f>SUM(C507:E507)</f>
        <v>2196</v>
      </c>
      <c r="G507" s="75"/>
      <c r="H507" s="56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</row>
    <row r="508" spans="1:220" s="7" customFormat="1" ht="11.25" customHeight="1" x14ac:dyDescent="0.25">
      <c r="A508" s="29">
        <v>5</v>
      </c>
      <c r="B508" s="28" t="s">
        <v>26</v>
      </c>
      <c r="C508" s="27">
        <v>1814</v>
      </c>
      <c r="D508" s="27">
        <v>73</v>
      </c>
      <c r="E508" s="27">
        <v>157</v>
      </c>
      <c r="F508" s="27">
        <f>SUM(C508:E508)</f>
        <v>2044</v>
      </c>
      <c r="G508" s="75"/>
      <c r="H508" s="56"/>
      <c r="I508" s="56"/>
      <c r="J508" s="13"/>
      <c r="K508" s="13"/>
      <c r="L508" s="56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</row>
    <row r="509" spans="1:220" s="7" customFormat="1" ht="11.25" customHeight="1" x14ac:dyDescent="0.25">
      <c r="A509" s="26">
        <v>6</v>
      </c>
      <c r="B509" s="25" t="s">
        <v>32</v>
      </c>
      <c r="C509" s="24">
        <v>567</v>
      </c>
      <c r="D509" s="24">
        <v>256</v>
      </c>
      <c r="E509" s="24">
        <v>1001</v>
      </c>
      <c r="F509" s="24">
        <f>SUM(C509:E509)</f>
        <v>1824</v>
      </c>
      <c r="G509" s="75"/>
      <c r="H509" s="56"/>
      <c r="I509" s="56"/>
      <c r="J509" s="13"/>
      <c r="K509" s="13"/>
      <c r="L509" s="56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</row>
    <row r="510" spans="1:220" s="7" customFormat="1" ht="11.25" customHeight="1" x14ac:dyDescent="0.25">
      <c r="A510" s="29">
        <v>7</v>
      </c>
      <c r="B510" s="28" t="s">
        <v>33</v>
      </c>
      <c r="C510" s="27">
        <v>823</v>
      </c>
      <c r="D510" s="27">
        <v>99</v>
      </c>
      <c r="E510" s="27">
        <v>764</v>
      </c>
      <c r="F510" s="27">
        <f>SUM(C510:E510)</f>
        <v>1686</v>
      </c>
      <c r="G510" s="75"/>
      <c r="H510" s="56"/>
      <c r="I510" s="56"/>
      <c r="J510" s="13"/>
      <c r="K510" s="13"/>
      <c r="L510" s="56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</row>
    <row r="511" spans="1:220" s="7" customFormat="1" ht="11.25" customHeight="1" x14ac:dyDescent="0.25">
      <c r="A511" s="26">
        <v>8</v>
      </c>
      <c r="B511" s="25" t="s">
        <v>29</v>
      </c>
      <c r="C511" s="24">
        <v>386</v>
      </c>
      <c r="D511" s="24">
        <v>115</v>
      </c>
      <c r="E511" s="24">
        <v>879</v>
      </c>
      <c r="F511" s="24">
        <f>SUM(C511:E511)</f>
        <v>1380</v>
      </c>
      <c r="G511" s="75"/>
      <c r="H511" s="56"/>
      <c r="I511" s="56"/>
      <c r="J511" s="13"/>
      <c r="K511" s="13"/>
      <c r="L511" s="56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</row>
    <row r="512" spans="1:220" s="7" customFormat="1" ht="11.25" customHeight="1" x14ac:dyDescent="0.25">
      <c r="A512" s="29">
        <v>9</v>
      </c>
      <c r="B512" s="28" t="s">
        <v>30</v>
      </c>
      <c r="C512" s="27">
        <v>424</v>
      </c>
      <c r="D512" s="27">
        <v>106</v>
      </c>
      <c r="E512" s="27">
        <v>216</v>
      </c>
      <c r="F512" s="27">
        <f>SUM(C512:E512)</f>
        <v>746</v>
      </c>
      <c r="G512" s="57"/>
      <c r="H512" s="57"/>
      <c r="I512" s="57"/>
      <c r="J512" s="57"/>
      <c r="K512" s="57"/>
      <c r="L512" s="57"/>
      <c r="M512" s="57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</row>
    <row r="513" spans="1:220" s="7" customFormat="1" ht="11.25" customHeight="1" x14ac:dyDescent="0.25">
      <c r="A513" s="39">
        <v>10</v>
      </c>
      <c r="B513" s="38" t="s">
        <v>27</v>
      </c>
      <c r="C513" s="36">
        <v>449</v>
      </c>
      <c r="D513" s="36">
        <v>69</v>
      </c>
      <c r="E513" s="37">
        <v>132</v>
      </c>
      <c r="F513" s="36">
        <f>SUM(C513:E513)</f>
        <v>650</v>
      </c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</row>
    <row r="514" spans="1:220" s="7" customFormat="1" ht="11.25" customHeight="1" x14ac:dyDescent="0.25">
      <c r="A514" s="29">
        <v>11</v>
      </c>
      <c r="B514" s="28" t="s">
        <v>28</v>
      </c>
      <c r="C514" s="27">
        <v>295</v>
      </c>
      <c r="D514" s="27">
        <v>7</v>
      </c>
      <c r="E514" s="27">
        <v>195</v>
      </c>
      <c r="F514" s="27">
        <f>SUM(C514:E514)</f>
        <v>497</v>
      </c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</row>
    <row r="515" spans="1:220" s="7" customFormat="1" ht="11.25" customHeight="1" x14ac:dyDescent="0.25">
      <c r="A515" s="26">
        <v>12</v>
      </c>
      <c r="B515" s="25" t="s">
        <v>25</v>
      </c>
      <c r="C515" s="24">
        <v>369</v>
      </c>
      <c r="D515" s="24">
        <v>0</v>
      </c>
      <c r="E515" s="24">
        <v>11</v>
      </c>
      <c r="F515" s="24">
        <f>SUM(C515:E515)</f>
        <v>380</v>
      </c>
      <c r="G515" s="57"/>
      <c r="H515" s="57"/>
      <c r="I515" s="57"/>
      <c r="J515" s="57"/>
      <c r="K515" s="57"/>
      <c r="L515" s="57"/>
      <c r="M515" s="57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</row>
    <row r="516" spans="1:220" s="7" customFormat="1" ht="11.25" customHeight="1" x14ac:dyDescent="0.25">
      <c r="A516" s="29">
        <v>13</v>
      </c>
      <c r="B516" s="28" t="s">
        <v>24</v>
      </c>
      <c r="C516" s="27">
        <v>247</v>
      </c>
      <c r="D516" s="27">
        <v>7</v>
      </c>
      <c r="E516" s="27">
        <v>4</v>
      </c>
      <c r="F516" s="27">
        <f>SUM(C516:E516)</f>
        <v>258</v>
      </c>
      <c r="G516" s="57"/>
      <c r="H516" s="57"/>
      <c r="I516" s="57"/>
      <c r="J516" s="57"/>
      <c r="K516" s="57"/>
      <c r="L516" s="57"/>
      <c r="M516" s="57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</row>
    <row r="517" spans="1:220" s="7" customFormat="1" ht="11.25" customHeight="1" x14ac:dyDescent="0.25">
      <c r="A517" s="26">
        <v>14</v>
      </c>
      <c r="B517" s="25" t="s">
        <v>23</v>
      </c>
      <c r="C517" s="24">
        <v>17</v>
      </c>
      <c r="D517" s="24">
        <v>4</v>
      </c>
      <c r="E517" s="24">
        <v>122</v>
      </c>
      <c r="F517" s="24">
        <f>SUM(C517:E517)</f>
        <v>143</v>
      </c>
      <c r="G517" s="57"/>
      <c r="H517" s="57"/>
      <c r="I517" s="57"/>
      <c r="J517" s="57"/>
      <c r="K517" s="57"/>
      <c r="L517" s="57"/>
      <c r="M517" s="57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</row>
    <row r="518" spans="1:220" s="7" customFormat="1" ht="11.25" customHeight="1" x14ac:dyDescent="0.25">
      <c r="A518" s="29">
        <v>15</v>
      </c>
      <c r="B518" s="28" t="s">
        <v>19</v>
      </c>
      <c r="C518" s="27">
        <v>15</v>
      </c>
      <c r="D518" s="27">
        <v>1</v>
      </c>
      <c r="E518" s="27">
        <v>124</v>
      </c>
      <c r="F518" s="27">
        <f>SUM(C518:E518)</f>
        <v>140</v>
      </c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</row>
    <row r="519" spans="1:220" s="7" customFormat="1" ht="11.25" customHeight="1" x14ac:dyDescent="0.25">
      <c r="A519" s="26">
        <v>16</v>
      </c>
      <c r="B519" s="25" t="s">
        <v>22</v>
      </c>
      <c r="C519" s="24">
        <v>42</v>
      </c>
      <c r="D519" s="24">
        <v>18</v>
      </c>
      <c r="E519" s="24">
        <v>68</v>
      </c>
      <c r="F519" s="24">
        <f>SUM(C519:E519)</f>
        <v>128</v>
      </c>
      <c r="G519" s="75"/>
      <c r="H519" s="56"/>
      <c r="I519" s="56"/>
      <c r="J519" s="13"/>
      <c r="K519" s="13"/>
      <c r="L519" s="56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</row>
    <row r="520" spans="1:220" s="7" customFormat="1" ht="11.25" customHeight="1" x14ac:dyDescent="0.25">
      <c r="A520" s="29">
        <v>17</v>
      </c>
      <c r="B520" s="28" t="s">
        <v>20</v>
      </c>
      <c r="C520" s="27">
        <v>40</v>
      </c>
      <c r="D520" s="27">
        <v>15</v>
      </c>
      <c r="E520" s="27">
        <v>48</v>
      </c>
      <c r="F520" s="27">
        <f>SUM(C520:E520)</f>
        <v>103</v>
      </c>
      <c r="G520" s="75"/>
      <c r="H520" s="56"/>
      <c r="I520" s="56"/>
      <c r="J520" s="13"/>
      <c r="K520" s="13"/>
      <c r="L520" s="56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</row>
    <row r="521" spans="1:220" s="7" customFormat="1" ht="11.25" customHeight="1" x14ac:dyDescent="0.25">
      <c r="A521" s="26">
        <v>17</v>
      </c>
      <c r="B521" s="25" t="s">
        <v>13</v>
      </c>
      <c r="C521" s="24">
        <v>22</v>
      </c>
      <c r="D521" s="24">
        <v>0</v>
      </c>
      <c r="E521" s="33">
        <v>81</v>
      </c>
      <c r="F521" s="24">
        <f>SUM(C521:E521)</f>
        <v>103</v>
      </c>
      <c r="G521" s="75"/>
      <c r="H521" s="56"/>
      <c r="I521" s="56"/>
      <c r="J521" s="13"/>
      <c r="K521" s="13"/>
      <c r="L521" s="56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</row>
    <row r="522" spans="1:220" s="7" customFormat="1" ht="11.25" customHeight="1" x14ac:dyDescent="0.25">
      <c r="A522" s="29">
        <v>19</v>
      </c>
      <c r="B522" s="28" t="s">
        <v>21</v>
      </c>
      <c r="C522" s="27">
        <v>64</v>
      </c>
      <c r="D522" s="27">
        <v>0</v>
      </c>
      <c r="E522" s="34">
        <v>0</v>
      </c>
      <c r="F522" s="27">
        <f>SUM(C522:E522)</f>
        <v>64</v>
      </c>
      <c r="G522" s="57"/>
      <c r="H522" s="57"/>
      <c r="I522" s="57"/>
      <c r="J522" s="57"/>
      <c r="K522" s="57"/>
      <c r="L522" s="57"/>
      <c r="M522" s="57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</row>
    <row r="523" spans="1:220" s="7" customFormat="1" ht="11.25" customHeight="1" x14ac:dyDescent="0.25">
      <c r="A523" s="26">
        <v>20</v>
      </c>
      <c r="B523" s="25" t="s">
        <v>17</v>
      </c>
      <c r="C523" s="24">
        <v>40</v>
      </c>
      <c r="D523" s="24">
        <v>2</v>
      </c>
      <c r="E523" s="24">
        <v>2</v>
      </c>
      <c r="F523" s="24">
        <f>SUM(C523:E523)</f>
        <v>44</v>
      </c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</row>
    <row r="524" spans="1:220" s="7" customFormat="1" ht="11.25" customHeight="1" x14ac:dyDescent="0.25">
      <c r="A524" s="29">
        <v>21</v>
      </c>
      <c r="B524" s="28" t="s">
        <v>16</v>
      </c>
      <c r="C524" s="27">
        <v>42</v>
      </c>
      <c r="D524" s="27">
        <v>0</v>
      </c>
      <c r="E524" s="34">
        <v>0</v>
      </c>
      <c r="F524" s="27">
        <f>SUM(C524:E524)</f>
        <v>42</v>
      </c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</row>
    <row r="525" spans="1:220" s="7" customFormat="1" ht="11.25" customHeight="1" x14ac:dyDescent="0.25">
      <c r="A525" s="26">
        <v>22</v>
      </c>
      <c r="B525" s="25" t="s">
        <v>18</v>
      </c>
      <c r="C525" s="24">
        <v>18</v>
      </c>
      <c r="D525" s="24">
        <v>1</v>
      </c>
      <c r="E525" s="33">
        <v>0</v>
      </c>
      <c r="F525" s="24">
        <f>SUM(C525:E525)</f>
        <v>19</v>
      </c>
      <c r="G525" s="75"/>
      <c r="H525" s="56"/>
      <c r="I525" s="56"/>
      <c r="J525" s="13"/>
      <c r="K525" s="13"/>
      <c r="L525" s="56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</row>
    <row r="526" spans="1:220" s="7" customFormat="1" ht="11.25" customHeight="1" x14ac:dyDescent="0.25">
      <c r="A526" s="29">
        <v>23</v>
      </c>
      <c r="B526" s="28" t="s">
        <v>15</v>
      </c>
      <c r="C526" s="27">
        <v>10</v>
      </c>
      <c r="D526" s="27">
        <v>0</v>
      </c>
      <c r="E526" s="34">
        <v>0</v>
      </c>
      <c r="F526" s="27">
        <f>SUM(C526:E526)</f>
        <v>10</v>
      </c>
      <c r="G526" s="75"/>
      <c r="H526" s="56"/>
      <c r="I526" s="56"/>
      <c r="J526" s="13"/>
      <c r="K526" s="13"/>
      <c r="L526" s="56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</row>
    <row r="527" spans="1:220" s="7" customFormat="1" ht="11.25" customHeight="1" x14ac:dyDescent="0.25">
      <c r="A527" s="26">
        <v>24</v>
      </c>
      <c r="B527" s="25" t="s">
        <v>14</v>
      </c>
      <c r="C527" s="24">
        <v>8</v>
      </c>
      <c r="D527" s="24">
        <v>0</v>
      </c>
      <c r="E527" s="33">
        <v>0</v>
      </c>
      <c r="F527" s="24">
        <f>SUM(C527:E527)</f>
        <v>8</v>
      </c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</row>
    <row r="528" spans="1:220" s="7" customFormat="1" ht="11.25" customHeight="1" x14ac:dyDescent="0.25">
      <c r="G528" s="75"/>
      <c r="H528" s="56"/>
      <c r="I528" s="56"/>
      <c r="J528" s="13"/>
      <c r="K528" s="13"/>
      <c r="L528" s="56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</row>
    <row r="529" spans="1:220" s="7" customFormat="1" ht="11.25" customHeight="1" x14ac:dyDescent="0.25">
      <c r="A529" s="68"/>
      <c r="B529" s="31" t="s">
        <v>11</v>
      </c>
      <c r="C529" s="24">
        <v>35</v>
      </c>
      <c r="D529" s="24">
        <v>28</v>
      </c>
      <c r="E529" s="24">
        <v>9</v>
      </c>
      <c r="F529" s="24">
        <f>SUM(C529:E529)</f>
        <v>72</v>
      </c>
      <c r="G529" s="57"/>
      <c r="H529" s="57"/>
      <c r="I529" s="57"/>
      <c r="J529" s="57"/>
      <c r="K529" s="57"/>
      <c r="L529" s="57"/>
      <c r="M529" s="57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</row>
    <row r="530" spans="1:220" s="7" customFormat="1" ht="11.25" customHeight="1" x14ac:dyDescent="0.25">
      <c r="A530" s="23"/>
      <c r="B530" s="30"/>
      <c r="C530" s="27"/>
      <c r="D530" s="27"/>
      <c r="E530" s="27"/>
      <c r="F530" s="27"/>
      <c r="G530" s="57"/>
      <c r="H530" s="57"/>
      <c r="I530" s="57"/>
      <c r="J530" s="57"/>
      <c r="K530" s="57"/>
      <c r="L530" s="57"/>
      <c r="M530" s="57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</row>
    <row r="531" spans="1:220" s="7" customFormat="1" ht="11.25" customHeight="1" x14ac:dyDescent="0.25">
      <c r="A531" s="68"/>
      <c r="B531" s="25" t="s">
        <v>10</v>
      </c>
      <c r="C531" s="24">
        <v>4496</v>
      </c>
      <c r="D531" s="24">
        <v>214</v>
      </c>
      <c r="E531" s="24">
        <v>341</v>
      </c>
      <c r="F531" s="24">
        <f>SUM(C531:E531)</f>
        <v>5051</v>
      </c>
      <c r="G531" s="57"/>
      <c r="H531" s="57"/>
      <c r="I531" s="57"/>
      <c r="J531" s="57"/>
      <c r="K531" s="57"/>
      <c r="L531" s="57"/>
      <c r="M531" s="57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</row>
    <row r="532" spans="1:220" s="7" customFormat="1" ht="11.25" customHeight="1" x14ac:dyDescent="0.25">
      <c r="A532" s="23"/>
      <c r="B532" s="28" t="s">
        <v>9</v>
      </c>
      <c r="C532" s="27">
        <v>361</v>
      </c>
      <c r="D532" s="27">
        <v>2</v>
      </c>
      <c r="E532" s="27">
        <v>1</v>
      </c>
      <c r="F532" s="27">
        <f>SUM(C532:E532)</f>
        <v>364</v>
      </c>
      <c r="G532" s="57"/>
      <c r="H532" s="57"/>
      <c r="I532" s="57"/>
      <c r="J532" s="57"/>
      <c r="K532" s="57"/>
      <c r="L532" s="57"/>
      <c r="M532" s="57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</row>
    <row r="533" spans="1:220" s="7" customFormat="1" ht="11.25" customHeight="1" x14ac:dyDescent="0.25">
      <c r="A533" s="68"/>
      <c r="B533" s="25" t="s">
        <v>8</v>
      </c>
      <c r="C533" s="24">
        <v>3914</v>
      </c>
      <c r="D533" s="24">
        <v>129</v>
      </c>
      <c r="E533" s="24">
        <v>340</v>
      </c>
      <c r="F533" s="24">
        <f>SUM(C533:E533)</f>
        <v>4383</v>
      </c>
      <c r="G533" s="57"/>
      <c r="H533" s="57"/>
      <c r="I533" s="57"/>
      <c r="J533" s="57"/>
      <c r="K533" s="57"/>
      <c r="L533" s="57"/>
      <c r="M533" s="57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</row>
    <row r="534" spans="1:220" s="7" customFormat="1" ht="11.25" customHeight="1" x14ac:dyDescent="0.25">
      <c r="A534" s="23"/>
      <c r="B534" s="28" t="s">
        <v>7</v>
      </c>
      <c r="C534" s="27">
        <v>221</v>
      </c>
      <c r="D534" s="27">
        <v>83</v>
      </c>
      <c r="E534" s="27">
        <v>0</v>
      </c>
      <c r="F534" s="27">
        <f>SUM(C534:E534)</f>
        <v>304</v>
      </c>
      <c r="G534" s="57"/>
      <c r="H534" s="57"/>
      <c r="I534" s="57"/>
      <c r="J534" s="57"/>
      <c r="K534" s="57"/>
      <c r="L534" s="57"/>
      <c r="M534" s="57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</row>
    <row r="535" spans="1:220" s="7" customFormat="1" ht="11.25" customHeight="1" x14ac:dyDescent="0.25">
      <c r="A535" s="68"/>
      <c r="B535" s="25"/>
      <c r="C535" s="24"/>
      <c r="D535" s="24"/>
      <c r="E535" s="24"/>
      <c r="F535" s="24"/>
      <c r="G535" s="57"/>
      <c r="H535" s="57"/>
      <c r="I535" s="57"/>
      <c r="J535" s="57"/>
      <c r="K535" s="57"/>
      <c r="L535" s="57"/>
      <c r="M535" s="57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</row>
    <row r="536" spans="1:220" s="7" customFormat="1" ht="11.25" customHeight="1" x14ac:dyDescent="0.25">
      <c r="A536" s="29"/>
      <c r="B536" s="22" t="s">
        <v>6</v>
      </c>
      <c r="C536" s="21">
        <v>19545</v>
      </c>
      <c r="D536" s="21">
        <v>1914</v>
      </c>
      <c r="E536" s="21">
        <v>9521</v>
      </c>
      <c r="F536" s="21">
        <f>SUM(C536:E536)</f>
        <v>30980</v>
      </c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</row>
    <row r="537" spans="1:220" s="7" customFormat="1" ht="11.25" customHeight="1" thickBot="1" x14ac:dyDescent="0.3">
      <c r="A537" s="67"/>
      <c r="B537" s="66"/>
      <c r="C537" s="65"/>
      <c r="D537" s="65"/>
      <c r="E537" s="65"/>
      <c r="F537" s="65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</row>
    <row r="538" spans="1:220" s="7" customFormat="1" ht="11.25" customHeight="1" thickBot="1" x14ac:dyDescent="0.3">
      <c r="A538" s="64"/>
      <c r="B538" s="63" t="s">
        <v>5</v>
      </c>
      <c r="C538" s="62">
        <v>23267</v>
      </c>
      <c r="D538" s="62">
        <v>1914</v>
      </c>
      <c r="E538" s="62">
        <v>9809</v>
      </c>
      <c r="F538" s="62">
        <f>SUM(F504:F527,F529,F531)</f>
        <v>34990</v>
      </c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</row>
    <row r="539" spans="1:220" ht="7.5" customHeight="1" x14ac:dyDescent="0.25">
      <c r="G539" s="10"/>
      <c r="H539" s="9"/>
      <c r="I539" s="9"/>
      <c r="L539" s="9"/>
    </row>
    <row r="540" spans="1:220" ht="33.75" customHeight="1" x14ac:dyDescent="0.25">
      <c r="A540" s="6" t="s">
        <v>4</v>
      </c>
      <c r="B540" s="6"/>
      <c r="C540" s="6"/>
      <c r="D540" s="6"/>
      <c r="E540" s="6"/>
      <c r="F540" s="6"/>
      <c r="G540" s="10"/>
      <c r="H540" s="9"/>
      <c r="I540" s="9"/>
      <c r="L540" s="9"/>
    </row>
    <row r="541" spans="1:220" ht="7.5" customHeight="1" x14ac:dyDescent="0.25">
      <c r="G541" s="10"/>
      <c r="H541" s="9"/>
      <c r="I541" s="9"/>
      <c r="L541" s="9"/>
    </row>
    <row r="542" spans="1:220" ht="11.25" customHeight="1" x14ac:dyDescent="0.25">
      <c r="A542" s="7" t="s">
        <v>3</v>
      </c>
      <c r="B542" s="11" t="s">
        <v>62</v>
      </c>
      <c r="C542" s="11"/>
      <c r="D542" s="8"/>
      <c r="G542" s="10"/>
      <c r="H542" s="9"/>
      <c r="I542" s="9"/>
      <c r="L542" s="9"/>
    </row>
    <row r="546" spans="1:220" ht="15.75" customHeight="1" x14ac:dyDescent="0.25">
      <c r="A546" s="51" t="s">
        <v>44</v>
      </c>
      <c r="B546" s="50" t="s">
        <v>61</v>
      </c>
      <c r="C546" s="49"/>
      <c r="D546" s="49"/>
      <c r="E546" s="49"/>
      <c r="F546" s="49"/>
    </row>
    <row r="547" spans="1:220" ht="12.95" customHeight="1" x14ac:dyDescent="0.25">
      <c r="A547" s="1"/>
      <c r="B547" s="48" t="s">
        <v>42</v>
      </c>
      <c r="C547" s="44"/>
      <c r="D547" s="44"/>
      <c r="E547" s="44"/>
      <c r="F547" s="70"/>
    </row>
    <row r="548" spans="1:220" ht="7.5" customHeight="1" thickBot="1" x14ac:dyDescent="0.3">
      <c r="A548" s="47"/>
      <c r="B548" s="46"/>
      <c r="C548" s="45"/>
      <c r="D548" s="45"/>
      <c r="E548" s="45"/>
      <c r="F548" s="45"/>
    </row>
    <row r="549" spans="1:220" ht="26.25" thickBot="1" x14ac:dyDescent="0.3">
      <c r="A549" s="43" t="s">
        <v>41</v>
      </c>
      <c r="B549" s="42" t="s">
        <v>40</v>
      </c>
      <c r="C549" s="40" t="s">
        <v>39</v>
      </c>
      <c r="D549" s="41" t="s">
        <v>58</v>
      </c>
      <c r="E549" s="41" t="s">
        <v>38</v>
      </c>
      <c r="F549" s="40" t="s">
        <v>37</v>
      </c>
    </row>
    <row r="550" spans="1:220" s="7" customFormat="1" ht="11.25" customHeight="1" x14ac:dyDescent="0.25">
      <c r="A550" s="29">
        <v>1</v>
      </c>
      <c r="B550" s="28" t="s">
        <v>36</v>
      </c>
      <c r="C550" s="27">
        <v>5006</v>
      </c>
      <c r="D550" s="27">
        <v>490</v>
      </c>
      <c r="E550" s="27">
        <v>3432</v>
      </c>
      <c r="F550" s="27">
        <f>SUM(C550:E550)</f>
        <v>8928</v>
      </c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</row>
    <row r="551" spans="1:220" s="7" customFormat="1" ht="11.25" customHeight="1" x14ac:dyDescent="0.25">
      <c r="A551" s="26">
        <v>2</v>
      </c>
      <c r="B551" s="25" t="s">
        <v>35</v>
      </c>
      <c r="C551" s="24">
        <v>3566</v>
      </c>
      <c r="D551" s="24">
        <v>0</v>
      </c>
      <c r="E551" s="24">
        <v>299</v>
      </c>
      <c r="F551" s="24">
        <f>SUM(C551:E551)</f>
        <v>3865</v>
      </c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</row>
    <row r="552" spans="1:220" s="7" customFormat="1" ht="11.25" customHeight="1" x14ac:dyDescent="0.25">
      <c r="A552" s="29">
        <v>3</v>
      </c>
      <c r="B552" s="28" t="s">
        <v>34</v>
      </c>
      <c r="C552" s="27">
        <v>2835</v>
      </c>
      <c r="D552" s="27">
        <v>0</v>
      </c>
      <c r="E552" s="27">
        <v>129</v>
      </c>
      <c r="F552" s="27">
        <f>SUM(C552:E552)</f>
        <v>2964</v>
      </c>
      <c r="G552" s="57"/>
      <c r="H552" s="57"/>
      <c r="I552" s="57"/>
      <c r="J552" s="57"/>
      <c r="K552" s="57"/>
      <c r="L552" s="57"/>
      <c r="M552" s="57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</row>
    <row r="553" spans="1:220" s="7" customFormat="1" ht="11.25" customHeight="1" x14ac:dyDescent="0.25">
      <c r="A553" s="26">
        <v>4</v>
      </c>
      <c r="B553" s="25" t="s">
        <v>32</v>
      </c>
      <c r="C553" s="24">
        <v>583</v>
      </c>
      <c r="D553" s="24">
        <v>272</v>
      </c>
      <c r="E553" s="24">
        <v>1010</v>
      </c>
      <c r="F553" s="24">
        <f>SUM(C553:E553)</f>
        <v>1865</v>
      </c>
      <c r="G553" s="75"/>
      <c r="H553" s="56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</row>
    <row r="554" spans="1:220" s="7" customFormat="1" ht="11.25" customHeight="1" x14ac:dyDescent="0.25">
      <c r="A554" s="29">
        <v>5</v>
      </c>
      <c r="B554" s="28" t="s">
        <v>31</v>
      </c>
      <c r="C554" s="27">
        <v>622</v>
      </c>
      <c r="D554" s="27">
        <v>180</v>
      </c>
      <c r="E554" s="27">
        <v>985</v>
      </c>
      <c r="F554" s="27">
        <f>SUM(C554:E554)</f>
        <v>1787</v>
      </c>
      <c r="G554" s="75"/>
      <c r="H554" s="56"/>
      <c r="I554" s="56"/>
      <c r="J554" s="13"/>
      <c r="K554" s="13"/>
      <c r="L554" s="56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</row>
    <row r="555" spans="1:220" s="7" customFormat="1" ht="11.25" customHeight="1" x14ac:dyDescent="0.25">
      <c r="A555" s="26">
        <v>6</v>
      </c>
      <c r="B555" s="25" t="s">
        <v>33</v>
      </c>
      <c r="C555" s="24">
        <v>700</v>
      </c>
      <c r="D555" s="24">
        <v>80</v>
      </c>
      <c r="E555" s="24">
        <v>715</v>
      </c>
      <c r="F555" s="24">
        <f>SUM(C555:E555)</f>
        <v>1495</v>
      </c>
      <c r="G555" s="75"/>
      <c r="H555" s="56"/>
      <c r="I555" s="56"/>
      <c r="J555" s="13"/>
      <c r="K555" s="13"/>
      <c r="L555" s="56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</row>
    <row r="556" spans="1:220" s="7" customFormat="1" ht="11.25" customHeight="1" x14ac:dyDescent="0.25">
      <c r="A556" s="29">
        <v>7</v>
      </c>
      <c r="B556" s="28" t="s">
        <v>26</v>
      </c>
      <c r="C556" s="27">
        <v>1046</v>
      </c>
      <c r="D556" s="27">
        <v>12</v>
      </c>
      <c r="E556" s="27">
        <v>104</v>
      </c>
      <c r="F556" s="27">
        <f>SUM(C556:E556)</f>
        <v>1162</v>
      </c>
      <c r="G556" s="75"/>
      <c r="H556" s="56"/>
      <c r="I556" s="56"/>
      <c r="J556" s="13"/>
      <c r="K556" s="13"/>
      <c r="L556" s="56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</row>
    <row r="557" spans="1:220" s="7" customFormat="1" ht="11.25" customHeight="1" x14ac:dyDescent="0.25">
      <c r="A557" s="26">
        <v>8</v>
      </c>
      <c r="B557" s="25" t="s">
        <v>29</v>
      </c>
      <c r="C557" s="24">
        <v>279</v>
      </c>
      <c r="D557" s="24">
        <v>97</v>
      </c>
      <c r="E557" s="24">
        <v>722</v>
      </c>
      <c r="F557" s="24">
        <f>SUM(C557:E557)</f>
        <v>1098</v>
      </c>
      <c r="G557" s="75"/>
      <c r="H557" s="56"/>
      <c r="I557" s="56"/>
      <c r="J557" s="13"/>
      <c r="K557" s="13"/>
      <c r="L557" s="56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</row>
    <row r="558" spans="1:220" s="7" customFormat="1" ht="11.25" customHeight="1" x14ac:dyDescent="0.25">
      <c r="A558" s="29">
        <v>9</v>
      </c>
      <c r="B558" s="28" t="s">
        <v>30</v>
      </c>
      <c r="C558" s="27">
        <v>370</v>
      </c>
      <c r="D558" s="27">
        <v>110</v>
      </c>
      <c r="E558" s="27">
        <v>231</v>
      </c>
      <c r="F558" s="27">
        <f>SUM(C558:E558)</f>
        <v>711</v>
      </c>
      <c r="G558" s="57"/>
      <c r="H558" s="57"/>
      <c r="I558" s="57"/>
      <c r="J558" s="57"/>
      <c r="K558" s="57"/>
      <c r="L558" s="57"/>
      <c r="M558" s="57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</row>
    <row r="559" spans="1:220" s="7" customFormat="1" ht="11.25" customHeight="1" x14ac:dyDescent="0.25">
      <c r="A559" s="39">
        <v>10</v>
      </c>
      <c r="B559" s="38" t="s">
        <v>27</v>
      </c>
      <c r="C559" s="36">
        <v>398</v>
      </c>
      <c r="D559" s="36">
        <v>90</v>
      </c>
      <c r="E559" s="37">
        <v>116</v>
      </c>
      <c r="F559" s="36">
        <f>SUM(C559:E559)</f>
        <v>604</v>
      </c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</row>
    <row r="560" spans="1:220" s="7" customFormat="1" ht="11.25" customHeight="1" x14ac:dyDescent="0.25">
      <c r="A560" s="29">
        <v>11</v>
      </c>
      <c r="B560" s="28" t="s">
        <v>28</v>
      </c>
      <c r="C560" s="27">
        <v>259</v>
      </c>
      <c r="D560" s="27">
        <v>5</v>
      </c>
      <c r="E560" s="27">
        <v>162</v>
      </c>
      <c r="F560" s="27">
        <f>SUM(C560:E560)</f>
        <v>426</v>
      </c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</row>
    <row r="561" spans="1:220" s="7" customFormat="1" ht="11.25" customHeight="1" x14ac:dyDescent="0.25">
      <c r="A561" s="26">
        <v>12</v>
      </c>
      <c r="B561" s="25" t="s">
        <v>25</v>
      </c>
      <c r="C561" s="24">
        <v>343</v>
      </c>
      <c r="D561" s="24">
        <v>0</v>
      </c>
      <c r="E561" s="24">
        <v>12</v>
      </c>
      <c r="F561" s="24">
        <f>SUM(C561:E561)</f>
        <v>355</v>
      </c>
      <c r="G561" s="57"/>
      <c r="H561" s="57"/>
      <c r="I561" s="57"/>
      <c r="J561" s="57"/>
      <c r="K561" s="57"/>
      <c r="L561" s="57"/>
      <c r="M561" s="57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</row>
    <row r="562" spans="1:220" s="7" customFormat="1" ht="11.25" customHeight="1" x14ac:dyDescent="0.25">
      <c r="A562" s="29">
        <v>13</v>
      </c>
      <c r="B562" s="28" t="s">
        <v>24</v>
      </c>
      <c r="C562" s="27">
        <v>244</v>
      </c>
      <c r="D562" s="27">
        <v>8</v>
      </c>
      <c r="E562" s="27">
        <v>4</v>
      </c>
      <c r="F562" s="27">
        <f>SUM(C562:E562)</f>
        <v>256</v>
      </c>
      <c r="G562" s="57"/>
      <c r="H562" s="57"/>
      <c r="I562" s="57"/>
      <c r="J562" s="57"/>
      <c r="K562" s="57"/>
      <c r="L562" s="57"/>
      <c r="M562" s="57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</row>
    <row r="563" spans="1:220" s="7" customFormat="1" ht="11.25" customHeight="1" x14ac:dyDescent="0.25">
      <c r="A563" s="26">
        <v>14</v>
      </c>
      <c r="B563" s="25" t="s">
        <v>23</v>
      </c>
      <c r="C563" s="24">
        <v>19</v>
      </c>
      <c r="D563" s="24">
        <v>1</v>
      </c>
      <c r="E563" s="24">
        <v>108</v>
      </c>
      <c r="F563" s="24">
        <f>SUM(C563:E563)</f>
        <v>128</v>
      </c>
      <c r="G563" s="57"/>
      <c r="H563" s="57"/>
      <c r="I563" s="57"/>
      <c r="J563" s="57"/>
      <c r="K563" s="57"/>
      <c r="L563" s="57"/>
      <c r="M563" s="57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</row>
    <row r="564" spans="1:220" s="7" customFormat="1" ht="11.25" customHeight="1" x14ac:dyDescent="0.25">
      <c r="A564" s="29">
        <v>15</v>
      </c>
      <c r="B564" s="28" t="s">
        <v>19</v>
      </c>
      <c r="C564" s="27">
        <v>20</v>
      </c>
      <c r="D564" s="27">
        <v>4</v>
      </c>
      <c r="E564" s="27">
        <v>101</v>
      </c>
      <c r="F564" s="27">
        <f>SUM(C564:E564)</f>
        <v>125</v>
      </c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</row>
    <row r="565" spans="1:220" s="7" customFormat="1" ht="11.25" customHeight="1" x14ac:dyDescent="0.25">
      <c r="A565" s="26">
        <v>16</v>
      </c>
      <c r="B565" s="25" t="s">
        <v>22</v>
      </c>
      <c r="C565" s="24">
        <v>37</v>
      </c>
      <c r="D565" s="24">
        <v>16</v>
      </c>
      <c r="E565" s="24">
        <v>55</v>
      </c>
      <c r="F565" s="24">
        <f>SUM(C565:E565)</f>
        <v>108</v>
      </c>
      <c r="G565" s="75"/>
      <c r="H565" s="56"/>
      <c r="I565" s="56"/>
      <c r="J565" s="13"/>
      <c r="K565" s="13"/>
      <c r="L565" s="56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</row>
    <row r="566" spans="1:220" s="7" customFormat="1" ht="11.25" customHeight="1" x14ac:dyDescent="0.25">
      <c r="A566" s="29">
        <v>17</v>
      </c>
      <c r="B566" s="28" t="s">
        <v>20</v>
      </c>
      <c r="C566" s="27">
        <v>33</v>
      </c>
      <c r="D566" s="27">
        <v>19</v>
      </c>
      <c r="E566" s="27">
        <v>43</v>
      </c>
      <c r="F566" s="27">
        <f>SUM(C566:E566)</f>
        <v>95</v>
      </c>
      <c r="G566" s="75"/>
      <c r="H566" s="56"/>
      <c r="I566" s="56"/>
      <c r="J566" s="13"/>
      <c r="K566" s="13"/>
      <c r="L566" s="56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</row>
    <row r="567" spans="1:220" s="7" customFormat="1" ht="11.25" customHeight="1" x14ac:dyDescent="0.25">
      <c r="A567" s="26">
        <v>18</v>
      </c>
      <c r="B567" s="25" t="s">
        <v>21</v>
      </c>
      <c r="C567" s="24">
        <v>66</v>
      </c>
      <c r="D567" s="24">
        <v>0</v>
      </c>
      <c r="E567" s="33">
        <v>0</v>
      </c>
      <c r="F567" s="24">
        <f>SUM(C567:E567)</f>
        <v>66</v>
      </c>
      <c r="G567" s="75"/>
      <c r="H567" s="56"/>
      <c r="I567" s="56"/>
      <c r="J567" s="13"/>
      <c r="K567" s="13"/>
      <c r="L567" s="56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</row>
    <row r="568" spans="1:220" s="7" customFormat="1" ht="11.25" customHeight="1" x14ac:dyDescent="0.25">
      <c r="A568" s="29">
        <v>19</v>
      </c>
      <c r="B568" s="28" t="s">
        <v>16</v>
      </c>
      <c r="C568" s="27">
        <v>38</v>
      </c>
      <c r="D568" s="27">
        <v>0</v>
      </c>
      <c r="E568" s="34">
        <v>0</v>
      </c>
      <c r="F568" s="27">
        <f>SUM(C568:E568)</f>
        <v>38</v>
      </c>
      <c r="G568" s="57"/>
      <c r="H568" s="57"/>
      <c r="I568" s="57"/>
      <c r="J568" s="57"/>
      <c r="K568" s="57"/>
      <c r="L568" s="57"/>
      <c r="M568" s="57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</row>
    <row r="569" spans="1:220" s="7" customFormat="1" ht="11.25" customHeight="1" x14ac:dyDescent="0.25">
      <c r="A569" s="26">
        <v>20</v>
      </c>
      <c r="B569" s="25" t="s">
        <v>13</v>
      </c>
      <c r="C569" s="24">
        <v>10</v>
      </c>
      <c r="D569" s="24">
        <v>0</v>
      </c>
      <c r="E569" s="33">
        <v>25</v>
      </c>
      <c r="F569" s="24">
        <f>SUM(C569:E569)</f>
        <v>35</v>
      </c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</row>
    <row r="570" spans="1:220" s="7" customFormat="1" ht="11.25" customHeight="1" x14ac:dyDescent="0.25">
      <c r="A570" s="29">
        <v>21</v>
      </c>
      <c r="B570" s="28" t="s">
        <v>17</v>
      </c>
      <c r="C570" s="27">
        <v>28</v>
      </c>
      <c r="D570" s="27">
        <v>1</v>
      </c>
      <c r="E570" s="27">
        <v>2</v>
      </c>
      <c r="F570" s="27">
        <f>SUM(C570:E570)</f>
        <v>31</v>
      </c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</row>
    <row r="571" spans="1:220" s="7" customFormat="1" ht="11.25" customHeight="1" x14ac:dyDescent="0.25">
      <c r="A571" s="26">
        <v>22</v>
      </c>
      <c r="B571" s="25" t="s">
        <v>15</v>
      </c>
      <c r="C571" s="24">
        <v>9</v>
      </c>
      <c r="D571" s="24">
        <v>0</v>
      </c>
      <c r="E571" s="33">
        <v>0</v>
      </c>
      <c r="F571" s="24">
        <f>SUM(C571:E571)</f>
        <v>9</v>
      </c>
      <c r="G571" s="75"/>
      <c r="H571" s="56"/>
      <c r="I571" s="56"/>
      <c r="J571" s="13"/>
      <c r="K571" s="13"/>
      <c r="L571" s="56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</row>
    <row r="572" spans="1:220" s="7" customFormat="1" ht="11.25" customHeight="1" x14ac:dyDescent="0.25">
      <c r="A572" s="29">
        <v>22</v>
      </c>
      <c r="B572" s="28" t="s">
        <v>18</v>
      </c>
      <c r="C572" s="27">
        <v>9</v>
      </c>
      <c r="D572" s="27">
        <v>0</v>
      </c>
      <c r="E572" s="34">
        <v>0</v>
      </c>
      <c r="F572" s="27">
        <f>SUM(C572:E572)</f>
        <v>9</v>
      </c>
      <c r="G572" s="75"/>
      <c r="H572" s="56"/>
      <c r="I572" s="56"/>
      <c r="J572" s="13"/>
      <c r="K572" s="13"/>
      <c r="L572" s="56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</row>
    <row r="573" spans="1:220" s="7" customFormat="1" ht="11.25" customHeight="1" x14ac:dyDescent="0.25">
      <c r="A573" s="26">
        <v>24</v>
      </c>
      <c r="B573" s="25" t="s">
        <v>14</v>
      </c>
      <c r="C573" s="24">
        <v>8</v>
      </c>
      <c r="D573" s="24">
        <v>0</v>
      </c>
      <c r="E573" s="33">
        <v>0</v>
      </c>
      <c r="F573" s="24">
        <f>SUM(C573:E573)</f>
        <v>8</v>
      </c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</row>
    <row r="574" spans="1:220" s="7" customFormat="1" ht="11.25" customHeight="1" x14ac:dyDescent="0.25">
      <c r="G574" s="75"/>
      <c r="H574" s="56"/>
      <c r="I574" s="56"/>
      <c r="J574" s="13"/>
      <c r="K574" s="13"/>
      <c r="L574" s="56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</row>
    <row r="575" spans="1:220" s="7" customFormat="1" ht="11.25" customHeight="1" x14ac:dyDescent="0.25">
      <c r="A575" s="68"/>
      <c r="B575" s="31" t="s">
        <v>11</v>
      </c>
      <c r="C575" s="24">
        <v>25</v>
      </c>
      <c r="D575" s="24">
        <v>20</v>
      </c>
      <c r="E575" s="24">
        <v>0</v>
      </c>
      <c r="F575" s="24">
        <f>SUM(C575:E575)</f>
        <v>45</v>
      </c>
      <c r="G575" s="57"/>
      <c r="H575" s="57"/>
      <c r="I575" s="57"/>
      <c r="J575" s="57"/>
      <c r="K575" s="57"/>
      <c r="L575" s="57"/>
      <c r="M575" s="57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</row>
    <row r="576" spans="1:220" s="7" customFormat="1" ht="11.25" customHeight="1" x14ac:dyDescent="0.25">
      <c r="A576" s="23"/>
      <c r="B576" s="30"/>
      <c r="C576" s="27"/>
      <c r="D576" s="27"/>
      <c r="E576" s="27"/>
      <c r="F576" s="27"/>
      <c r="G576" s="57"/>
      <c r="H576" s="57"/>
      <c r="I576" s="57"/>
      <c r="J576" s="57"/>
      <c r="K576" s="57"/>
      <c r="L576" s="57"/>
      <c r="M576" s="57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</row>
    <row r="577" spans="1:220" s="7" customFormat="1" ht="11.25" customHeight="1" x14ac:dyDescent="0.25">
      <c r="A577" s="68"/>
      <c r="B577" s="25" t="s">
        <v>10</v>
      </c>
      <c r="C577" s="24">
        <v>4129</v>
      </c>
      <c r="D577" s="24">
        <v>228</v>
      </c>
      <c r="E577" s="24">
        <v>302</v>
      </c>
      <c r="F577" s="24">
        <f>SUM(C577:E577)</f>
        <v>4659</v>
      </c>
      <c r="G577" s="57"/>
      <c r="H577" s="57"/>
      <c r="I577" s="57"/>
      <c r="J577" s="57"/>
      <c r="K577" s="57"/>
      <c r="L577" s="57"/>
      <c r="M577" s="57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</row>
    <row r="578" spans="1:220" s="7" customFormat="1" ht="11.25" customHeight="1" x14ac:dyDescent="0.25">
      <c r="A578" s="23"/>
      <c r="B578" s="28" t="s">
        <v>9</v>
      </c>
      <c r="C578" s="27">
        <v>348</v>
      </c>
      <c r="D578" s="27">
        <v>2</v>
      </c>
      <c r="E578" s="27">
        <v>1</v>
      </c>
      <c r="F578" s="27">
        <f>SUM(C578:E578)</f>
        <v>351</v>
      </c>
      <c r="G578" s="57"/>
      <c r="H578" s="57"/>
      <c r="I578" s="57"/>
      <c r="J578" s="57"/>
      <c r="K578" s="57"/>
      <c r="L578" s="57"/>
      <c r="M578" s="57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</row>
    <row r="579" spans="1:220" s="7" customFormat="1" ht="11.25" customHeight="1" x14ac:dyDescent="0.25">
      <c r="A579" s="68"/>
      <c r="B579" s="25" t="s">
        <v>8</v>
      </c>
      <c r="C579" s="24">
        <v>3570</v>
      </c>
      <c r="D579" s="24">
        <v>134</v>
      </c>
      <c r="E579" s="24">
        <v>301</v>
      </c>
      <c r="F579" s="24">
        <f>SUM(C579:E579)</f>
        <v>4005</v>
      </c>
      <c r="G579" s="57"/>
      <c r="H579" s="57"/>
      <c r="I579" s="57"/>
      <c r="J579" s="57"/>
      <c r="K579" s="57"/>
      <c r="L579" s="57"/>
      <c r="M579" s="57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</row>
    <row r="580" spans="1:220" s="7" customFormat="1" ht="11.25" customHeight="1" x14ac:dyDescent="0.25">
      <c r="A580" s="23"/>
      <c r="B580" s="28" t="s">
        <v>7</v>
      </c>
      <c r="C580" s="27">
        <v>211</v>
      </c>
      <c r="D580" s="27">
        <v>92</v>
      </c>
      <c r="E580" s="27">
        <v>0</v>
      </c>
      <c r="F580" s="27">
        <f>SUM(C580:E580)</f>
        <v>303</v>
      </c>
      <c r="G580" s="57"/>
      <c r="H580" s="57"/>
      <c r="I580" s="57"/>
      <c r="J580" s="57"/>
      <c r="K580" s="57"/>
      <c r="L580" s="57"/>
      <c r="M580" s="57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</row>
    <row r="581" spans="1:220" s="7" customFormat="1" ht="11.25" customHeight="1" x14ac:dyDescent="0.25">
      <c r="A581" s="68"/>
      <c r="B581" s="25"/>
      <c r="C581" s="24"/>
      <c r="D581" s="24"/>
      <c r="E581" s="24"/>
      <c r="F581" s="24"/>
      <c r="G581" s="57"/>
      <c r="H581" s="57"/>
      <c r="I581" s="57"/>
      <c r="J581" s="57"/>
      <c r="K581" s="57"/>
      <c r="L581" s="57"/>
      <c r="M581" s="57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</row>
    <row r="582" spans="1:220" s="7" customFormat="1" ht="11.25" customHeight="1" x14ac:dyDescent="0.25">
      <c r="A582" s="29"/>
      <c r="B582" s="22" t="s">
        <v>6</v>
      </c>
      <c r="C582" s="21">
        <v>17116</v>
      </c>
      <c r="D582" s="21">
        <v>1633</v>
      </c>
      <c r="E582" s="21">
        <v>8258</v>
      </c>
      <c r="F582" s="21">
        <f>SUM(C582:E582)</f>
        <v>27007</v>
      </c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</row>
    <row r="583" spans="1:220" s="7" customFormat="1" ht="11.25" customHeight="1" thickBot="1" x14ac:dyDescent="0.3">
      <c r="A583" s="67"/>
      <c r="B583" s="66"/>
      <c r="C583" s="65"/>
      <c r="D583" s="65"/>
      <c r="E583" s="65"/>
      <c r="F583" s="65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</row>
    <row r="584" spans="1:220" s="7" customFormat="1" ht="11.25" customHeight="1" thickBot="1" x14ac:dyDescent="0.3">
      <c r="A584" s="64"/>
      <c r="B584" s="63" t="s">
        <v>5</v>
      </c>
      <c r="C584" s="62">
        <v>20682</v>
      </c>
      <c r="D584" s="62">
        <v>1633</v>
      </c>
      <c r="E584" s="62">
        <v>8557</v>
      </c>
      <c r="F584" s="62">
        <f>SUM(F550:F573,F575,F577)</f>
        <v>30872</v>
      </c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</row>
    <row r="585" spans="1:220" ht="7.5" customHeight="1" x14ac:dyDescent="0.25">
      <c r="G585" s="10"/>
      <c r="H585" s="9"/>
      <c r="I585" s="9"/>
      <c r="L585" s="9"/>
    </row>
    <row r="586" spans="1:220" ht="33.75" customHeight="1" x14ac:dyDescent="0.25">
      <c r="A586" s="6" t="s">
        <v>4</v>
      </c>
      <c r="B586" s="5"/>
      <c r="C586" s="5"/>
      <c r="D586" s="5"/>
      <c r="E586" s="5"/>
      <c r="F586" s="5"/>
      <c r="G586" s="10"/>
      <c r="H586" s="9"/>
      <c r="I586" s="9"/>
      <c r="L586" s="9"/>
    </row>
    <row r="587" spans="1:220" ht="7.5" customHeight="1" x14ac:dyDescent="0.25">
      <c r="G587" s="10"/>
      <c r="H587" s="9"/>
      <c r="I587" s="9"/>
      <c r="L587" s="9"/>
    </row>
    <row r="588" spans="1:220" ht="11.25" customHeight="1" x14ac:dyDescent="0.25">
      <c r="A588" s="7" t="s">
        <v>3</v>
      </c>
      <c r="B588" s="11" t="s">
        <v>60</v>
      </c>
      <c r="C588" s="11"/>
      <c r="D588" s="8"/>
      <c r="G588" s="10"/>
      <c r="H588" s="9"/>
      <c r="I588" s="9"/>
      <c r="L588" s="9"/>
    </row>
    <row r="592" spans="1:220" ht="15.75" customHeight="1" x14ac:dyDescent="0.25">
      <c r="A592" s="51" t="s">
        <v>44</v>
      </c>
      <c r="B592" s="50" t="s">
        <v>59</v>
      </c>
      <c r="C592" s="49"/>
      <c r="D592" s="49"/>
      <c r="E592" s="49"/>
      <c r="F592" s="49"/>
    </row>
    <row r="593" spans="1:220" ht="12.95" customHeight="1" x14ac:dyDescent="0.25">
      <c r="A593" s="1"/>
      <c r="B593" s="48" t="s">
        <v>42</v>
      </c>
      <c r="C593" s="44"/>
      <c r="D593" s="44"/>
      <c r="E593" s="44"/>
      <c r="F593" s="70"/>
    </row>
    <row r="594" spans="1:220" ht="7.5" customHeight="1" thickBot="1" x14ac:dyDescent="0.3">
      <c r="A594" s="47"/>
      <c r="B594" s="46"/>
      <c r="C594" s="45"/>
      <c r="D594" s="45"/>
      <c r="E594" s="45"/>
      <c r="F594" s="45"/>
    </row>
    <row r="595" spans="1:220" ht="26.25" thickBot="1" x14ac:dyDescent="0.3">
      <c r="A595" s="43" t="s">
        <v>41</v>
      </c>
      <c r="B595" s="42" t="s">
        <v>40</v>
      </c>
      <c r="C595" s="40" t="s">
        <v>39</v>
      </c>
      <c r="D595" s="41" t="s">
        <v>58</v>
      </c>
      <c r="E595" s="41" t="s">
        <v>38</v>
      </c>
      <c r="F595" s="40" t="s">
        <v>37</v>
      </c>
    </row>
    <row r="596" spans="1:220" s="7" customFormat="1" ht="11.25" customHeight="1" x14ac:dyDescent="0.25">
      <c r="A596" s="29">
        <v>1</v>
      </c>
      <c r="B596" s="28" t="s">
        <v>36</v>
      </c>
      <c r="C596" s="27">
        <v>4555</v>
      </c>
      <c r="D596" s="27">
        <v>412</v>
      </c>
      <c r="E596" s="27">
        <v>3148</v>
      </c>
      <c r="F596" s="27">
        <f>SUM(C596:E596)</f>
        <v>8115</v>
      </c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</row>
    <row r="597" spans="1:220" s="7" customFormat="1" ht="11.25" customHeight="1" x14ac:dyDescent="0.25">
      <c r="A597" s="26">
        <v>2</v>
      </c>
      <c r="B597" s="25" t="s">
        <v>35</v>
      </c>
      <c r="C597" s="24">
        <v>3507</v>
      </c>
      <c r="D597" s="24">
        <v>0</v>
      </c>
      <c r="E597" s="24">
        <v>312</v>
      </c>
      <c r="F597" s="24">
        <f>SUM(C597:E597)</f>
        <v>3819</v>
      </c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</row>
    <row r="598" spans="1:220" s="7" customFormat="1" ht="11.25" customHeight="1" x14ac:dyDescent="0.25">
      <c r="A598" s="29">
        <v>3</v>
      </c>
      <c r="B598" s="28" t="s">
        <v>34</v>
      </c>
      <c r="C598" s="27">
        <v>2705</v>
      </c>
      <c r="D598" s="27">
        <v>0</v>
      </c>
      <c r="E598" s="27">
        <v>113</v>
      </c>
      <c r="F598" s="27">
        <f>SUM(C598:E598)</f>
        <v>2818</v>
      </c>
      <c r="G598" s="57"/>
      <c r="H598" s="57"/>
      <c r="I598" s="57"/>
      <c r="J598" s="57"/>
      <c r="K598" s="57"/>
      <c r="L598" s="57"/>
      <c r="M598" s="57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</row>
    <row r="599" spans="1:220" s="7" customFormat="1" ht="11.25" customHeight="1" x14ac:dyDescent="0.25">
      <c r="A599" s="26">
        <v>4</v>
      </c>
      <c r="B599" s="25" t="s">
        <v>32</v>
      </c>
      <c r="C599" s="24">
        <v>556</v>
      </c>
      <c r="D599" s="24">
        <v>234</v>
      </c>
      <c r="E599" s="24">
        <v>887</v>
      </c>
      <c r="F599" s="24">
        <f>SUM(C599:E599)</f>
        <v>1677</v>
      </c>
      <c r="G599" s="75"/>
      <c r="H599" s="56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</row>
    <row r="600" spans="1:220" s="7" customFormat="1" ht="11.25" customHeight="1" x14ac:dyDescent="0.25">
      <c r="A600" s="29">
        <v>5</v>
      </c>
      <c r="B600" s="28" t="s">
        <v>31</v>
      </c>
      <c r="C600" s="27">
        <v>581</v>
      </c>
      <c r="D600" s="27">
        <v>164</v>
      </c>
      <c r="E600" s="27">
        <v>870</v>
      </c>
      <c r="F600" s="27">
        <f>SUM(C600:E600)</f>
        <v>1615</v>
      </c>
      <c r="G600" s="75"/>
      <c r="H600" s="56"/>
      <c r="I600" s="56"/>
      <c r="J600" s="13"/>
      <c r="K600" s="13"/>
      <c r="L600" s="56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</row>
    <row r="601" spans="1:220" s="7" customFormat="1" ht="11.25" customHeight="1" x14ac:dyDescent="0.25">
      <c r="A601" s="26">
        <v>6</v>
      </c>
      <c r="B601" s="25" t="s">
        <v>33</v>
      </c>
      <c r="C601" s="24">
        <v>654</v>
      </c>
      <c r="D601" s="24">
        <v>78</v>
      </c>
      <c r="E601" s="24">
        <v>726</v>
      </c>
      <c r="F601" s="24">
        <f>SUM(C601:E601)</f>
        <v>1458</v>
      </c>
      <c r="G601" s="75"/>
      <c r="H601" s="56"/>
      <c r="I601" s="56"/>
      <c r="J601" s="13"/>
      <c r="K601" s="13"/>
      <c r="L601" s="56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</row>
    <row r="602" spans="1:220" s="7" customFormat="1" ht="11.25" customHeight="1" x14ac:dyDescent="0.25">
      <c r="A602" s="29">
        <v>7</v>
      </c>
      <c r="B602" s="28" t="s">
        <v>29</v>
      </c>
      <c r="C602" s="27">
        <v>288</v>
      </c>
      <c r="D602" s="27">
        <v>104</v>
      </c>
      <c r="E602" s="27">
        <v>612</v>
      </c>
      <c r="F602" s="27">
        <f>SUM(C602:E602)</f>
        <v>1004</v>
      </c>
      <c r="G602" s="75"/>
      <c r="H602" s="56"/>
      <c r="I602" s="56"/>
      <c r="J602" s="13"/>
      <c r="K602" s="13"/>
      <c r="L602" s="56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</row>
    <row r="603" spans="1:220" s="7" customFormat="1" ht="11.25" customHeight="1" x14ac:dyDescent="0.25">
      <c r="A603" s="26">
        <v>8</v>
      </c>
      <c r="B603" s="25" t="s">
        <v>30</v>
      </c>
      <c r="C603" s="24">
        <v>388</v>
      </c>
      <c r="D603" s="24">
        <v>99</v>
      </c>
      <c r="E603" s="24">
        <v>201</v>
      </c>
      <c r="F603" s="24">
        <f>SUM(C603:E603)</f>
        <v>688</v>
      </c>
      <c r="G603" s="75"/>
      <c r="H603" s="56"/>
      <c r="I603" s="56"/>
      <c r="J603" s="13"/>
      <c r="K603" s="13"/>
      <c r="L603" s="56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</row>
    <row r="604" spans="1:220" s="7" customFormat="1" ht="11.25" customHeight="1" x14ac:dyDescent="0.25">
      <c r="A604" s="29">
        <v>9</v>
      </c>
      <c r="B604" s="28" t="s">
        <v>26</v>
      </c>
      <c r="C604" s="27">
        <v>573</v>
      </c>
      <c r="D604" s="27">
        <v>4</v>
      </c>
      <c r="E604" s="27">
        <v>51</v>
      </c>
      <c r="F604" s="27">
        <f>SUM(C604:E604)</f>
        <v>628</v>
      </c>
      <c r="G604" s="57"/>
      <c r="H604" s="57"/>
      <c r="I604" s="57"/>
      <c r="J604" s="57"/>
      <c r="K604" s="57"/>
      <c r="L604" s="57"/>
      <c r="M604" s="57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</row>
    <row r="605" spans="1:220" s="7" customFormat="1" ht="11.25" customHeight="1" x14ac:dyDescent="0.25">
      <c r="A605" s="26">
        <v>10</v>
      </c>
      <c r="B605" s="25" t="s">
        <v>28</v>
      </c>
      <c r="C605" s="24">
        <v>243</v>
      </c>
      <c r="D605" s="24">
        <v>6</v>
      </c>
      <c r="E605" s="24">
        <v>175</v>
      </c>
      <c r="F605" s="24">
        <f>SUM(C605:E605)</f>
        <v>424</v>
      </c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</row>
    <row r="606" spans="1:220" s="7" customFormat="1" ht="11.25" customHeight="1" x14ac:dyDescent="0.25">
      <c r="A606" s="55">
        <v>11</v>
      </c>
      <c r="B606" s="54" t="s">
        <v>27</v>
      </c>
      <c r="C606" s="52">
        <v>286</v>
      </c>
      <c r="D606" s="52">
        <v>62</v>
      </c>
      <c r="E606" s="53">
        <v>54</v>
      </c>
      <c r="F606" s="52">
        <f>SUM(C606:E606)</f>
        <v>402</v>
      </c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</row>
    <row r="607" spans="1:220" s="7" customFormat="1" ht="11.25" customHeight="1" x14ac:dyDescent="0.25">
      <c r="A607" s="26">
        <v>12</v>
      </c>
      <c r="B607" s="25" t="s">
        <v>25</v>
      </c>
      <c r="C607" s="24">
        <v>321</v>
      </c>
      <c r="D607" s="24">
        <v>0</v>
      </c>
      <c r="E607" s="24">
        <v>11</v>
      </c>
      <c r="F607" s="24">
        <f>SUM(C607:E607)</f>
        <v>332</v>
      </c>
      <c r="G607" s="57"/>
      <c r="H607" s="57"/>
      <c r="I607" s="57"/>
      <c r="J607" s="57"/>
      <c r="K607" s="57"/>
      <c r="L607" s="57"/>
      <c r="M607" s="57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</row>
    <row r="608" spans="1:220" s="7" customFormat="1" ht="11.25" customHeight="1" x14ac:dyDescent="0.25">
      <c r="A608" s="29">
        <v>13</v>
      </c>
      <c r="B608" s="28" t="s">
        <v>24</v>
      </c>
      <c r="C608" s="27">
        <v>249</v>
      </c>
      <c r="D608" s="27">
        <v>6</v>
      </c>
      <c r="E608" s="27">
        <v>3</v>
      </c>
      <c r="F608" s="27">
        <f>SUM(C608:E608)</f>
        <v>258</v>
      </c>
      <c r="G608" s="57"/>
      <c r="H608" s="57"/>
      <c r="I608" s="57"/>
      <c r="J608" s="57"/>
      <c r="K608" s="57"/>
      <c r="L608" s="57"/>
      <c r="M608" s="57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</row>
    <row r="609" spans="1:220" s="7" customFormat="1" ht="11.25" customHeight="1" x14ac:dyDescent="0.25">
      <c r="A609" s="26">
        <v>14</v>
      </c>
      <c r="B609" s="25" t="s">
        <v>22</v>
      </c>
      <c r="C609" s="24">
        <v>38</v>
      </c>
      <c r="D609" s="24">
        <v>14</v>
      </c>
      <c r="E609" s="24">
        <v>92</v>
      </c>
      <c r="F609" s="24">
        <f>SUM(C609:E609)</f>
        <v>144</v>
      </c>
      <c r="G609" s="57"/>
      <c r="H609" s="57"/>
      <c r="I609" s="57"/>
      <c r="J609" s="57"/>
      <c r="K609" s="57"/>
      <c r="L609" s="57"/>
      <c r="M609" s="57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</row>
    <row r="610" spans="1:220" s="7" customFormat="1" ht="11.25" customHeight="1" x14ac:dyDescent="0.25">
      <c r="A610" s="29">
        <v>15</v>
      </c>
      <c r="B610" s="28" t="s">
        <v>23</v>
      </c>
      <c r="C610" s="27">
        <v>23</v>
      </c>
      <c r="D610" s="27">
        <v>3</v>
      </c>
      <c r="E610" s="27">
        <v>97</v>
      </c>
      <c r="F610" s="27">
        <f>SUM(C610:E610)</f>
        <v>123</v>
      </c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</row>
    <row r="611" spans="1:220" s="7" customFormat="1" ht="11.25" customHeight="1" x14ac:dyDescent="0.25">
      <c r="A611" s="26">
        <v>16</v>
      </c>
      <c r="B611" s="25" t="s">
        <v>19</v>
      </c>
      <c r="C611" s="24">
        <v>17</v>
      </c>
      <c r="D611" s="24">
        <v>4</v>
      </c>
      <c r="E611" s="24">
        <v>96</v>
      </c>
      <c r="F611" s="24">
        <f>SUM(C611:E611)</f>
        <v>117</v>
      </c>
      <c r="G611" s="75"/>
      <c r="H611" s="56"/>
      <c r="I611" s="56"/>
      <c r="J611" s="13"/>
      <c r="K611" s="13"/>
      <c r="L611" s="56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</row>
    <row r="612" spans="1:220" s="7" customFormat="1" ht="11.25" customHeight="1" x14ac:dyDescent="0.25">
      <c r="A612" s="29">
        <v>17</v>
      </c>
      <c r="B612" s="28" t="s">
        <v>20</v>
      </c>
      <c r="C612" s="27">
        <v>48</v>
      </c>
      <c r="D612" s="27">
        <v>4</v>
      </c>
      <c r="E612" s="27">
        <v>58</v>
      </c>
      <c r="F612" s="27">
        <f>SUM(C612:E612)</f>
        <v>110</v>
      </c>
      <c r="G612" s="75"/>
      <c r="H612" s="56"/>
      <c r="I612" s="56"/>
      <c r="J612" s="13"/>
      <c r="K612" s="13"/>
      <c r="L612" s="56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</row>
    <row r="613" spans="1:220" s="7" customFormat="1" ht="11.25" customHeight="1" x14ac:dyDescent="0.25">
      <c r="A613" s="26">
        <v>18</v>
      </c>
      <c r="B613" s="25" t="s">
        <v>21</v>
      </c>
      <c r="C613" s="24">
        <v>54</v>
      </c>
      <c r="D613" s="24">
        <v>0</v>
      </c>
      <c r="E613" s="33">
        <v>0</v>
      </c>
      <c r="F613" s="24">
        <f>SUM(C613:E613)</f>
        <v>54</v>
      </c>
      <c r="G613" s="75"/>
      <c r="H613" s="56"/>
      <c r="I613" s="56"/>
      <c r="J613" s="13"/>
      <c r="K613" s="13"/>
      <c r="L613" s="56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</row>
    <row r="614" spans="1:220" s="7" customFormat="1" ht="11.25" customHeight="1" x14ac:dyDescent="0.25">
      <c r="A614" s="29">
        <v>19</v>
      </c>
      <c r="B614" s="28" t="s">
        <v>16</v>
      </c>
      <c r="C614" s="27">
        <v>38</v>
      </c>
      <c r="D614" s="27">
        <v>0</v>
      </c>
      <c r="E614" s="34">
        <v>0</v>
      </c>
      <c r="F614" s="27">
        <f>SUM(C614:E614)</f>
        <v>38</v>
      </c>
      <c r="G614" s="57"/>
      <c r="H614" s="57"/>
      <c r="I614" s="57"/>
      <c r="J614" s="57"/>
      <c r="K614" s="57"/>
      <c r="L614" s="57"/>
      <c r="M614" s="57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</row>
    <row r="615" spans="1:220" s="7" customFormat="1" ht="11.25" customHeight="1" x14ac:dyDescent="0.25">
      <c r="A615" s="26">
        <v>20</v>
      </c>
      <c r="B615" s="25" t="s">
        <v>17</v>
      </c>
      <c r="C615" s="24">
        <v>30</v>
      </c>
      <c r="D615" s="24">
        <v>1</v>
      </c>
      <c r="E615" s="24">
        <v>1</v>
      </c>
      <c r="F615" s="24">
        <f>SUM(C615:E615)</f>
        <v>32</v>
      </c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</row>
    <row r="616" spans="1:220" s="7" customFormat="1" ht="11.25" customHeight="1" x14ac:dyDescent="0.25">
      <c r="A616" s="29">
        <v>21</v>
      </c>
      <c r="B616" s="28" t="s">
        <v>14</v>
      </c>
      <c r="C616" s="27">
        <v>15</v>
      </c>
      <c r="D616" s="27">
        <v>0</v>
      </c>
      <c r="E616" s="34">
        <v>0</v>
      </c>
      <c r="F616" s="27">
        <f>SUM(C616:E616)</f>
        <v>15</v>
      </c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</row>
    <row r="617" spans="1:220" s="7" customFormat="1" ht="11.25" customHeight="1" x14ac:dyDescent="0.25">
      <c r="A617" s="26">
        <v>22</v>
      </c>
      <c r="B617" s="25" t="s">
        <v>13</v>
      </c>
      <c r="C617" s="24">
        <v>14</v>
      </c>
      <c r="D617" s="24">
        <v>0</v>
      </c>
      <c r="E617" s="33">
        <v>0</v>
      </c>
      <c r="F617" s="24">
        <f>SUM(C617:E617)</f>
        <v>14</v>
      </c>
      <c r="G617" s="75"/>
      <c r="H617" s="56"/>
      <c r="I617" s="56"/>
      <c r="J617" s="13"/>
      <c r="K617" s="13"/>
      <c r="L617" s="56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</row>
    <row r="618" spans="1:220" s="7" customFormat="1" ht="11.25" customHeight="1" x14ac:dyDescent="0.25">
      <c r="A618" s="29">
        <v>23</v>
      </c>
      <c r="B618" s="28" t="s">
        <v>15</v>
      </c>
      <c r="C618" s="27">
        <v>8</v>
      </c>
      <c r="D618" s="27">
        <v>0</v>
      </c>
      <c r="E618" s="34">
        <v>0</v>
      </c>
      <c r="F618" s="27">
        <f>SUM(C618:E618)</f>
        <v>8</v>
      </c>
      <c r="G618" s="75"/>
      <c r="H618" s="56"/>
      <c r="I618" s="56"/>
      <c r="J618" s="13"/>
      <c r="K618" s="13"/>
      <c r="L618" s="56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</row>
    <row r="619" spans="1:220" s="7" customFormat="1" ht="11.25" customHeight="1" x14ac:dyDescent="0.25">
      <c r="A619" s="26">
        <v>24</v>
      </c>
      <c r="B619" s="25" t="s">
        <v>18</v>
      </c>
      <c r="C619" s="24">
        <v>3</v>
      </c>
      <c r="D619" s="24">
        <v>0</v>
      </c>
      <c r="E619" s="33">
        <v>0</v>
      </c>
      <c r="F619" s="24">
        <f>SUM(C619:E619)</f>
        <v>3</v>
      </c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</row>
    <row r="620" spans="1:220" s="7" customFormat="1" ht="11.25" customHeight="1" x14ac:dyDescent="0.25">
      <c r="G620" s="75"/>
      <c r="H620" s="56"/>
      <c r="I620" s="56"/>
      <c r="J620" s="13"/>
      <c r="K620" s="13"/>
      <c r="L620" s="56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</row>
    <row r="621" spans="1:220" s="7" customFormat="1" ht="11.25" customHeight="1" x14ac:dyDescent="0.25">
      <c r="A621" s="68"/>
      <c r="B621" s="31" t="s">
        <v>11</v>
      </c>
      <c r="C621" s="24">
        <v>24</v>
      </c>
      <c r="D621" s="24">
        <v>11</v>
      </c>
      <c r="E621" s="24">
        <v>14</v>
      </c>
      <c r="F621" s="24">
        <f>SUM(C621:E621)</f>
        <v>49</v>
      </c>
      <c r="G621" s="57"/>
      <c r="H621" s="57"/>
      <c r="I621" s="57"/>
      <c r="J621" s="57"/>
      <c r="K621" s="57"/>
      <c r="L621" s="57"/>
      <c r="M621" s="57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</row>
    <row r="622" spans="1:220" s="7" customFormat="1" ht="11.25" customHeight="1" x14ac:dyDescent="0.25">
      <c r="A622" s="23"/>
      <c r="B622" s="30"/>
      <c r="C622" s="27"/>
      <c r="D622" s="27"/>
      <c r="E622" s="27"/>
      <c r="F622" s="27"/>
      <c r="G622" s="57"/>
      <c r="H622" s="57"/>
      <c r="I622" s="57"/>
      <c r="J622" s="57"/>
      <c r="K622" s="57"/>
      <c r="L622" s="57"/>
      <c r="M622" s="57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</row>
    <row r="623" spans="1:220" s="7" customFormat="1" ht="11.25" customHeight="1" x14ac:dyDescent="0.25">
      <c r="A623" s="68"/>
      <c r="B623" s="25" t="s">
        <v>10</v>
      </c>
      <c r="C623" s="24">
        <v>3903</v>
      </c>
      <c r="D623" s="24">
        <v>227</v>
      </c>
      <c r="E623" s="24">
        <v>321</v>
      </c>
      <c r="F623" s="24">
        <f>SUM(C623:E623)</f>
        <v>4451</v>
      </c>
      <c r="G623" s="57"/>
      <c r="H623" s="57"/>
      <c r="I623" s="57"/>
      <c r="J623" s="57"/>
      <c r="K623" s="57"/>
      <c r="L623" s="57"/>
      <c r="M623" s="57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</row>
    <row r="624" spans="1:220" s="7" customFormat="1" ht="11.25" customHeight="1" x14ac:dyDescent="0.25">
      <c r="A624" s="23"/>
      <c r="B624" s="28" t="s">
        <v>9</v>
      </c>
      <c r="C624" s="27">
        <v>357</v>
      </c>
      <c r="D624" s="27">
        <v>0</v>
      </c>
      <c r="E624" s="27">
        <v>1</v>
      </c>
      <c r="F624" s="27">
        <f>SUM(C624:E624)</f>
        <v>358</v>
      </c>
      <c r="G624" s="57"/>
      <c r="H624" s="57"/>
      <c r="I624" s="57"/>
      <c r="J624" s="57"/>
      <c r="K624" s="57"/>
      <c r="L624" s="57"/>
      <c r="M624" s="57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</row>
    <row r="625" spans="1:220" s="7" customFormat="1" ht="11.25" customHeight="1" x14ac:dyDescent="0.25">
      <c r="A625" s="68"/>
      <c r="B625" s="25" t="s">
        <v>8</v>
      </c>
      <c r="C625" s="24">
        <v>3388</v>
      </c>
      <c r="D625" s="24">
        <v>151</v>
      </c>
      <c r="E625" s="24">
        <v>313</v>
      </c>
      <c r="F625" s="24">
        <f>SUM(C625:E625)</f>
        <v>3852</v>
      </c>
      <c r="G625" s="57"/>
      <c r="H625" s="57"/>
      <c r="I625" s="57"/>
      <c r="J625" s="57"/>
      <c r="K625" s="57"/>
      <c r="L625" s="57"/>
      <c r="M625" s="57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</row>
    <row r="626" spans="1:220" s="7" customFormat="1" ht="11.25" customHeight="1" x14ac:dyDescent="0.25">
      <c r="A626" s="23"/>
      <c r="B626" s="28" t="s">
        <v>7</v>
      </c>
      <c r="C626" s="27">
        <v>158</v>
      </c>
      <c r="D626" s="27">
        <v>76</v>
      </c>
      <c r="E626" s="27">
        <v>7</v>
      </c>
      <c r="F626" s="27">
        <f>SUM(C626:E626)</f>
        <v>241</v>
      </c>
      <c r="G626" s="57"/>
      <c r="H626" s="57"/>
      <c r="I626" s="57"/>
      <c r="J626" s="57"/>
      <c r="K626" s="57"/>
      <c r="L626" s="57"/>
      <c r="M626" s="57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</row>
    <row r="627" spans="1:220" s="7" customFormat="1" ht="11.25" customHeight="1" x14ac:dyDescent="0.25">
      <c r="A627" s="68"/>
      <c r="B627" s="25"/>
      <c r="C627" s="24"/>
      <c r="D627" s="24"/>
      <c r="E627" s="24"/>
      <c r="F627" s="24"/>
      <c r="G627" s="57"/>
      <c r="H627" s="57"/>
      <c r="I627" s="57"/>
      <c r="J627" s="57"/>
      <c r="K627" s="57"/>
      <c r="L627" s="57"/>
      <c r="M627" s="57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</row>
    <row r="628" spans="1:220" s="7" customFormat="1" ht="11.25" customHeight="1" x14ac:dyDescent="0.25">
      <c r="A628" s="29"/>
      <c r="B628" s="22" t="s">
        <v>6</v>
      </c>
      <c r="C628" s="21">
        <v>15614</v>
      </c>
      <c r="D628" s="21">
        <v>1433</v>
      </c>
      <c r="E628" s="21">
        <v>7530</v>
      </c>
      <c r="F628" s="21">
        <f>SUM(C628:E628)</f>
        <v>24577</v>
      </c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</row>
    <row r="629" spans="1:220" s="7" customFormat="1" ht="11.25" customHeight="1" thickBot="1" x14ac:dyDescent="0.3">
      <c r="A629" s="67"/>
      <c r="B629" s="66"/>
      <c r="C629" s="65"/>
      <c r="D629" s="65"/>
      <c r="E629" s="65"/>
      <c r="F629" s="65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</row>
    <row r="630" spans="1:220" s="7" customFormat="1" ht="11.25" customHeight="1" thickBot="1" x14ac:dyDescent="0.3">
      <c r="A630" s="64"/>
      <c r="B630" s="63" t="s">
        <v>5</v>
      </c>
      <c r="C630" s="62">
        <v>19121</v>
      </c>
      <c r="D630" s="62">
        <v>1433</v>
      </c>
      <c r="E630" s="62">
        <v>7842</v>
      </c>
      <c r="F630" s="62">
        <f>SUM(F596:F618,F621,F623)</f>
        <v>28393</v>
      </c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</row>
    <row r="631" spans="1:220" ht="7.5" customHeight="1" x14ac:dyDescent="0.25">
      <c r="G631" s="10"/>
      <c r="H631" s="9"/>
      <c r="I631" s="9"/>
      <c r="L631" s="9"/>
    </row>
    <row r="632" spans="1:220" ht="33.75" customHeight="1" x14ac:dyDescent="0.25">
      <c r="A632" s="6" t="s">
        <v>4</v>
      </c>
      <c r="B632" s="5"/>
      <c r="C632" s="5"/>
      <c r="D632" s="5"/>
      <c r="E632" s="5"/>
      <c r="F632" s="5"/>
      <c r="G632" s="10"/>
      <c r="H632" s="9"/>
      <c r="I632" s="9"/>
      <c r="L632" s="9"/>
    </row>
    <row r="633" spans="1:220" ht="7.5" customHeight="1" x14ac:dyDescent="0.25">
      <c r="G633" s="10"/>
      <c r="H633" s="9"/>
      <c r="I633" s="9"/>
      <c r="L633" s="9"/>
    </row>
    <row r="634" spans="1:220" ht="11.25" customHeight="1" x14ac:dyDescent="0.25">
      <c r="A634" s="7" t="s">
        <v>3</v>
      </c>
      <c r="B634" s="11" t="s">
        <v>57</v>
      </c>
      <c r="C634" s="11"/>
      <c r="D634" s="8"/>
      <c r="G634" s="10"/>
      <c r="H634" s="9"/>
      <c r="I634" s="9"/>
      <c r="L634" s="9"/>
    </row>
    <row r="635" spans="1:220" ht="12.75" customHeight="1" x14ac:dyDescent="0.25"/>
    <row r="636" spans="1:220" ht="12.75" customHeight="1" x14ac:dyDescent="0.25"/>
    <row r="637" spans="1:220" ht="12.75" customHeight="1" x14ac:dyDescent="0.25"/>
    <row r="638" spans="1:220" ht="15.75" customHeight="1" x14ac:dyDescent="0.25">
      <c r="A638" s="51" t="s">
        <v>44</v>
      </c>
      <c r="B638" s="50" t="s">
        <v>56</v>
      </c>
      <c r="C638" s="49"/>
      <c r="D638" s="49"/>
      <c r="E638" s="49"/>
      <c r="F638" s="49"/>
    </row>
    <row r="639" spans="1:220" ht="12.95" customHeight="1" x14ac:dyDescent="0.25">
      <c r="A639" s="1"/>
      <c r="B639" s="48" t="s">
        <v>42</v>
      </c>
      <c r="C639" s="44"/>
      <c r="D639" s="44"/>
      <c r="E639" s="44"/>
      <c r="F639" s="70"/>
    </row>
    <row r="640" spans="1:220" ht="7.5" customHeight="1" thickBot="1" x14ac:dyDescent="0.3">
      <c r="A640" s="47"/>
      <c r="B640" s="46"/>
      <c r="C640" s="45"/>
      <c r="D640" s="45"/>
      <c r="E640" s="45"/>
      <c r="F640" s="44"/>
    </row>
    <row r="641" spans="1:220" ht="26.25" thickBot="1" x14ac:dyDescent="0.3">
      <c r="A641" s="43" t="s">
        <v>41</v>
      </c>
      <c r="B641" s="42" t="s">
        <v>40</v>
      </c>
      <c r="C641" s="40" t="s">
        <v>39</v>
      </c>
      <c r="D641" s="41" t="s">
        <v>38</v>
      </c>
      <c r="E641" s="40" t="s">
        <v>37</v>
      </c>
      <c r="F641" s="2"/>
      <c r="HL641" s="1"/>
    </row>
    <row r="642" spans="1:220" s="7" customFormat="1" ht="11.25" customHeight="1" x14ac:dyDescent="0.25">
      <c r="A642" s="29">
        <v>1</v>
      </c>
      <c r="B642" s="28" t="s">
        <v>36</v>
      </c>
      <c r="C642" s="27">
        <v>5122</v>
      </c>
      <c r="D642" s="27">
        <v>3658</v>
      </c>
      <c r="E642" s="27">
        <f>SUM(C642:D642)</f>
        <v>8780</v>
      </c>
      <c r="F642" s="35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</row>
    <row r="643" spans="1:220" s="7" customFormat="1" ht="11.25" customHeight="1" x14ac:dyDescent="0.25">
      <c r="A643" s="26">
        <v>2</v>
      </c>
      <c r="B643" s="25" t="s">
        <v>35</v>
      </c>
      <c r="C643" s="24">
        <v>4163</v>
      </c>
      <c r="D643" s="24">
        <v>325</v>
      </c>
      <c r="E643" s="24">
        <f>SUM(C643:D643)</f>
        <v>4488</v>
      </c>
      <c r="F643" s="35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</row>
    <row r="644" spans="1:220" s="7" customFormat="1" ht="11.25" customHeight="1" x14ac:dyDescent="0.25">
      <c r="A644" s="29">
        <v>3</v>
      </c>
      <c r="B644" s="28" t="s">
        <v>34</v>
      </c>
      <c r="C644" s="27">
        <v>3322</v>
      </c>
      <c r="D644" s="27">
        <v>126</v>
      </c>
      <c r="E644" s="27">
        <f>SUM(C644:D644)</f>
        <v>3448</v>
      </c>
      <c r="F644" s="35"/>
      <c r="G644" s="57"/>
      <c r="H644" s="57"/>
      <c r="I644" s="57"/>
      <c r="J644" s="57"/>
      <c r="K644" s="57"/>
      <c r="L644" s="57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</row>
    <row r="645" spans="1:220" s="7" customFormat="1" ht="11.25" customHeight="1" x14ac:dyDescent="0.25">
      <c r="A645" s="26">
        <v>4</v>
      </c>
      <c r="B645" s="25" t="s">
        <v>32</v>
      </c>
      <c r="C645" s="24">
        <v>690</v>
      </c>
      <c r="D645" s="24">
        <v>1032</v>
      </c>
      <c r="E645" s="24">
        <f>SUM(C645:D645)</f>
        <v>1722</v>
      </c>
      <c r="F645" s="35"/>
      <c r="G645" s="56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</row>
    <row r="646" spans="1:220" s="7" customFormat="1" ht="11.25" customHeight="1" x14ac:dyDescent="0.25">
      <c r="A646" s="29">
        <v>5</v>
      </c>
      <c r="B646" s="28" t="s">
        <v>33</v>
      </c>
      <c r="C646" s="27">
        <v>735</v>
      </c>
      <c r="D646" s="27">
        <v>844</v>
      </c>
      <c r="E646" s="27">
        <f>SUM(C646:D646)</f>
        <v>1579</v>
      </c>
      <c r="F646" s="35"/>
      <c r="G646" s="56"/>
      <c r="H646" s="56"/>
      <c r="I646" s="13"/>
      <c r="J646" s="13"/>
      <c r="K646" s="56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</row>
    <row r="647" spans="1:220" s="7" customFormat="1" ht="11.25" customHeight="1" x14ac:dyDescent="0.25">
      <c r="A647" s="26">
        <v>6</v>
      </c>
      <c r="B647" s="25" t="s">
        <v>31</v>
      </c>
      <c r="C647" s="24">
        <v>530</v>
      </c>
      <c r="D647" s="24">
        <v>949</v>
      </c>
      <c r="E647" s="24">
        <f>SUM(C647:D647)</f>
        <v>1479</v>
      </c>
      <c r="F647" s="35"/>
      <c r="G647" s="56"/>
      <c r="H647" s="56"/>
      <c r="I647" s="13"/>
      <c r="J647" s="13"/>
      <c r="K647" s="56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</row>
    <row r="648" spans="1:220" s="7" customFormat="1" ht="11.25" customHeight="1" x14ac:dyDescent="0.25">
      <c r="A648" s="29">
        <v>7</v>
      </c>
      <c r="B648" s="28" t="s">
        <v>29</v>
      </c>
      <c r="C648" s="27">
        <v>304</v>
      </c>
      <c r="D648" s="27">
        <v>559</v>
      </c>
      <c r="E648" s="27">
        <f>SUM(C648:D648)</f>
        <v>863</v>
      </c>
      <c r="F648" s="35"/>
      <c r="G648" s="56"/>
      <c r="H648" s="56"/>
      <c r="I648" s="13"/>
      <c r="J648" s="13"/>
      <c r="K648" s="56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</row>
    <row r="649" spans="1:220" s="7" customFormat="1" ht="11.25" customHeight="1" x14ac:dyDescent="0.25">
      <c r="A649" s="26">
        <v>8</v>
      </c>
      <c r="B649" s="25" t="s">
        <v>30</v>
      </c>
      <c r="C649" s="24">
        <v>458</v>
      </c>
      <c r="D649" s="24">
        <v>303</v>
      </c>
      <c r="E649" s="24">
        <f>SUM(C649:D649)</f>
        <v>761</v>
      </c>
      <c r="F649" s="35"/>
      <c r="G649" s="56"/>
      <c r="H649" s="56"/>
      <c r="I649" s="13"/>
      <c r="J649" s="13"/>
      <c r="K649" s="56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</row>
    <row r="650" spans="1:220" s="7" customFormat="1" ht="11.25" customHeight="1" x14ac:dyDescent="0.25">
      <c r="A650" s="29">
        <v>9</v>
      </c>
      <c r="B650" s="28" t="s">
        <v>26</v>
      </c>
      <c r="C650" s="27">
        <v>482</v>
      </c>
      <c r="D650" s="27">
        <v>58</v>
      </c>
      <c r="E650" s="27">
        <f>SUM(C650:D650)</f>
        <v>540</v>
      </c>
      <c r="F650" s="35"/>
      <c r="G650" s="57"/>
      <c r="H650" s="57"/>
      <c r="I650" s="57"/>
      <c r="J650" s="57"/>
      <c r="K650" s="57"/>
      <c r="L650" s="57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</row>
    <row r="651" spans="1:220" s="7" customFormat="1" ht="11.25" customHeight="1" x14ac:dyDescent="0.25">
      <c r="A651" s="39">
        <v>10</v>
      </c>
      <c r="B651" s="38" t="s">
        <v>27</v>
      </c>
      <c r="C651" s="36">
        <v>355</v>
      </c>
      <c r="D651" s="37">
        <v>108</v>
      </c>
      <c r="E651" s="36">
        <f>SUM(C651:D651)</f>
        <v>463</v>
      </c>
      <c r="F651" s="35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</row>
    <row r="652" spans="1:220" s="7" customFormat="1" ht="11.25" customHeight="1" x14ac:dyDescent="0.25">
      <c r="A652" s="29">
        <v>11</v>
      </c>
      <c r="B652" s="28" t="s">
        <v>25</v>
      </c>
      <c r="C652" s="27">
        <v>410</v>
      </c>
      <c r="D652" s="27">
        <v>11</v>
      </c>
      <c r="E652" s="27">
        <f>SUM(C652:D652)</f>
        <v>421</v>
      </c>
      <c r="F652" s="74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</row>
    <row r="653" spans="1:220" s="7" customFormat="1" ht="11.25" customHeight="1" x14ac:dyDescent="0.25">
      <c r="A653" s="26">
        <v>12</v>
      </c>
      <c r="B653" s="25" t="s">
        <v>28</v>
      </c>
      <c r="C653" s="24">
        <v>206</v>
      </c>
      <c r="D653" s="24">
        <v>198</v>
      </c>
      <c r="E653" s="24">
        <f>SUM(C653:D653)</f>
        <v>404</v>
      </c>
      <c r="F653" s="74"/>
      <c r="G653" s="57"/>
      <c r="H653" s="57"/>
      <c r="I653" s="57"/>
      <c r="J653" s="57"/>
      <c r="K653" s="57"/>
      <c r="L653" s="57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</row>
    <row r="654" spans="1:220" s="7" customFormat="1" ht="11.25" customHeight="1" x14ac:dyDescent="0.25">
      <c r="A654" s="29">
        <v>13</v>
      </c>
      <c r="B654" s="28" t="s">
        <v>24</v>
      </c>
      <c r="C654" s="27">
        <v>200</v>
      </c>
      <c r="D654" s="27">
        <v>9</v>
      </c>
      <c r="E654" s="27">
        <f>SUM(C654:D654)</f>
        <v>209</v>
      </c>
      <c r="F654" s="35"/>
      <c r="G654" s="57"/>
      <c r="H654" s="57"/>
      <c r="I654" s="57"/>
      <c r="J654" s="57"/>
      <c r="K654" s="57"/>
      <c r="L654" s="57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</row>
    <row r="655" spans="1:220" s="7" customFormat="1" ht="11.25" customHeight="1" x14ac:dyDescent="0.25">
      <c r="A655" s="26">
        <v>14</v>
      </c>
      <c r="B655" s="25" t="s">
        <v>23</v>
      </c>
      <c r="C655" s="24">
        <v>28</v>
      </c>
      <c r="D655" s="24">
        <v>115</v>
      </c>
      <c r="E655" s="24">
        <f>SUM(C655:D655)</f>
        <v>143</v>
      </c>
      <c r="F655" s="35"/>
      <c r="G655" s="57"/>
      <c r="H655" s="57"/>
      <c r="I655" s="57"/>
      <c r="J655" s="57"/>
      <c r="K655" s="57"/>
      <c r="L655" s="57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</row>
    <row r="656" spans="1:220" s="7" customFormat="1" ht="11.25" customHeight="1" x14ac:dyDescent="0.25">
      <c r="A656" s="29">
        <v>15</v>
      </c>
      <c r="B656" s="28" t="s">
        <v>19</v>
      </c>
      <c r="C656" s="27">
        <v>24</v>
      </c>
      <c r="D656" s="27">
        <v>89</v>
      </c>
      <c r="E656" s="27">
        <f>SUM(C656:D656)</f>
        <v>113</v>
      </c>
      <c r="F656" s="35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</row>
    <row r="657" spans="1:219" s="7" customFormat="1" ht="11.25" customHeight="1" x14ac:dyDescent="0.25">
      <c r="A657" s="26">
        <v>16</v>
      </c>
      <c r="B657" s="25" t="s">
        <v>20</v>
      </c>
      <c r="C657" s="24">
        <v>55</v>
      </c>
      <c r="D657" s="24">
        <v>55</v>
      </c>
      <c r="E657" s="24">
        <f>SUM(C657:D657)</f>
        <v>110</v>
      </c>
      <c r="F657" s="35"/>
      <c r="G657" s="56"/>
      <c r="H657" s="56"/>
      <c r="I657" s="13"/>
      <c r="J657" s="13"/>
      <c r="K657" s="56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</row>
    <row r="658" spans="1:219" s="7" customFormat="1" ht="11.25" customHeight="1" x14ac:dyDescent="0.25">
      <c r="A658" s="29">
        <v>17</v>
      </c>
      <c r="B658" s="28" t="s">
        <v>21</v>
      </c>
      <c r="C658" s="27">
        <v>101</v>
      </c>
      <c r="D658" s="34" t="s">
        <v>12</v>
      </c>
      <c r="E658" s="27">
        <f>SUM(C658:D658)</f>
        <v>101</v>
      </c>
      <c r="F658" s="35"/>
      <c r="G658" s="56"/>
      <c r="H658" s="56"/>
      <c r="I658" s="13"/>
      <c r="J658" s="13"/>
      <c r="K658" s="56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</row>
    <row r="659" spans="1:219" s="7" customFormat="1" ht="11.25" customHeight="1" x14ac:dyDescent="0.25">
      <c r="A659" s="26">
        <v>18</v>
      </c>
      <c r="B659" s="25" t="s">
        <v>22</v>
      </c>
      <c r="C659" s="24">
        <v>42</v>
      </c>
      <c r="D659" s="24">
        <v>53</v>
      </c>
      <c r="E659" s="24">
        <f>SUM(C659:D659)</f>
        <v>95</v>
      </c>
      <c r="F659" s="35"/>
      <c r="G659" s="56"/>
      <c r="H659" s="56"/>
      <c r="I659" s="13"/>
      <c r="J659" s="13"/>
      <c r="K659" s="56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</row>
    <row r="660" spans="1:219" s="7" customFormat="1" ht="11.25" customHeight="1" x14ac:dyDescent="0.25">
      <c r="A660" s="29">
        <v>19</v>
      </c>
      <c r="B660" s="28" t="s">
        <v>16</v>
      </c>
      <c r="C660" s="27">
        <v>48</v>
      </c>
      <c r="D660" s="34" t="s">
        <v>12</v>
      </c>
      <c r="E660" s="27">
        <f>SUM(C660:D660)</f>
        <v>48</v>
      </c>
      <c r="F660" s="35"/>
      <c r="G660" s="57"/>
      <c r="H660" s="57"/>
      <c r="I660" s="57"/>
      <c r="J660" s="57"/>
      <c r="K660" s="57"/>
      <c r="L660" s="57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</row>
    <row r="661" spans="1:219" s="7" customFormat="1" ht="11.25" customHeight="1" x14ac:dyDescent="0.25">
      <c r="A661" s="26">
        <v>20</v>
      </c>
      <c r="B661" s="25" t="s">
        <v>17</v>
      </c>
      <c r="C661" s="24">
        <v>31</v>
      </c>
      <c r="D661" s="24">
        <v>3</v>
      </c>
      <c r="E661" s="24">
        <f>SUM(C661:D661)</f>
        <v>34</v>
      </c>
      <c r="F661" s="35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</row>
    <row r="662" spans="1:219" s="7" customFormat="1" ht="11.25" customHeight="1" x14ac:dyDescent="0.25">
      <c r="A662" s="29">
        <v>20</v>
      </c>
      <c r="B662" s="28" t="s">
        <v>18</v>
      </c>
      <c r="C662" s="27">
        <v>32</v>
      </c>
      <c r="D662" s="27">
        <v>2</v>
      </c>
      <c r="E662" s="27">
        <f>SUM(C662:D662)</f>
        <v>34</v>
      </c>
      <c r="F662" s="35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</row>
    <row r="663" spans="1:219" s="7" customFormat="1" ht="11.25" customHeight="1" x14ac:dyDescent="0.25">
      <c r="A663" s="26">
        <v>22</v>
      </c>
      <c r="B663" s="25" t="s">
        <v>14</v>
      </c>
      <c r="C663" s="24">
        <v>17</v>
      </c>
      <c r="D663" s="33" t="s">
        <v>12</v>
      </c>
      <c r="E663" s="24">
        <f>SUM(C663:D663)</f>
        <v>17</v>
      </c>
      <c r="F663" s="35"/>
      <c r="G663" s="56"/>
      <c r="H663" s="56"/>
      <c r="I663" s="13"/>
      <c r="J663" s="13"/>
      <c r="K663" s="56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</row>
    <row r="664" spans="1:219" s="7" customFormat="1" ht="11.25" customHeight="1" x14ac:dyDescent="0.25">
      <c r="A664" s="29">
        <v>23</v>
      </c>
      <c r="B664" s="28" t="s">
        <v>15</v>
      </c>
      <c r="C664" s="27">
        <v>12</v>
      </c>
      <c r="D664" s="34" t="s">
        <v>12</v>
      </c>
      <c r="E664" s="27">
        <f>SUM(C664:D664)</f>
        <v>12</v>
      </c>
      <c r="F664" s="35"/>
      <c r="G664" s="56"/>
      <c r="H664" s="56"/>
      <c r="I664" s="13"/>
      <c r="J664" s="13"/>
      <c r="K664" s="56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</row>
    <row r="665" spans="1:219" s="7" customFormat="1" ht="11.25" customHeight="1" x14ac:dyDescent="0.25">
      <c r="A665" s="26">
        <v>23</v>
      </c>
      <c r="B665" s="25" t="s">
        <v>13</v>
      </c>
      <c r="C665" s="24">
        <v>12</v>
      </c>
      <c r="D665" s="33" t="s">
        <v>12</v>
      </c>
      <c r="E665" s="24">
        <f>SUM(C665:D665)</f>
        <v>12</v>
      </c>
      <c r="F665" s="35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</row>
    <row r="666" spans="1:219" s="7" customFormat="1" ht="11.25" customHeight="1" x14ac:dyDescent="0.25">
      <c r="F666" s="35"/>
      <c r="G666" s="56"/>
      <c r="H666" s="56"/>
      <c r="I666" s="13"/>
      <c r="J666" s="13"/>
      <c r="K666" s="56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</row>
    <row r="667" spans="1:219" s="7" customFormat="1" ht="11.25" customHeight="1" x14ac:dyDescent="0.25">
      <c r="A667" s="68"/>
      <c r="B667" s="31" t="s">
        <v>11</v>
      </c>
      <c r="C667" s="24">
        <v>33</v>
      </c>
      <c r="D667" s="24">
        <v>22</v>
      </c>
      <c r="E667" s="24">
        <f>SUM(C667:D667)</f>
        <v>55</v>
      </c>
      <c r="F667" s="35"/>
      <c r="G667" s="57"/>
      <c r="H667" s="57"/>
      <c r="I667" s="57"/>
      <c r="J667" s="57"/>
      <c r="K667" s="57"/>
      <c r="L667" s="57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</row>
    <row r="668" spans="1:219" s="7" customFormat="1" ht="11.25" customHeight="1" x14ac:dyDescent="0.25">
      <c r="A668" s="23"/>
      <c r="B668" s="30"/>
      <c r="C668" s="27"/>
      <c r="D668" s="27"/>
      <c r="E668" s="27"/>
      <c r="F668" s="35"/>
      <c r="G668" s="57"/>
      <c r="H668" s="57"/>
      <c r="I668" s="57"/>
      <c r="J668" s="57"/>
      <c r="K668" s="57"/>
      <c r="L668" s="57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</row>
    <row r="669" spans="1:219" s="7" customFormat="1" ht="11.25" customHeight="1" x14ac:dyDescent="0.25">
      <c r="A669" s="68"/>
      <c r="B669" s="25" t="s">
        <v>10</v>
      </c>
      <c r="C669" s="24">
        <v>3905</v>
      </c>
      <c r="D669" s="24">
        <v>624</v>
      </c>
      <c r="E669" s="24">
        <f>SUM(C669:D669)</f>
        <v>4529</v>
      </c>
      <c r="F669" s="35"/>
      <c r="G669" s="57"/>
      <c r="H669" s="57"/>
      <c r="I669" s="57"/>
      <c r="J669" s="57"/>
      <c r="K669" s="57"/>
      <c r="L669" s="57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</row>
    <row r="670" spans="1:219" s="7" customFormat="1" ht="11.25" customHeight="1" x14ac:dyDescent="0.25">
      <c r="A670" s="23"/>
      <c r="B670" s="28" t="s">
        <v>9</v>
      </c>
      <c r="C670" s="27">
        <v>441</v>
      </c>
      <c r="D670" s="27">
        <v>4</v>
      </c>
      <c r="E670" s="27">
        <f>SUM(C670:D670)</f>
        <v>445</v>
      </c>
      <c r="F670" s="35"/>
      <c r="G670" s="57"/>
      <c r="H670" s="57"/>
      <c r="I670" s="57"/>
      <c r="J670" s="57"/>
      <c r="K670" s="57"/>
      <c r="L670" s="57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</row>
    <row r="671" spans="1:219" s="7" customFormat="1" ht="11.25" customHeight="1" x14ac:dyDescent="0.25">
      <c r="A671" s="68"/>
      <c r="B671" s="25" t="s">
        <v>8</v>
      </c>
      <c r="C671" s="24">
        <v>3320</v>
      </c>
      <c r="D671" s="24">
        <v>528</v>
      </c>
      <c r="E671" s="24">
        <f>SUM(C671:D671)</f>
        <v>3848</v>
      </c>
      <c r="F671" s="35"/>
      <c r="G671" s="57"/>
      <c r="H671" s="57"/>
      <c r="I671" s="57"/>
      <c r="J671" s="57"/>
      <c r="K671" s="57"/>
      <c r="L671" s="57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</row>
    <row r="672" spans="1:219" s="7" customFormat="1" ht="11.25" customHeight="1" x14ac:dyDescent="0.25">
      <c r="A672" s="23"/>
      <c r="B672" s="28" t="s">
        <v>7</v>
      </c>
      <c r="C672" s="27">
        <v>144</v>
      </c>
      <c r="D672" s="27">
        <v>92</v>
      </c>
      <c r="E672" s="27">
        <f>SUM(C672:D672)</f>
        <v>236</v>
      </c>
      <c r="F672" s="35"/>
      <c r="G672" s="57"/>
      <c r="H672" s="57"/>
      <c r="I672" s="57"/>
      <c r="J672" s="57"/>
      <c r="K672" s="57"/>
      <c r="L672" s="57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</row>
    <row r="673" spans="1:220" s="7" customFormat="1" ht="11.25" customHeight="1" x14ac:dyDescent="0.25">
      <c r="A673" s="68"/>
      <c r="B673" s="25"/>
      <c r="C673" s="24"/>
      <c r="D673" s="24"/>
      <c r="E673" s="24"/>
      <c r="F673" s="35"/>
      <c r="G673" s="57"/>
      <c r="H673" s="57"/>
      <c r="I673" s="57"/>
      <c r="J673" s="57"/>
      <c r="K673" s="57"/>
      <c r="L673" s="57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</row>
    <row r="674" spans="1:220" s="7" customFormat="1" ht="11.25" customHeight="1" x14ac:dyDescent="0.25">
      <c r="A674" s="29"/>
      <c r="B674" s="22" t="s">
        <v>6</v>
      </c>
      <c r="C674" s="21">
        <v>17154</v>
      </c>
      <c r="D674" s="21">
        <v>8818</v>
      </c>
      <c r="E674" s="21">
        <f>SUM(C674:D674)</f>
        <v>25972</v>
      </c>
      <c r="F674" s="35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</row>
    <row r="675" spans="1:220" s="7" customFormat="1" ht="11.25" customHeight="1" thickBot="1" x14ac:dyDescent="0.3">
      <c r="A675" s="67"/>
      <c r="B675" s="66"/>
      <c r="C675" s="65"/>
      <c r="D675" s="65"/>
      <c r="E675" s="65"/>
      <c r="F675" s="35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</row>
    <row r="676" spans="1:220" s="7" customFormat="1" ht="11.25" customHeight="1" thickBot="1" x14ac:dyDescent="0.3">
      <c r="A676" s="64"/>
      <c r="B676" s="63" t="s">
        <v>5</v>
      </c>
      <c r="C676" s="62">
        <v>21317</v>
      </c>
      <c r="D676" s="62">
        <v>9143</v>
      </c>
      <c r="E676" s="62">
        <f>SUM(E642:E664,E667,E669)</f>
        <v>30448</v>
      </c>
      <c r="F676" s="35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</row>
    <row r="677" spans="1:220" ht="7.5" customHeight="1" x14ac:dyDescent="0.25">
      <c r="G677" s="10"/>
      <c r="H677" s="9"/>
      <c r="I677" s="9"/>
      <c r="L677" s="9"/>
    </row>
    <row r="678" spans="1:220" ht="33.75" customHeight="1" x14ac:dyDescent="0.25">
      <c r="A678" s="6" t="s">
        <v>4</v>
      </c>
      <c r="B678" s="5"/>
      <c r="C678" s="5"/>
      <c r="D678" s="5"/>
      <c r="E678" s="5"/>
      <c r="F678" s="5"/>
      <c r="G678" s="10"/>
      <c r="H678" s="9"/>
      <c r="I678" s="9"/>
      <c r="L678" s="9"/>
    </row>
    <row r="679" spans="1:220" ht="7.5" customHeight="1" x14ac:dyDescent="0.25">
      <c r="G679" s="10"/>
      <c r="H679" s="9"/>
      <c r="I679" s="9"/>
      <c r="L679" s="9"/>
    </row>
    <row r="680" spans="1:220" ht="11.25" customHeight="1" x14ac:dyDescent="0.25">
      <c r="A680" s="7" t="s">
        <v>3</v>
      </c>
      <c r="B680" s="11" t="s">
        <v>55</v>
      </c>
      <c r="C680" s="11"/>
      <c r="D680" s="8"/>
      <c r="G680" s="10"/>
      <c r="H680" s="9"/>
      <c r="I680" s="9"/>
      <c r="L680" s="9"/>
    </row>
    <row r="681" spans="1:220" ht="12.75" customHeight="1" x14ac:dyDescent="0.25"/>
    <row r="682" spans="1:220" ht="12.75" customHeight="1" x14ac:dyDescent="0.25"/>
    <row r="683" spans="1:220" ht="12.75" customHeight="1" x14ac:dyDescent="0.25"/>
    <row r="684" spans="1:220" ht="15.75" customHeight="1" x14ac:dyDescent="0.25">
      <c r="A684" s="51" t="s">
        <v>44</v>
      </c>
      <c r="B684" s="50" t="s">
        <v>54</v>
      </c>
      <c r="C684" s="49"/>
      <c r="D684" s="49"/>
      <c r="E684" s="49"/>
      <c r="F684" s="49"/>
    </row>
    <row r="685" spans="1:220" ht="12.95" customHeight="1" x14ac:dyDescent="0.25">
      <c r="A685" s="1"/>
      <c r="B685" s="48" t="s">
        <v>42</v>
      </c>
      <c r="C685" s="44"/>
      <c r="D685" s="44"/>
      <c r="E685" s="44"/>
      <c r="F685" s="70"/>
    </row>
    <row r="686" spans="1:220" ht="7.5" customHeight="1" thickBot="1" x14ac:dyDescent="0.3">
      <c r="A686" s="47"/>
      <c r="B686" s="46"/>
      <c r="C686" s="45"/>
      <c r="D686" s="45"/>
      <c r="E686" s="45"/>
      <c r="F686" s="44"/>
    </row>
    <row r="687" spans="1:220" ht="26.25" thickBot="1" x14ac:dyDescent="0.3">
      <c r="A687" s="43" t="s">
        <v>41</v>
      </c>
      <c r="B687" s="42" t="s">
        <v>40</v>
      </c>
      <c r="C687" s="40" t="s">
        <v>39</v>
      </c>
      <c r="D687" s="41" t="s">
        <v>38</v>
      </c>
      <c r="E687" s="40" t="s">
        <v>37</v>
      </c>
      <c r="F687" s="2"/>
      <c r="HL687" s="1"/>
    </row>
    <row r="688" spans="1:220" s="7" customFormat="1" ht="11.25" customHeight="1" x14ac:dyDescent="0.25">
      <c r="A688" s="29">
        <v>1</v>
      </c>
      <c r="B688" s="28" t="s">
        <v>36</v>
      </c>
      <c r="C688" s="27">
        <v>4871</v>
      </c>
      <c r="D688" s="27">
        <v>3335</v>
      </c>
      <c r="E688" s="27">
        <f>SUM(C688:D688)</f>
        <v>8206</v>
      </c>
      <c r="F688" s="35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</row>
    <row r="689" spans="1:219" s="7" customFormat="1" ht="11.25" customHeight="1" x14ac:dyDescent="0.25">
      <c r="A689" s="26">
        <v>2</v>
      </c>
      <c r="B689" s="25" t="s">
        <v>35</v>
      </c>
      <c r="C689" s="24">
        <v>3879</v>
      </c>
      <c r="D689" s="24">
        <v>338</v>
      </c>
      <c r="E689" s="24">
        <f>SUM(C689:D689)</f>
        <v>4217</v>
      </c>
      <c r="F689" s="35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</row>
    <row r="690" spans="1:219" s="7" customFormat="1" ht="11.25" customHeight="1" x14ac:dyDescent="0.25">
      <c r="A690" s="29">
        <v>3</v>
      </c>
      <c r="B690" s="28" t="s">
        <v>34</v>
      </c>
      <c r="C690" s="27">
        <v>3389</v>
      </c>
      <c r="D690" s="27">
        <v>132</v>
      </c>
      <c r="E690" s="27">
        <f>SUM(C690:D690)</f>
        <v>3521</v>
      </c>
      <c r="F690" s="35"/>
      <c r="G690" s="57"/>
      <c r="H690" s="57"/>
      <c r="I690" s="57"/>
      <c r="J690" s="57"/>
      <c r="K690" s="57"/>
      <c r="L690" s="57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</row>
    <row r="691" spans="1:219" s="7" customFormat="1" ht="11.25" customHeight="1" x14ac:dyDescent="0.25">
      <c r="A691" s="26">
        <v>4</v>
      </c>
      <c r="B691" s="25" t="s">
        <v>33</v>
      </c>
      <c r="C691" s="24">
        <v>705</v>
      </c>
      <c r="D691" s="24">
        <v>861</v>
      </c>
      <c r="E691" s="24">
        <f>SUM(C691:D691)</f>
        <v>1566</v>
      </c>
      <c r="F691" s="35"/>
      <c r="G691" s="56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</row>
    <row r="692" spans="1:219" s="7" customFormat="1" ht="11.25" customHeight="1" x14ac:dyDescent="0.25">
      <c r="A692" s="29">
        <v>5</v>
      </c>
      <c r="B692" s="28" t="s">
        <v>32</v>
      </c>
      <c r="C692" s="27">
        <v>706</v>
      </c>
      <c r="D692" s="27">
        <v>798</v>
      </c>
      <c r="E692" s="27">
        <f>SUM(C692:D692)</f>
        <v>1504</v>
      </c>
      <c r="F692" s="35"/>
      <c r="G692" s="56"/>
      <c r="H692" s="56"/>
      <c r="I692" s="13"/>
      <c r="J692" s="13"/>
      <c r="K692" s="56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</row>
    <row r="693" spans="1:219" s="7" customFormat="1" ht="11.25" customHeight="1" x14ac:dyDescent="0.25">
      <c r="A693" s="26">
        <v>6</v>
      </c>
      <c r="B693" s="25" t="s">
        <v>31</v>
      </c>
      <c r="C693" s="24">
        <v>569</v>
      </c>
      <c r="D693" s="24">
        <v>892</v>
      </c>
      <c r="E693" s="24">
        <f>SUM(C693:D693)</f>
        <v>1461</v>
      </c>
      <c r="F693" s="35"/>
      <c r="G693" s="56"/>
      <c r="H693" s="56"/>
      <c r="I693" s="13"/>
      <c r="J693" s="13"/>
      <c r="K693" s="56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</row>
    <row r="694" spans="1:219" s="7" customFormat="1" ht="11.25" customHeight="1" x14ac:dyDescent="0.25">
      <c r="A694" s="29">
        <v>7</v>
      </c>
      <c r="B694" s="28" t="s">
        <v>29</v>
      </c>
      <c r="C694" s="27">
        <v>274</v>
      </c>
      <c r="D694" s="27">
        <v>478</v>
      </c>
      <c r="E694" s="27">
        <f>SUM(C694:D694)</f>
        <v>752</v>
      </c>
      <c r="F694" s="35"/>
      <c r="G694" s="56"/>
      <c r="H694" s="56"/>
      <c r="I694" s="13"/>
      <c r="J694" s="13"/>
      <c r="K694" s="56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</row>
    <row r="695" spans="1:219" s="7" customFormat="1" ht="11.25" customHeight="1" x14ac:dyDescent="0.25">
      <c r="A695" s="26">
        <v>8</v>
      </c>
      <c r="B695" s="25" t="s">
        <v>30</v>
      </c>
      <c r="C695" s="24">
        <v>428</v>
      </c>
      <c r="D695" s="24">
        <v>280</v>
      </c>
      <c r="E695" s="24">
        <f>SUM(C695:D695)</f>
        <v>708</v>
      </c>
      <c r="F695" s="35"/>
      <c r="G695" s="56"/>
      <c r="H695" s="56"/>
      <c r="I695" s="13"/>
      <c r="J695" s="13"/>
      <c r="K695" s="56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</row>
    <row r="696" spans="1:219" s="7" customFormat="1" ht="11.25" customHeight="1" x14ac:dyDescent="0.25">
      <c r="A696" s="29">
        <v>9</v>
      </c>
      <c r="B696" s="28" t="s">
        <v>28</v>
      </c>
      <c r="C696" s="27">
        <v>263</v>
      </c>
      <c r="D696" s="27">
        <v>209</v>
      </c>
      <c r="E696" s="27">
        <f>SUM(C696:D696)</f>
        <v>472</v>
      </c>
      <c r="F696" s="35"/>
      <c r="G696" s="57"/>
      <c r="H696" s="57"/>
      <c r="I696" s="57"/>
      <c r="J696" s="57"/>
      <c r="K696" s="57"/>
      <c r="L696" s="57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</row>
    <row r="697" spans="1:219" s="7" customFormat="1" ht="11.25" customHeight="1" x14ac:dyDescent="0.25">
      <c r="A697" s="26">
        <v>10</v>
      </c>
      <c r="B697" s="25" t="s">
        <v>26</v>
      </c>
      <c r="C697" s="24">
        <v>412</v>
      </c>
      <c r="D697" s="24">
        <v>55</v>
      </c>
      <c r="E697" s="24">
        <f>SUM(C697:D697)</f>
        <v>467</v>
      </c>
      <c r="F697" s="35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</row>
    <row r="698" spans="1:219" s="7" customFormat="1" ht="11.25" customHeight="1" x14ac:dyDescent="0.25">
      <c r="A698" s="29">
        <v>11</v>
      </c>
      <c r="B698" s="28" t="s">
        <v>25</v>
      </c>
      <c r="C698" s="27">
        <v>419</v>
      </c>
      <c r="D698" s="27">
        <v>10</v>
      </c>
      <c r="E698" s="27">
        <f>SUM(C698:D698)</f>
        <v>429</v>
      </c>
      <c r="F698" s="35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</row>
    <row r="699" spans="1:219" s="7" customFormat="1" ht="11.25" customHeight="1" x14ac:dyDescent="0.25">
      <c r="A699" s="39">
        <v>12</v>
      </c>
      <c r="B699" s="38" t="s">
        <v>27</v>
      </c>
      <c r="C699" s="36">
        <v>334</v>
      </c>
      <c r="D699" s="37">
        <v>88.7</v>
      </c>
      <c r="E699" s="36">
        <f>SUM(C699:D699)</f>
        <v>422.7</v>
      </c>
      <c r="F699" s="35"/>
      <c r="G699" s="57"/>
      <c r="H699" s="57"/>
      <c r="I699" s="57"/>
      <c r="J699" s="57"/>
      <c r="K699" s="57"/>
      <c r="L699" s="57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</row>
    <row r="700" spans="1:219" s="7" customFormat="1" ht="11.25" customHeight="1" x14ac:dyDescent="0.25">
      <c r="A700" s="29">
        <v>13</v>
      </c>
      <c r="B700" s="28" t="s">
        <v>24</v>
      </c>
      <c r="C700" s="27">
        <v>186</v>
      </c>
      <c r="D700" s="27">
        <v>8</v>
      </c>
      <c r="E700" s="27">
        <f>SUM(C700:D700)</f>
        <v>194</v>
      </c>
      <c r="F700" s="35"/>
      <c r="G700" s="57"/>
      <c r="H700" s="57"/>
      <c r="I700" s="57"/>
      <c r="J700" s="57"/>
      <c r="K700" s="57"/>
      <c r="L700" s="57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</row>
    <row r="701" spans="1:219" s="7" customFormat="1" ht="11.25" customHeight="1" x14ac:dyDescent="0.25">
      <c r="A701" s="26">
        <v>14</v>
      </c>
      <c r="B701" s="25" t="s">
        <v>23</v>
      </c>
      <c r="C701" s="24">
        <v>23</v>
      </c>
      <c r="D701" s="24">
        <v>110</v>
      </c>
      <c r="E701" s="24">
        <f>SUM(C701:D701)</f>
        <v>133</v>
      </c>
      <c r="F701" s="35"/>
      <c r="G701" s="57"/>
      <c r="H701" s="57"/>
      <c r="I701" s="57"/>
      <c r="J701" s="57"/>
      <c r="K701" s="57"/>
      <c r="L701" s="57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</row>
    <row r="702" spans="1:219" s="7" customFormat="1" ht="11.25" customHeight="1" x14ac:dyDescent="0.25">
      <c r="A702" s="29">
        <v>15</v>
      </c>
      <c r="B702" s="28" t="s">
        <v>19</v>
      </c>
      <c r="C702" s="27">
        <v>25</v>
      </c>
      <c r="D702" s="27">
        <v>105</v>
      </c>
      <c r="E702" s="27">
        <f>SUM(C702:D702)</f>
        <v>130</v>
      </c>
      <c r="F702" s="35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</row>
    <row r="703" spans="1:219" s="7" customFormat="1" ht="11.25" customHeight="1" x14ac:dyDescent="0.25">
      <c r="A703" s="26">
        <v>16</v>
      </c>
      <c r="B703" s="25" t="s">
        <v>20</v>
      </c>
      <c r="C703" s="24">
        <v>63</v>
      </c>
      <c r="D703" s="24">
        <v>42</v>
      </c>
      <c r="E703" s="24">
        <f>SUM(C703:D703)</f>
        <v>105</v>
      </c>
      <c r="F703" s="35"/>
      <c r="G703" s="56"/>
      <c r="H703" s="56"/>
      <c r="I703" s="13"/>
      <c r="J703" s="13"/>
      <c r="K703" s="56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</row>
    <row r="704" spans="1:219" s="7" customFormat="1" ht="11.25" customHeight="1" x14ac:dyDescent="0.25">
      <c r="A704" s="29">
        <v>17</v>
      </c>
      <c r="B704" s="28" t="s">
        <v>22</v>
      </c>
      <c r="C704" s="27">
        <v>45</v>
      </c>
      <c r="D704" s="27">
        <v>56</v>
      </c>
      <c r="E704" s="27">
        <f>SUM(C704:D704)</f>
        <v>101</v>
      </c>
      <c r="F704" s="35"/>
      <c r="G704" s="56"/>
      <c r="H704" s="56"/>
      <c r="I704" s="13"/>
      <c r="J704" s="13"/>
      <c r="K704" s="56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</row>
    <row r="705" spans="1:219" s="7" customFormat="1" ht="11.25" customHeight="1" x14ac:dyDescent="0.25">
      <c r="A705" s="26">
        <v>18</v>
      </c>
      <c r="B705" s="25" t="s">
        <v>21</v>
      </c>
      <c r="C705" s="24">
        <v>89</v>
      </c>
      <c r="D705" s="33" t="s">
        <v>12</v>
      </c>
      <c r="E705" s="24">
        <f>SUM(C705:D705)</f>
        <v>89</v>
      </c>
      <c r="F705" s="35"/>
      <c r="G705" s="56"/>
      <c r="H705" s="56"/>
      <c r="I705" s="13"/>
      <c r="J705" s="13"/>
      <c r="K705" s="56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</row>
    <row r="706" spans="1:219" s="7" customFormat="1" ht="11.25" customHeight="1" x14ac:dyDescent="0.25">
      <c r="A706" s="29">
        <v>19</v>
      </c>
      <c r="B706" s="28" t="s">
        <v>16</v>
      </c>
      <c r="C706" s="27">
        <v>49</v>
      </c>
      <c r="D706" s="34" t="s">
        <v>12</v>
      </c>
      <c r="E706" s="27">
        <f>SUM(C706:D706)</f>
        <v>49</v>
      </c>
      <c r="F706" s="35"/>
      <c r="G706" s="57"/>
      <c r="H706" s="57"/>
      <c r="I706" s="57"/>
      <c r="J706" s="57"/>
      <c r="K706" s="57"/>
      <c r="L706" s="57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</row>
    <row r="707" spans="1:219" s="7" customFormat="1" ht="11.25" customHeight="1" x14ac:dyDescent="0.25">
      <c r="A707" s="26">
        <v>20</v>
      </c>
      <c r="B707" s="25" t="s">
        <v>18</v>
      </c>
      <c r="C707" s="24">
        <v>38</v>
      </c>
      <c r="D707" s="24">
        <v>3</v>
      </c>
      <c r="E707" s="24">
        <f>SUM(C707:D707)</f>
        <v>41</v>
      </c>
      <c r="F707" s="35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</row>
    <row r="708" spans="1:219" s="7" customFormat="1" ht="11.25" customHeight="1" x14ac:dyDescent="0.25">
      <c r="A708" s="29">
        <v>21</v>
      </c>
      <c r="B708" s="28" t="s">
        <v>17</v>
      </c>
      <c r="C708" s="27">
        <v>37</v>
      </c>
      <c r="D708" s="27">
        <v>4</v>
      </c>
      <c r="E708" s="27">
        <f>SUM(C708:D708)</f>
        <v>41</v>
      </c>
      <c r="F708" s="35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  <c r="HH708" s="13"/>
      <c r="HI708" s="13"/>
      <c r="HJ708" s="13"/>
      <c r="HK708" s="13"/>
    </row>
    <row r="709" spans="1:219" s="7" customFormat="1" ht="11.25" customHeight="1" x14ac:dyDescent="0.25">
      <c r="A709" s="26">
        <v>22</v>
      </c>
      <c r="B709" s="25" t="s">
        <v>13</v>
      </c>
      <c r="C709" s="24">
        <v>20</v>
      </c>
      <c r="D709" s="33" t="s">
        <v>12</v>
      </c>
      <c r="E709" s="24">
        <f>SUM(C709:D709)</f>
        <v>20</v>
      </c>
      <c r="F709" s="35"/>
      <c r="G709" s="56"/>
      <c r="H709" s="56"/>
      <c r="I709" s="13"/>
      <c r="J709" s="13"/>
      <c r="K709" s="56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  <c r="HH709" s="13"/>
      <c r="HI709" s="13"/>
      <c r="HJ709" s="13"/>
      <c r="HK709" s="13"/>
    </row>
    <row r="710" spans="1:219" s="7" customFormat="1" ht="11.25" customHeight="1" x14ac:dyDescent="0.25">
      <c r="A710" s="29">
        <v>22</v>
      </c>
      <c r="B710" s="28" t="s">
        <v>15</v>
      </c>
      <c r="C710" s="27">
        <v>14</v>
      </c>
      <c r="D710" s="34" t="s">
        <v>12</v>
      </c>
      <c r="E710" s="27">
        <f>SUM(C710:D710)</f>
        <v>14</v>
      </c>
      <c r="F710" s="35"/>
      <c r="G710" s="56"/>
      <c r="H710" s="56"/>
      <c r="I710" s="13"/>
      <c r="J710" s="13"/>
      <c r="K710" s="56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  <c r="HH710" s="13"/>
      <c r="HI710" s="13"/>
      <c r="HJ710" s="13"/>
      <c r="HK710" s="13"/>
    </row>
    <row r="711" spans="1:219" s="7" customFormat="1" ht="11.25" customHeight="1" x14ac:dyDescent="0.25">
      <c r="A711" s="26">
        <v>24</v>
      </c>
      <c r="B711" s="25" t="s">
        <v>14</v>
      </c>
      <c r="C711" s="24">
        <v>12</v>
      </c>
      <c r="D711" s="33" t="s">
        <v>12</v>
      </c>
      <c r="E711" s="24">
        <f>SUM(C711:D711)</f>
        <v>12</v>
      </c>
      <c r="F711" s="35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3"/>
      <c r="GB711" s="13"/>
      <c r="GC711" s="13"/>
      <c r="GD711" s="13"/>
      <c r="GE711" s="13"/>
      <c r="GF711" s="13"/>
      <c r="GG711" s="13"/>
      <c r="GH711" s="13"/>
      <c r="GI711" s="13"/>
      <c r="GJ711" s="13"/>
      <c r="GK711" s="13"/>
      <c r="GL711" s="13"/>
      <c r="GM711" s="13"/>
      <c r="GN711" s="13"/>
      <c r="GO711" s="13"/>
      <c r="GP711" s="13"/>
      <c r="GQ711" s="13"/>
      <c r="GR711" s="13"/>
      <c r="GS711" s="13"/>
      <c r="GT711" s="13"/>
      <c r="GU711" s="13"/>
      <c r="GV711" s="13"/>
      <c r="GW711" s="13"/>
      <c r="GX711" s="13"/>
      <c r="GY711" s="13"/>
      <c r="GZ711" s="13"/>
      <c r="HA711" s="13"/>
      <c r="HB711" s="13"/>
      <c r="HC711" s="13"/>
      <c r="HD711" s="13"/>
      <c r="HE711" s="13"/>
      <c r="HF711" s="13"/>
      <c r="HG711" s="13"/>
      <c r="HH711" s="13"/>
      <c r="HI711" s="13"/>
      <c r="HJ711" s="13"/>
      <c r="HK711" s="13"/>
    </row>
    <row r="712" spans="1:219" s="7" customFormat="1" ht="11.25" customHeight="1" x14ac:dyDescent="0.25">
      <c r="F712" s="35"/>
      <c r="G712" s="56"/>
      <c r="H712" s="56"/>
      <c r="I712" s="13"/>
      <c r="J712" s="13"/>
      <c r="K712" s="56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  <c r="HH712" s="13"/>
      <c r="HI712" s="13"/>
      <c r="HJ712" s="13"/>
      <c r="HK712" s="13"/>
    </row>
    <row r="713" spans="1:219" s="7" customFormat="1" ht="11.25" customHeight="1" x14ac:dyDescent="0.25">
      <c r="A713" s="68"/>
      <c r="B713" s="31" t="s">
        <v>11</v>
      </c>
      <c r="C713" s="24">
        <v>26</v>
      </c>
      <c r="D713" s="24">
        <v>14</v>
      </c>
      <c r="E713" s="24">
        <f>SUM(C713:D713)</f>
        <v>40</v>
      </c>
      <c r="F713" s="35"/>
      <c r="G713" s="57"/>
      <c r="H713" s="57"/>
      <c r="I713" s="57"/>
      <c r="J713" s="57"/>
      <c r="K713" s="57"/>
      <c r="L713" s="57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3"/>
      <c r="GB713" s="13"/>
      <c r="GC713" s="13"/>
      <c r="GD713" s="13"/>
      <c r="GE713" s="13"/>
      <c r="GF713" s="13"/>
      <c r="GG713" s="13"/>
      <c r="GH713" s="13"/>
      <c r="GI713" s="13"/>
      <c r="GJ713" s="13"/>
      <c r="GK713" s="13"/>
      <c r="GL713" s="13"/>
      <c r="GM713" s="13"/>
      <c r="GN713" s="13"/>
      <c r="GO713" s="13"/>
      <c r="GP713" s="13"/>
      <c r="GQ713" s="13"/>
      <c r="GR713" s="13"/>
      <c r="GS713" s="13"/>
      <c r="GT713" s="13"/>
      <c r="GU713" s="13"/>
      <c r="GV713" s="13"/>
      <c r="GW713" s="13"/>
      <c r="GX713" s="13"/>
      <c r="GY713" s="13"/>
      <c r="GZ713" s="13"/>
      <c r="HA713" s="13"/>
      <c r="HB713" s="13"/>
      <c r="HC713" s="13"/>
      <c r="HD713" s="13"/>
      <c r="HE713" s="13"/>
      <c r="HF713" s="13"/>
      <c r="HG713" s="13"/>
      <c r="HH713" s="13"/>
      <c r="HI713" s="13"/>
      <c r="HJ713" s="13"/>
      <c r="HK713" s="13"/>
    </row>
    <row r="714" spans="1:219" s="7" customFormat="1" ht="11.25" customHeight="1" x14ac:dyDescent="0.25">
      <c r="A714" s="23"/>
      <c r="B714" s="30"/>
      <c r="C714" s="27"/>
      <c r="D714" s="27"/>
      <c r="E714" s="27"/>
      <c r="F714" s="35"/>
      <c r="G714" s="57"/>
      <c r="H714" s="57"/>
      <c r="I714" s="57"/>
      <c r="J714" s="57"/>
      <c r="K714" s="57"/>
      <c r="L714" s="57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  <c r="HH714" s="13"/>
      <c r="HI714" s="13"/>
      <c r="HJ714" s="13"/>
      <c r="HK714" s="13"/>
    </row>
    <row r="715" spans="1:219" s="7" customFormat="1" ht="11.25" customHeight="1" x14ac:dyDescent="0.25">
      <c r="A715" s="68"/>
      <c r="B715" s="25" t="s">
        <v>10</v>
      </c>
      <c r="C715" s="24">
        <v>4096</v>
      </c>
      <c r="D715" s="24">
        <v>653</v>
      </c>
      <c r="E715" s="24">
        <f>SUM(C715:D715)</f>
        <v>4749</v>
      </c>
      <c r="F715" s="35"/>
      <c r="G715" s="57"/>
      <c r="H715" s="57"/>
      <c r="I715" s="57"/>
      <c r="J715" s="57"/>
      <c r="K715" s="57"/>
      <c r="L715" s="57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3"/>
      <c r="GB715" s="13"/>
      <c r="GC715" s="13"/>
      <c r="GD715" s="13"/>
      <c r="GE715" s="13"/>
      <c r="GF715" s="13"/>
      <c r="GG715" s="13"/>
      <c r="GH715" s="13"/>
      <c r="GI715" s="13"/>
      <c r="GJ715" s="13"/>
      <c r="GK715" s="13"/>
      <c r="GL715" s="13"/>
      <c r="GM715" s="13"/>
      <c r="GN715" s="13"/>
      <c r="GO715" s="13"/>
      <c r="GP715" s="13"/>
      <c r="GQ715" s="13"/>
      <c r="GR715" s="13"/>
      <c r="GS715" s="13"/>
      <c r="GT715" s="13"/>
      <c r="GU715" s="13"/>
      <c r="GV715" s="13"/>
      <c r="GW715" s="13"/>
      <c r="GX715" s="13"/>
      <c r="GY715" s="13"/>
      <c r="GZ715" s="13"/>
      <c r="HA715" s="13"/>
      <c r="HB715" s="13"/>
      <c r="HC715" s="13"/>
      <c r="HD715" s="13"/>
      <c r="HE715" s="13"/>
      <c r="HF715" s="13"/>
      <c r="HG715" s="13"/>
      <c r="HH715" s="13"/>
      <c r="HI715" s="13"/>
      <c r="HJ715" s="13"/>
      <c r="HK715" s="13"/>
    </row>
    <row r="716" spans="1:219" s="7" customFormat="1" ht="11.25" customHeight="1" x14ac:dyDescent="0.25">
      <c r="A716" s="23"/>
      <c r="B716" s="28" t="s">
        <v>9</v>
      </c>
      <c r="C716" s="27">
        <v>441</v>
      </c>
      <c r="D716" s="27">
        <v>4</v>
      </c>
      <c r="E716" s="27">
        <f>SUM(C716:D716)</f>
        <v>445</v>
      </c>
      <c r="F716" s="35"/>
      <c r="G716" s="57"/>
      <c r="H716" s="57"/>
      <c r="I716" s="57"/>
      <c r="J716" s="57"/>
      <c r="K716" s="57"/>
      <c r="L716" s="57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  <c r="HH716" s="13"/>
      <c r="HI716" s="13"/>
      <c r="HJ716" s="13"/>
      <c r="HK716" s="13"/>
    </row>
    <row r="717" spans="1:219" s="7" customFormat="1" ht="11.25" customHeight="1" x14ac:dyDescent="0.25">
      <c r="A717" s="68"/>
      <c r="B717" s="25" t="s">
        <v>8</v>
      </c>
      <c r="C717" s="24">
        <v>3500</v>
      </c>
      <c r="D717" s="24">
        <v>575</v>
      </c>
      <c r="E717" s="24">
        <f>SUM(C717:D717)</f>
        <v>4075</v>
      </c>
      <c r="F717" s="35"/>
      <c r="G717" s="57"/>
      <c r="H717" s="57"/>
      <c r="I717" s="57"/>
      <c r="J717" s="57"/>
      <c r="K717" s="57"/>
      <c r="L717" s="57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  <c r="HH717" s="13"/>
      <c r="HI717" s="13"/>
      <c r="HJ717" s="13"/>
      <c r="HK717" s="13"/>
    </row>
    <row r="718" spans="1:219" s="7" customFormat="1" ht="11.25" customHeight="1" x14ac:dyDescent="0.25">
      <c r="A718" s="23"/>
      <c r="B718" s="28" t="s">
        <v>7</v>
      </c>
      <c r="C718" s="27">
        <v>155</v>
      </c>
      <c r="D718" s="27">
        <v>74</v>
      </c>
      <c r="E718" s="27">
        <f>SUM(C718:D718)</f>
        <v>229</v>
      </c>
      <c r="F718" s="35"/>
      <c r="G718" s="57"/>
      <c r="H718" s="57"/>
      <c r="I718" s="57"/>
      <c r="J718" s="57"/>
      <c r="K718" s="57"/>
      <c r="L718" s="57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  <c r="HH718" s="13"/>
      <c r="HI718" s="13"/>
      <c r="HJ718" s="13"/>
      <c r="HK718" s="13"/>
    </row>
    <row r="719" spans="1:219" s="7" customFormat="1" ht="11.25" customHeight="1" x14ac:dyDescent="0.25">
      <c r="A719" s="68"/>
      <c r="B719" s="25"/>
      <c r="C719" s="24"/>
      <c r="D719" s="24"/>
      <c r="E719" s="24"/>
      <c r="F719" s="35"/>
      <c r="G719" s="57"/>
      <c r="H719" s="57"/>
      <c r="I719" s="57"/>
      <c r="J719" s="57"/>
      <c r="K719" s="57"/>
      <c r="L719" s="57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3"/>
      <c r="GB719" s="13"/>
      <c r="GC719" s="13"/>
      <c r="GD719" s="13"/>
      <c r="GE719" s="13"/>
      <c r="GF719" s="13"/>
      <c r="GG719" s="13"/>
      <c r="GH719" s="13"/>
      <c r="GI719" s="13"/>
      <c r="GJ719" s="13"/>
      <c r="GK719" s="13"/>
      <c r="GL719" s="13"/>
      <c r="GM719" s="13"/>
      <c r="GN719" s="13"/>
      <c r="GO719" s="13"/>
      <c r="GP719" s="13"/>
      <c r="GQ719" s="13"/>
      <c r="GR719" s="13"/>
      <c r="GS719" s="13"/>
      <c r="GT719" s="13"/>
      <c r="GU719" s="13"/>
      <c r="GV719" s="13"/>
      <c r="GW719" s="13"/>
      <c r="GX719" s="13"/>
      <c r="GY719" s="13"/>
      <c r="GZ719" s="13"/>
      <c r="HA719" s="13"/>
      <c r="HB719" s="13"/>
      <c r="HC719" s="13"/>
      <c r="HD719" s="13"/>
      <c r="HE719" s="13"/>
      <c r="HF719" s="13"/>
      <c r="HG719" s="13"/>
      <c r="HH719" s="13"/>
      <c r="HI719" s="13"/>
      <c r="HJ719" s="13"/>
      <c r="HK719" s="13"/>
    </row>
    <row r="720" spans="1:219" s="7" customFormat="1" ht="11.25" customHeight="1" x14ac:dyDescent="0.25">
      <c r="A720" s="29"/>
      <c r="B720" s="22" t="s">
        <v>6</v>
      </c>
      <c r="C720" s="21">
        <v>17093</v>
      </c>
      <c r="D720" s="21">
        <v>8134</v>
      </c>
      <c r="E720" s="21">
        <f>SUM(C720:D720)</f>
        <v>25227</v>
      </c>
      <c r="F720" s="35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  <c r="HH720" s="13"/>
      <c r="HI720" s="13"/>
      <c r="HJ720" s="13"/>
      <c r="HK720" s="13"/>
    </row>
    <row r="721" spans="1:220" s="7" customFormat="1" ht="11.25" customHeight="1" thickBot="1" x14ac:dyDescent="0.3">
      <c r="A721" s="73"/>
      <c r="B721" s="72"/>
      <c r="C721" s="71"/>
      <c r="D721" s="71"/>
      <c r="E721" s="71"/>
      <c r="F721" s="35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  <c r="HH721" s="13"/>
      <c r="HI721" s="13"/>
      <c r="HJ721" s="13"/>
      <c r="HK721" s="13"/>
    </row>
    <row r="722" spans="1:220" s="7" customFormat="1" ht="11.25" customHeight="1" thickBot="1" x14ac:dyDescent="0.3">
      <c r="A722" s="64"/>
      <c r="B722" s="63" t="s">
        <v>5</v>
      </c>
      <c r="C722" s="62">
        <f>SUM(C688:C710,C713,C715)</f>
        <v>20960</v>
      </c>
      <c r="D722" s="62">
        <f>SUM(D688:D710,D713,D715)</f>
        <v>8471.7000000000007</v>
      </c>
      <c r="E722" s="62">
        <f>SUM(E688:E710,E713,E715)</f>
        <v>29431.7</v>
      </c>
      <c r="F722" s="35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  <c r="HH722" s="13"/>
      <c r="HI722" s="13"/>
      <c r="HJ722" s="13"/>
      <c r="HK722" s="13"/>
    </row>
    <row r="723" spans="1:220" ht="7.5" customHeight="1" x14ac:dyDescent="0.25">
      <c r="G723" s="10"/>
      <c r="H723" s="9"/>
      <c r="I723" s="9"/>
      <c r="L723" s="9"/>
    </row>
    <row r="724" spans="1:220" ht="21" customHeight="1" x14ac:dyDescent="0.25">
      <c r="A724" s="6" t="s">
        <v>4</v>
      </c>
      <c r="B724" s="5"/>
      <c r="C724" s="5"/>
      <c r="D724" s="5"/>
      <c r="E724" s="5"/>
      <c r="F724" s="5"/>
      <c r="G724" s="10"/>
      <c r="H724" s="9"/>
      <c r="I724" s="9"/>
      <c r="L724" s="9"/>
    </row>
    <row r="725" spans="1:220" ht="7.5" customHeight="1" x14ac:dyDescent="0.25">
      <c r="G725" s="10"/>
      <c r="H725" s="9"/>
      <c r="I725" s="9"/>
      <c r="L725" s="9"/>
    </row>
    <row r="726" spans="1:220" ht="11.25" customHeight="1" x14ac:dyDescent="0.25">
      <c r="A726" s="7" t="s">
        <v>3</v>
      </c>
      <c r="B726" s="11" t="s">
        <v>53</v>
      </c>
      <c r="C726" s="11"/>
      <c r="D726" s="8"/>
      <c r="G726" s="10"/>
      <c r="H726" s="9"/>
      <c r="I726" s="9"/>
      <c r="L726" s="9"/>
    </row>
    <row r="727" spans="1:220" ht="7.5" customHeight="1" x14ac:dyDescent="0.25">
      <c r="A727" s="7"/>
      <c r="B727" s="8"/>
      <c r="C727" s="8"/>
      <c r="D727" s="8"/>
      <c r="G727" s="10"/>
      <c r="H727" s="9"/>
      <c r="I727" s="9"/>
      <c r="L727" s="9"/>
    </row>
    <row r="728" spans="1:220" ht="22.5" customHeight="1" x14ac:dyDescent="0.25">
      <c r="A728" s="7" t="s">
        <v>1</v>
      </c>
      <c r="B728" s="6" t="s">
        <v>0</v>
      </c>
      <c r="C728" s="5"/>
      <c r="D728" s="5"/>
      <c r="E728" s="5"/>
      <c r="F728" s="5"/>
      <c r="H728" s="9"/>
      <c r="HI728" s="1"/>
      <c r="HJ728" s="1"/>
      <c r="HK728" s="1"/>
      <c r="HL728" s="1"/>
    </row>
    <row r="729" spans="1:220" ht="12.75" customHeight="1" x14ac:dyDescent="0.25"/>
    <row r="730" spans="1:220" ht="12.75" customHeight="1" x14ac:dyDescent="0.25"/>
    <row r="731" spans="1:220" ht="12.75" customHeight="1" x14ac:dyDescent="0.25"/>
    <row r="732" spans="1:220" ht="15.75" customHeight="1" x14ac:dyDescent="0.25">
      <c r="A732" s="51" t="s">
        <v>44</v>
      </c>
      <c r="B732" s="50" t="s">
        <v>52</v>
      </c>
      <c r="C732" s="49"/>
      <c r="D732" s="49"/>
      <c r="E732" s="49"/>
      <c r="F732" s="49"/>
    </row>
    <row r="733" spans="1:220" ht="12.95" customHeight="1" x14ac:dyDescent="0.25">
      <c r="A733" s="1"/>
      <c r="B733" s="48" t="s">
        <v>42</v>
      </c>
      <c r="C733" s="44"/>
      <c r="D733" s="44"/>
      <c r="E733" s="44"/>
      <c r="F733" s="70"/>
    </row>
    <row r="734" spans="1:220" ht="7.5" customHeight="1" thickBot="1" x14ac:dyDescent="0.3">
      <c r="A734" s="47"/>
      <c r="B734" s="46"/>
      <c r="C734" s="45"/>
      <c r="D734" s="45"/>
      <c r="E734" s="45"/>
      <c r="F734" s="44"/>
    </row>
    <row r="735" spans="1:220" ht="26.25" thickBot="1" x14ac:dyDescent="0.3">
      <c r="A735" s="43" t="s">
        <v>41</v>
      </c>
      <c r="B735" s="42" t="s">
        <v>40</v>
      </c>
      <c r="C735" s="40" t="s">
        <v>39</v>
      </c>
      <c r="D735" s="41" t="s">
        <v>38</v>
      </c>
      <c r="E735" s="40" t="s">
        <v>37</v>
      </c>
      <c r="F735" s="2"/>
      <c r="HL735" s="1"/>
    </row>
    <row r="736" spans="1:220" s="7" customFormat="1" ht="11.25" customHeight="1" x14ac:dyDescent="0.25">
      <c r="A736" s="29">
        <v>1</v>
      </c>
      <c r="B736" s="28" t="s">
        <v>36</v>
      </c>
      <c r="C736" s="27">
        <v>4919</v>
      </c>
      <c r="D736" s="27">
        <v>3080</v>
      </c>
      <c r="E736" s="27">
        <f>SUM(C736:D736)</f>
        <v>7999</v>
      </c>
      <c r="F736" s="35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  <c r="HH736" s="13"/>
      <c r="HI736" s="13"/>
      <c r="HJ736" s="13"/>
      <c r="HK736" s="13"/>
    </row>
    <row r="737" spans="1:219" s="7" customFormat="1" ht="11.25" customHeight="1" x14ac:dyDescent="0.25">
      <c r="A737" s="26">
        <v>2</v>
      </c>
      <c r="B737" s="25" t="s">
        <v>35</v>
      </c>
      <c r="C737" s="24">
        <v>4171</v>
      </c>
      <c r="D737" s="24">
        <v>352</v>
      </c>
      <c r="E737" s="24">
        <f>SUM(C737:D737)</f>
        <v>4523</v>
      </c>
      <c r="F737" s="35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3"/>
      <c r="GB737" s="13"/>
      <c r="GC737" s="13"/>
      <c r="GD737" s="13"/>
      <c r="GE737" s="13"/>
      <c r="GF737" s="13"/>
      <c r="GG737" s="13"/>
      <c r="GH737" s="13"/>
      <c r="GI737" s="13"/>
      <c r="GJ737" s="13"/>
      <c r="GK737" s="13"/>
      <c r="GL737" s="13"/>
      <c r="GM737" s="13"/>
      <c r="GN737" s="13"/>
      <c r="GO737" s="13"/>
      <c r="GP737" s="13"/>
      <c r="GQ737" s="13"/>
      <c r="GR737" s="13"/>
      <c r="GS737" s="13"/>
      <c r="GT737" s="13"/>
      <c r="GU737" s="13"/>
      <c r="GV737" s="13"/>
      <c r="GW737" s="13"/>
      <c r="GX737" s="13"/>
      <c r="GY737" s="13"/>
      <c r="GZ737" s="13"/>
      <c r="HA737" s="13"/>
      <c r="HB737" s="13"/>
      <c r="HC737" s="13"/>
      <c r="HD737" s="13"/>
      <c r="HE737" s="13"/>
      <c r="HF737" s="13"/>
      <c r="HG737" s="13"/>
      <c r="HH737" s="13"/>
      <c r="HI737" s="13"/>
      <c r="HJ737" s="13"/>
      <c r="HK737" s="13"/>
    </row>
    <row r="738" spans="1:219" s="7" customFormat="1" ht="11.25" customHeight="1" x14ac:dyDescent="0.25">
      <c r="A738" s="29">
        <v>3</v>
      </c>
      <c r="B738" s="28" t="s">
        <v>34</v>
      </c>
      <c r="C738" s="27">
        <v>3435</v>
      </c>
      <c r="D738" s="27">
        <v>137</v>
      </c>
      <c r="E738" s="27">
        <f>SUM(C738:D738)</f>
        <v>3572</v>
      </c>
      <c r="F738" s="35"/>
      <c r="G738" s="57"/>
      <c r="H738" s="57"/>
      <c r="I738" s="57"/>
      <c r="J738" s="57"/>
      <c r="K738" s="57"/>
      <c r="L738" s="57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  <c r="HH738" s="13"/>
      <c r="HI738" s="13"/>
      <c r="HJ738" s="13"/>
      <c r="HK738" s="13"/>
    </row>
    <row r="739" spans="1:219" s="7" customFormat="1" ht="11.25" customHeight="1" x14ac:dyDescent="0.25">
      <c r="A739" s="26">
        <v>4</v>
      </c>
      <c r="B739" s="25" t="s">
        <v>33</v>
      </c>
      <c r="C739" s="24">
        <v>690</v>
      </c>
      <c r="D739" s="24">
        <v>840</v>
      </c>
      <c r="E739" s="24">
        <f>SUM(C739:D739)</f>
        <v>1530</v>
      </c>
      <c r="F739" s="35"/>
      <c r="G739" s="56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3"/>
      <c r="GB739" s="13"/>
      <c r="GC739" s="13"/>
      <c r="GD739" s="13"/>
      <c r="GE739" s="13"/>
      <c r="GF739" s="13"/>
      <c r="GG739" s="13"/>
      <c r="GH739" s="13"/>
      <c r="GI739" s="13"/>
      <c r="GJ739" s="13"/>
      <c r="GK739" s="13"/>
      <c r="GL739" s="13"/>
      <c r="GM739" s="13"/>
      <c r="GN739" s="13"/>
      <c r="GO739" s="13"/>
      <c r="GP739" s="13"/>
      <c r="GQ739" s="13"/>
      <c r="GR739" s="13"/>
      <c r="GS739" s="13"/>
      <c r="GT739" s="13"/>
      <c r="GU739" s="13"/>
      <c r="GV739" s="13"/>
      <c r="GW739" s="13"/>
      <c r="GX739" s="13"/>
      <c r="GY739" s="13"/>
      <c r="GZ739" s="13"/>
      <c r="HA739" s="13"/>
      <c r="HB739" s="13"/>
      <c r="HC739" s="13"/>
      <c r="HD739" s="13"/>
      <c r="HE739" s="13"/>
      <c r="HF739" s="13"/>
      <c r="HG739" s="13"/>
      <c r="HH739" s="13"/>
      <c r="HI739" s="13"/>
      <c r="HJ739" s="13"/>
      <c r="HK739" s="13"/>
    </row>
    <row r="740" spans="1:219" s="7" customFormat="1" ht="11.25" customHeight="1" x14ac:dyDescent="0.25">
      <c r="A740" s="29">
        <v>5</v>
      </c>
      <c r="B740" s="28" t="s">
        <v>32</v>
      </c>
      <c r="C740" s="27">
        <v>704</v>
      </c>
      <c r="D740" s="27">
        <v>791</v>
      </c>
      <c r="E740" s="27">
        <f>SUM(C740:D740)</f>
        <v>1495</v>
      </c>
      <c r="F740" s="35"/>
      <c r="G740" s="56"/>
      <c r="H740" s="56"/>
      <c r="I740" s="13"/>
      <c r="J740" s="13"/>
      <c r="K740" s="56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  <c r="HH740" s="13"/>
      <c r="HI740" s="13"/>
      <c r="HJ740" s="13"/>
      <c r="HK740" s="13"/>
    </row>
    <row r="741" spans="1:219" s="7" customFormat="1" ht="11.25" customHeight="1" x14ac:dyDescent="0.25">
      <c r="A741" s="26">
        <v>6</v>
      </c>
      <c r="B741" s="25" t="s">
        <v>31</v>
      </c>
      <c r="C741" s="24">
        <v>630</v>
      </c>
      <c r="D741" s="24">
        <v>839</v>
      </c>
      <c r="E741" s="24">
        <f>SUM(C741:D741)</f>
        <v>1469</v>
      </c>
      <c r="F741" s="35"/>
      <c r="G741" s="56"/>
      <c r="H741" s="56"/>
      <c r="I741" s="13"/>
      <c r="J741" s="13"/>
      <c r="K741" s="56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  <c r="HH741" s="13"/>
      <c r="HI741" s="13"/>
      <c r="HJ741" s="13"/>
      <c r="HK741" s="13"/>
    </row>
    <row r="742" spans="1:219" s="7" customFormat="1" ht="11.25" customHeight="1" x14ac:dyDescent="0.25">
      <c r="A742" s="29">
        <v>7</v>
      </c>
      <c r="B742" s="28" t="s">
        <v>29</v>
      </c>
      <c r="C742" s="27">
        <v>250</v>
      </c>
      <c r="D742" s="27">
        <v>484</v>
      </c>
      <c r="E742" s="27">
        <f>SUM(C742:D742)</f>
        <v>734</v>
      </c>
      <c r="F742" s="35"/>
      <c r="G742" s="56"/>
      <c r="H742" s="56"/>
      <c r="I742" s="13"/>
      <c r="J742" s="13"/>
      <c r="K742" s="56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  <c r="HH742" s="13"/>
      <c r="HI742" s="13"/>
      <c r="HJ742" s="13"/>
      <c r="HK742" s="13"/>
    </row>
    <row r="743" spans="1:219" s="7" customFormat="1" ht="11.25" customHeight="1" x14ac:dyDescent="0.25">
      <c r="A743" s="26">
        <v>8</v>
      </c>
      <c r="B743" s="25" t="s">
        <v>30</v>
      </c>
      <c r="C743" s="24">
        <v>432</v>
      </c>
      <c r="D743" s="24">
        <v>292</v>
      </c>
      <c r="E743" s="24">
        <f>SUM(C743:D743)</f>
        <v>724</v>
      </c>
      <c r="F743" s="35"/>
      <c r="G743" s="56"/>
      <c r="H743" s="56"/>
      <c r="I743" s="13"/>
      <c r="J743" s="13"/>
      <c r="K743" s="56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3"/>
      <c r="GB743" s="13"/>
      <c r="GC743" s="13"/>
      <c r="GD743" s="13"/>
      <c r="GE743" s="13"/>
      <c r="GF743" s="13"/>
      <c r="GG743" s="13"/>
      <c r="GH743" s="13"/>
      <c r="GI743" s="13"/>
      <c r="GJ743" s="13"/>
      <c r="GK743" s="13"/>
      <c r="GL743" s="13"/>
      <c r="GM743" s="13"/>
      <c r="GN743" s="13"/>
      <c r="GO743" s="13"/>
      <c r="GP743" s="13"/>
      <c r="GQ743" s="13"/>
      <c r="GR743" s="13"/>
      <c r="GS743" s="13"/>
      <c r="GT743" s="13"/>
      <c r="GU743" s="13"/>
      <c r="GV743" s="13"/>
      <c r="GW743" s="13"/>
      <c r="GX743" s="13"/>
      <c r="GY743" s="13"/>
      <c r="GZ743" s="13"/>
      <c r="HA743" s="13"/>
      <c r="HB743" s="13"/>
      <c r="HC743" s="13"/>
      <c r="HD743" s="13"/>
      <c r="HE743" s="13"/>
      <c r="HF743" s="13"/>
      <c r="HG743" s="13"/>
      <c r="HH743" s="13"/>
      <c r="HI743" s="13"/>
      <c r="HJ743" s="13"/>
      <c r="HK743" s="13"/>
    </row>
    <row r="744" spans="1:219" s="7" customFormat="1" ht="11.25" customHeight="1" x14ac:dyDescent="0.25">
      <c r="A744" s="29">
        <v>9</v>
      </c>
      <c r="B744" s="28" t="s">
        <v>28</v>
      </c>
      <c r="C744" s="27">
        <v>281</v>
      </c>
      <c r="D744" s="27">
        <v>224</v>
      </c>
      <c r="E744" s="27">
        <f>SUM(C744:D744)</f>
        <v>505</v>
      </c>
      <c r="F744" s="35"/>
      <c r="G744" s="57"/>
      <c r="H744" s="57"/>
      <c r="I744" s="57"/>
      <c r="J744" s="57"/>
      <c r="K744" s="57"/>
      <c r="L744" s="57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  <c r="HH744" s="13"/>
      <c r="HI744" s="13"/>
      <c r="HJ744" s="13"/>
      <c r="HK744" s="13"/>
    </row>
    <row r="745" spans="1:219" s="7" customFormat="1" ht="11.25" customHeight="1" x14ac:dyDescent="0.25">
      <c r="A745" s="26">
        <v>10</v>
      </c>
      <c r="B745" s="25" t="s">
        <v>26</v>
      </c>
      <c r="C745" s="24">
        <v>418</v>
      </c>
      <c r="D745" s="24">
        <v>49</v>
      </c>
      <c r="E745" s="24">
        <f>SUM(C745:D745)</f>
        <v>467</v>
      </c>
      <c r="F745" s="35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  <c r="HH745" s="13"/>
      <c r="HI745" s="13"/>
      <c r="HJ745" s="13"/>
      <c r="HK745" s="13"/>
    </row>
    <row r="746" spans="1:219" s="7" customFormat="1" ht="11.25" customHeight="1" x14ac:dyDescent="0.25">
      <c r="A746" s="29">
        <v>11</v>
      </c>
      <c r="B746" s="28" t="s">
        <v>25</v>
      </c>
      <c r="C746" s="27">
        <v>427</v>
      </c>
      <c r="D746" s="27">
        <v>9</v>
      </c>
      <c r="E746" s="27">
        <f>SUM(C746:D746)</f>
        <v>436</v>
      </c>
      <c r="F746" s="35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  <c r="HH746" s="13"/>
      <c r="HI746" s="13"/>
      <c r="HJ746" s="13"/>
      <c r="HK746" s="13"/>
    </row>
    <row r="747" spans="1:219" s="7" customFormat="1" ht="11.25" customHeight="1" x14ac:dyDescent="0.25">
      <c r="A747" s="39">
        <v>12</v>
      </c>
      <c r="B747" s="38" t="s">
        <v>27</v>
      </c>
      <c r="C747" s="36">
        <v>256</v>
      </c>
      <c r="D747" s="37">
        <v>96.69</v>
      </c>
      <c r="E747" s="36">
        <f>SUM(C747:D747)</f>
        <v>352.69</v>
      </c>
      <c r="F747" s="35"/>
      <c r="G747" s="57"/>
      <c r="H747" s="57"/>
      <c r="I747" s="57"/>
      <c r="J747" s="57"/>
      <c r="K747" s="57"/>
      <c r="L747" s="57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  <c r="HH747" s="13"/>
      <c r="HI747" s="13"/>
      <c r="HJ747" s="13"/>
      <c r="HK747" s="13"/>
    </row>
    <row r="748" spans="1:219" s="7" customFormat="1" ht="11.25" customHeight="1" x14ac:dyDescent="0.25">
      <c r="A748" s="29">
        <v>13</v>
      </c>
      <c r="B748" s="28" t="s">
        <v>24</v>
      </c>
      <c r="C748" s="27">
        <v>189</v>
      </c>
      <c r="D748" s="27">
        <v>7</v>
      </c>
      <c r="E748" s="27">
        <f>SUM(C748:D748)</f>
        <v>196</v>
      </c>
      <c r="F748" s="35"/>
      <c r="G748" s="57"/>
      <c r="H748" s="57"/>
      <c r="I748" s="57"/>
      <c r="J748" s="57"/>
      <c r="K748" s="57"/>
      <c r="L748" s="57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</row>
    <row r="749" spans="1:219" s="7" customFormat="1" ht="11.25" customHeight="1" x14ac:dyDescent="0.25">
      <c r="A749" s="26">
        <v>14</v>
      </c>
      <c r="B749" s="25" t="s">
        <v>22</v>
      </c>
      <c r="C749" s="24">
        <v>55</v>
      </c>
      <c r="D749" s="24">
        <v>61</v>
      </c>
      <c r="E749" s="24">
        <f>SUM(C749:D749)</f>
        <v>116</v>
      </c>
      <c r="F749" s="35"/>
      <c r="G749" s="57"/>
      <c r="H749" s="57"/>
      <c r="I749" s="57"/>
      <c r="J749" s="57"/>
      <c r="K749" s="57"/>
      <c r="L749" s="57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  <c r="HH749" s="13"/>
      <c r="HI749" s="13"/>
      <c r="HJ749" s="13"/>
      <c r="HK749" s="13"/>
    </row>
    <row r="750" spans="1:219" s="7" customFormat="1" ht="11.25" customHeight="1" x14ac:dyDescent="0.25">
      <c r="A750" s="29">
        <v>15</v>
      </c>
      <c r="B750" s="28" t="s">
        <v>23</v>
      </c>
      <c r="C750" s="27">
        <v>21</v>
      </c>
      <c r="D750" s="27">
        <v>85</v>
      </c>
      <c r="E750" s="27">
        <f>SUM(C750:D750)</f>
        <v>106</v>
      </c>
      <c r="F750" s="35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</row>
    <row r="751" spans="1:219" s="7" customFormat="1" ht="11.25" customHeight="1" x14ac:dyDescent="0.25">
      <c r="A751" s="26">
        <v>16</v>
      </c>
      <c r="B751" s="25" t="s">
        <v>20</v>
      </c>
      <c r="C751" s="24">
        <v>62</v>
      </c>
      <c r="D751" s="24">
        <v>39</v>
      </c>
      <c r="E751" s="24">
        <f>SUM(C751:D751)</f>
        <v>101</v>
      </c>
      <c r="F751" s="35"/>
      <c r="G751" s="56"/>
      <c r="H751" s="56"/>
      <c r="I751" s="13"/>
      <c r="J751" s="13"/>
      <c r="K751" s="56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  <c r="HH751" s="13"/>
      <c r="HI751" s="13"/>
      <c r="HJ751" s="13"/>
      <c r="HK751" s="13"/>
    </row>
    <row r="752" spans="1:219" s="7" customFormat="1" ht="11.25" customHeight="1" x14ac:dyDescent="0.25">
      <c r="A752" s="29">
        <v>17</v>
      </c>
      <c r="B752" s="28" t="s">
        <v>21</v>
      </c>
      <c r="C752" s="27">
        <v>95</v>
      </c>
      <c r="D752" s="34" t="s">
        <v>12</v>
      </c>
      <c r="E752" s="27">
        <f>SUM(C752:D752)</f>
        <v>95</v>
      </c>
      <c r="F752" s="35"/>
      <c r="G752" s="56"/>
      <c r="H752" s="56"/>
      <c r="I752" s="13"/>
      <c r="J752" s="13"/>
      <c r="K752" s="56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  <c r="HH752" s="13"/>
      <c r="HI752" s="13"/>
      <c r="HJ752" s="13"/>
      <c r="HK752" s="13"/>
    </row>
    <row r="753" spans="1:219" s="7" customFormat="1" ht="11.25" customHeight="1" x14ac:dyDescent="0.25">
      <c r="A753" s="26">
        <v>18</v>
      </c>
      <c r="B753" s="25" t="s">
        <v>19</v>
      </c>
      <c r="C753" s="24">
        <v>23</v>
      </c>
      <c r="D753" s="24">
        <v>70</v>
      </c>
      <c r="E753" s="24">
        <f>SUM(C753:D753)</f>
        <v>93</v>
      </c>
      <c r="F753" s="35"/>
      <c r="G753" s="56"/>
      <c r="H753" s="56"/>
      <c r="I753" s="13"/>
      <c r="J753" s="13"/>
      <c r="K753" s="56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  <c r="HH753" s="13"/>
      <c r="HI753" s="13"/>
      <c r="HJ753" s="13"/>
      <c r="HK753" s="13"/>
    </row>
    <row r="754" spans="1:219" s="7" customFormat="1" ht="11.25" customHeight="1" x14ac:dyDescent="0.25">
      <c r="A754" s="29">
        <v>19</v>
      </c>
      <c r="B754" s="28" t="s">
        <v>18</v>
      </c>
      <c r="C754" s="27">
        <v>59</v>
      </c>
      <c r="D754" s="27">
        <v>7</v>
      </c>
      <c r="E754" s="27">
        <f>SUM(C754:D754)</f>
        <v>66</v>
      </c>
      <c r="F754" s="35"/>
      <c r="G754" s="57"/>
      <c r="H754" s="57"/>
      <c r="I754" s="57"/>
      <c r="J754" s="57"/>
      <c r="K754" s="57"/>
      <c r="L754" s="57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</row>
    <row r="755" spans="1:219" s="7" customFormat="1" ht="11.25" customHeight="1" x14ac:dyDescent="0.25">
      <c r="A755" s="26">
        <v>20</v>
      </c>
      <c r="B755" s="25" t="s">
        <v>16</v>
      </c>
      <c r="C755" s="24">
        <v>46</v>
      </c>
      <c r="D755" s="33" t="s">
        <v>12</v>
      </c>
      <c r="E755" s="24">
        <f>SUM(C755:D755)</f>
        <v>46</v>
      </c>
      <c r="F755" s="35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</row>
    <row r="756" spans="1:219" s="7" customFormat="1" ht="11.25" customHeight="1" x14ac:dyDescent="0.25">
      <c r="A756" s="29">
        <v>21</v>
      </c>
      <c r="B756" s="28" t="s">
        <v>17</v>
      </c>
      <c r="C756" s="27">
        <v>40</v>
      </c>
      <c r="D756" s="27">
        <v>3</v>
      </c>
      <c r="E756" s="27">
        <f>SUM(C756:D756)</f>
        <v>43</v>
      </c>
      <c r="F756" s="35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</row>
    <row r="757" spans="1:219" s="7" customFormat="1" ht="11.25" customHeight="1" x14ac:dyDescent="0.25">
      <c r="A757" s="26">
        <v>22</v>
      </c>
      <c r="B757" s="25" t="s">
        <v>15</v>
      </c>
      <c r="C757" s="24">
        <v>16</v>
      </c>
      <c r="D757" s="33" t="s">
        <v>12</v>
      </c>
      <c r="E757" s="24">
        <f>SUM(C757:D757)</f>
        <v>16</v>
      </c>
      <c r="F757" s="35"/>
      <c r="G757" s="56"/>
      <c r="H757" s="56"/>
      <c r="I757" s="13"/>
      <c r="J757" s="13"/>
      <c r="K757" s="56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  <c r="HH757" s="13"/>
      <c r="HI757" s="13"/>
      <c r="HJ757" s="13"/>
      <c r="HK757" s="13"/>
    </row>
    <row r="758" spans="1:219" s="7" customFormat="1" ht="11.25" customHeight="1" x14ac:dyDescent="0.25">
      <c r="A758" s="29">
        <v>22</v>
      </c>
      <c r="B758" s="28" t="s">
        <v>14</v>
      </c>
      <c r="C758" s="27">
        <v>16</v>
      </c>
      <c r="D758" s="34" t="s">
        <v>12</v>
      </c>
      <c r="E758" s="27">
        <f>SUM(C758:D758)</f>
        <v>16</v>
      </c>
      <c r="F758" s="35"/>
      <c r="G758" s="56"/>
      <c r="H758" s="56"/>
      <c r="I758" s="13"/>
      <c r="J758" s="13"/>
      <c r="K758" s="56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  <c r="HJ758" s="13"/>
      <c r="HK758" s="13"/>
    </row>
    <row r="759" spans="1:219" s="7" customFormat="1" ht="11.25" customHeight="1" x14ac:dyDescent="0.25">
      <c r="A759" s="26">
        <v>24</v>
      </c>
      <c r="B759" s="25" t="s">
        <v>13</v>
      </c>
      <c r="C759" s="24">
        <v>14</v>
      </c>
      <c r="D759" s="33" t="s">
        <v>12</v>
      </c>
      <c r="E759" s="24">
        <f>SUM(C759:D759)</f>
        <v>14</v>
      </c>
      <c r="F759" s="35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  <c r="HH759" s="13"/>
      <c r="HI759" s="13"/>
      <c r="HJ759" s="13"/>
      <c r="HK759" s="13"/>
    </row>
    <row r="760" spans="1:219" s="7" customFormat="1" ht="11.25" customHeight="1" x14ac:dyDescent="0.25">
      <c r="F760" s="35"/>
      <c r="G760" s="56"/>
      <c r="H760" s="56"/>
      <c r="I760" s="13"/>
      <c r="J760" s="13"/>
      <c r="K760" s="56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  <c r="HH760" s="13"/>
      <c r="HI760" s="13"/>
      <c r="HJ760" s="13"/>
      <c r="HK760" s="13"/>
    </row>
    <row r="761" spans="1:219" s="7" customFormat="1" ht="11.25" customHeight="1" x14ac:dyDescent="0.25">
      <c r="A761" s="68"/>
      <c r="B761" s="31" t="s">
        <v>11</v>
      </c>
      <c r="C761" s="24">
        <v>25</v>
      </c>
      <c r="D761" s="24">
        <v>12</v>
      </c>
      <c r="E761" s="24">
        <f>SUM(C761:D761)</f>
        <v>37</v>
      </c>
      <c r="F761" s="35"/>
      <c r="G761" s="57"/>
      <c r="H761" s="57"/>
      <c r="I761" s="57"/>
      <c r="J761" s="57"/>
      <c r="K761" s="57"/>
      <c r="L761" s="57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  <c r="HH761" s="13"/>
      <c r="HI761" s="13"/>
      <c r="HJ761" s="13"/>
      <c r="HK761" s="13"/>
    </row>
    <row r="762" spans="1:219" s="7" customFormat="1" ht="11.25" customHeight="1" x14ac:dyDescent="0.25">
      <c r="A762" s="23"/>
      <c r="B762" s="30"/>
      <c r="C762" s="27"/>
      <c r="D762" s="27"/>
      <c r="E762" s="27"/>
      <c r="F762" s="35"/>
      <c r="G762" s="57"/>
      <c r="H762" s="57"/>
      <c r="I762" s="57"/>
      <c r="J762" s="57"/>
      <c r="K762" s="57"/>
      <c r="L762" s="57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  <c r="HH762" s="13"/>
      <c r="HI762" s="13"/>
      <c r="HJ762" s="13"/>
      <c r="HK762" s="13"/>
    </row>
    <row r="763" spans="1:219" s="7" customFormat="1" ht="11.25" customHeight="1" x14ac:dyDescent="0.25">
      <c r="A763" s="68"/>
      <c r="B763" s="25" t="s">
        <v>10</v>
      </c>
      <c r="C763" s="24">
        <v>4483</v>
      </c>
      <c r="D763" s="24">
        <v>696</v>
      </c>
      <c r="E763" s="24">
        <f>SUM(C763:D763)</f>
        <v>5179</v>
      </c>
      <c r="F763" s="35"/>
      <c r="G763" s="57"/>
      <c r="H763" s="57"/>
      <c r="I763" s="57"/>
      <c r="J763" s="57"/>
      <c r="K763" s="57"/>
      <c r="L763" s="57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  <c r="HH763" s="13"/>
      <c r="HI763" s="13"/>
      <c r="HJ763" s="13"/>
      <c r="HK763" s="13"/>
    </row>
    <row r="764" spans="1:219" s="7" customFormat="1" ht="11.25" customHeight="1" x14ac:dyDescent="0.25">
      <c r="A764" s="23"/>
      <c r="B764" s="28" t="s">
        <v>9</v>
      </c>
      <c r="C764" s="27">
        <v>441</v>
      </c>
      <c r="D764" s="27">
        <v>8</v>
      </c>
      <c r="E764" s="27">
        <f>SUM(C764:D764)</f>
        <v>449</v>
      </c>
      <c r="F764" s="35"/>
      <c r="G764" s="57"/>
      <c r="H764" s="57"/>
      <c r="I764" s="57"/>
      <c r="J764" s="57"/>
      <c r="K764" s="57"/>
      <c r="L764" s="57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  <c r="HH764" s="13"/>
      <c r="HI764" s="13"/>
      <c r="HJ764" s="13"/>
      <c r="HK764" s="13"/>
    </row>
    <row r="765" spans="1:219" s="7" customFormat="1" ht="11.25" customHeight="1" x14ac:dyDescent="0.25">
      <c r="A765" s="68"/>
      <c r="B765" s="25" t="s">
        <v>8</v>
      </c>
      <c r="C765" s="24">
        <v>3852</v>
      </c>
      <c r="D765" s="24">
        <v>603</v>
      </c>
      <c r="E765" s="24">
        <f>SUM(C765:D765)</f>
        <v>4455</v>
      </c>
      <c r="F765" s="35"/>
      <c r="G765" s="57"/>
      <c r="H765" s="57"/>
      <c r="I765" s="57"/>
      <c r="J765" s="57"/>
      <c r="K765" s="57"/>
      <c r="L765" s="57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  <c r="HH765" s="13"/>
      <c r="HI765" s="13"/>
      <c r="HJ765" s="13"/>
      <c r="HK765" s="13"/>
    </row>
    <row r="766" spans="1:219" s="7" customFormat="1" ht="11.25" customHeight="1" x14ac:dyDescent="0.25">
      <c r="A766" s="23"/>
      <c r="B766" s="28" t="s">
        <v>7</v>
      </c>
      <c r="C766" s="27">
        <v>190</v>
      </c>
      <c r="D766" s="27">
        <v>85</v>
      </c>
      <c r="E766" s="27">
        <f>SUM(C766:D766)</f>
        <v>275</v>
      </c>
      <c r="F766" s="35"/>
      <c r="G766" s="57"/>
      <c r="H766" s="57"/>
      <c r="I766" s="57"/>
      <c r="J766" s="57"/>
      <c r="K766" s="57"/>
      <c r="L766" s="57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  <c r="HH766" s="13"/>
      <c r="HI766" s="13"/>
      <c r="HJ766" s="13"/>
      <c r="HK766" s="13"/>
    </row>
    <row r="767" spans="1:219" s="7" customFormat="1" ht="11.25" customHeight="1" x14ac:dyDescent="0.25">
      <c r="A767" s="68"/>
      <c r="B767" s="25"/>
      <c r="C767" s="24"/>
      <c r="D767" s="24"/>
      <c r="E767" s="24"/>
      <c r="F767" s="35"/>
      <c r="G767" s="57"/>
      <c r="H767" s="57"/>
      <c r="I767" s="57"/>
      <c r="J767" s="57"/>
      <c r="K767" s="57"/>
      <c r="L767" s="57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  <c r="HH767" s="13"/>
      <c r="HI767" s="13"/>
      <c r="HJ767" s="13"/>
      <c r="HK767" s="13"/>
    </row>
    <row r="768" spans="1:219" s="7" customFormat="1" ht="11.25" customHeight="1" x14ac:dyDescent="0.25">
      <c r="A768" s="29"/>
      <c r="B768" s="22" t="s">
        <v>6</v>
      </c>
      <c r="C768" s="21">
        <v>17586</v>
      </c>
      <c r="D768" s="21">
        <v>7813</v>
      </c>
      <c r="E768" s="21">
        <f>SUM(C768:D768)</f>
        <v>25399</v>
      </c>
      <c r="F768" s="35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  <c r="HH768" s="13"/>
      <c r="HI768" s="13"/>
      <c r="HJ768" s="13"/>
      <c r="HK768" s="13"/>
    </row>
    <row r="769" spans="1:220" s="7" customFormat="1" ht="11.25" customHeight="1" thickBot="1" x14ac:dyDescent="0.3">
      <c r="A769" s="67"/>
      <c r="B769" s="66"/>
      <c r="C769" s="65"/>
      <c r="D769" s="65"/>
      <c r="E769" s="65"/>
      <c r="F769" s="35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  <c r="HH769" s="13"/>
      <c r="HI769" s="13"/>
      <c r="HJ769" s="13"/>
      <c r="HK769" s="13"/>
    </row>
    <row r="770" spans="1:220" s="7" customFormat="1" ht="11.25" customHeight="1" thickBot="1" x14ac:dyDescent="0.3">
      <c r="A770" s="64"/>
      <c r="B770" s="63" t="s">
        <v>5</v>
      </c>
      <c r="C770" s="62">
        <f>SUM(C736:C758,C761,C763)</f>
        <v>21743</v>
      </c>
      <c r="D770" s="62">
        <f>SUM(D736:D758,D761,D763)</f>
        <v>8173.69</v>
      </c>
      <c r="E770" s="62">
        <f>SUM(E736:E758,E761,E763)</f>
        <v>29916.69</v>
      </c>
      <c r="F770" s="35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  <c r="HH770" s="13"/>
      <c r="HI770" s="13"/>
      <c r="HJ770" s="13"/>
      <c r="HK770" s="13"/>
    </row>
    <row r="771" spans="1:220" ht="7.5" customHeight="1" x14ac:dyDescent="0.25">
      <c r="G771" s="10"/>
      <c r="H771" s="9"/>
      <c r="I771" s="9"/>
      <c r="L771" s="9"/>
    </row>
    <row r="772" spans="1:220" ht="21" customHeight="1" x14ac:dyDescent="0.25">
      <c r="A772" s="6" t="s">
        <v>4</v>
      </c>
      <c r="B772" s="5"/>
      <c r="C772" s="5"/>
      <c r="D772" s="5"/>
      <c r="E772" s="5"/>
      <c r="F772" s="5"/>
      <c r="G772" s="10"/>
      <c r="H772" s="9"/>
      <c r="I772" s="9"/>
      <c r="L772" s="9"/>
    </row>
    <row r="773" spans="1:220" ht="7.5" customHeight="1" x14ac:dyDescent="0.25">
      <c r="G773" s="10"/>
      <c r="H773" s="9"/>
      <c r="I773" s="9"/>
      <c r="L773" s="9"/>
    </row>
    <row r="774" spans="1:220" ht="11.25" customHeight="1" x14ac:dyDescent="0.25">
      <c r="A774" s="7" t="s">
        <v>3</v>
      </c>
      <c r="B774" s="11" t="s">
        <v>51</v>
      </c>
      <c r="C774" s="11"/>
      <c r="D774" s="8"/>
      <c r="G774" s="10"/>
      <c r="H774" s="9"/>
      <c r="I774" s="9"/>
      <c r="L774" s="9"/>
    </row>
    <row r="775" spans="1:220" ht="7.5" customHeight="1" x14ac:dyDescent="0.25">
      <c r="A775" s="7"/>
      <c r="B775" s="8"/>
      <c r="C775" s="8"/>
      <c r="D775" s="8"/>
      <c r="G775" s="10"/>
      <c r="H775" s="9"/>
      <c r="I775" s="9"/>
      <c r="L775" s="9"/>
    </row>
    <row r="776" spans="1:220" ht="22.5" customHeight="1" x14ac:dyDescent="0.25">
      <c r="A776" s="7" t="s">
        <v>1</v>
      </c>
      <c r="B776" s="6" t="s">
        <v>0</v>
      </c>
      <c r="C776" s="5"/>
      <c r="D776" s="5"/>
      <c r="E776" s="5"/>
      <c r="F776" s="5"/>
      <c r="H776" s="9"/>
      <c r="HI776" s="1"/>
      <c r="HJ776" s="1"/>
      <c r="HK776" s="1"/>
      <c r="HL776" s="1"/>
    </row>
    <row r="777" spans="1:220" ht="12.75" customHeight="1" x14ac:dyDescent="0.25"/>
    <row r="778" spans="1:220" ht="12.75" customHeight="1" x14ac:dyDescent="0.25"/>
    <row r="779" spans="1:220" ht="12.75" customHeight="1" x14ac:dyDescent="0.25"/>
    <row r="780" spans="1:220" ht="15.75" customHeight="1" x14ac:dyDescent="0.25">
      <c r="A780" s="51" t="s">
        <v>44</v>
      </c>
      <c r="B780" s="50" t="s">
        <v>50</v>
      </c>
      <c r="C780" s="49"/>
      <c r="D780" s="49"/>
      <c r="E780" s="49"/>
      <c r="F780" s="49"/>
    </row>
    <row r="781" spans="1:220" ht="12.95" customHeight="1" x14ac:dyDescent="0.25">
      <c r="A781" s="1"/>
      <c r="B781" s="48" t="s">
        <v>42</v>
      </c>
      <c r="C781" s="44"/>
      <c r="D781" s="44"/>
      <c r="E781" s="44"/>
      <c r="F781" s="70"/>
    </row>
    <row r="782" spans="1:220" ht="7.5" customHeight="1" thickBot="1" x14ac:dyDescent="0.3">
      <c r="A782" s="47"/>
      <c r="B782" s="46"/>
      <c r="C782" s="45"/>
      <c r="D782" s="45"/>
      <c r="E782" s="45"/>
      <c r="F782" s="44"/>
    </row>
    <row r="783" spans="1:220" ht="26.25" thickBot="1" x14ac:dyDescent="0.3">
      <c r="A783" s="43" t="s">
        <v>41</v>
      </c>
      <c r="B783" s="42" t="s">
        <v>40</v>
      </c>
      <c r="C783" s="40" t="s">
        <v>39</v>
      </c>
      <c r="D783" s="41" t="s">
        <v>38</v>
      </c>
      <c r="E783" s="40" t="s">
        <v>37</v>
      </c>
      <c r="F783" s="2"/>
      <c r="HL783" s="1"/>
    </row>
    <row r="784" spans="1:220" s="7" customFormat="1" ht="11.25" customHeight="1" x14ac:dyDescent="0.25">
      <c r="A784" s="29">
        <v>1</v>
      </c>
      <c r="B784" s="28" t="s">
        <v>36</v>
      </c>
      <c r="C784" s="27">
        <v>4613</v>
      </c>
      <c r="D784" s="27">
        <v>2801</v>
      </c>
      <c r="E784" s="27">
        <f>SUM(C784:D784)</f>
        <v>7414</v>
      </c>
      <c r="F784" s="35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  <c r="HH784" s="13"/>
      <c r="HI784" s="13"/>
      <c r="HJ784" s="13"/>
      <c r="HK784" s="13"/>
    </row>
    <row r="785" spans="1:219" s="7" customFormat="1" ht="11.25" customHeight="1" x14ac:dyDescent="0.25">
      <c r="A785" s="26">
        <v>2</v>
      </c>
      <c r="B785" s="25" t="s">
        <v>35</v>
      </c>
      <c r="C785" s="24">
        <v>4327</v>
      </c>
      <c r="D785" s="24">
        <v>369</v>
      </c>
      <c r="E785" s="24">
        <f>SUM(C785:D785)</f>
        <v>4696</v>
      </c>
      <c r="F785" s="35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  <c r="HH785" s="13"/>
      <c r="HI785" s="13"/>
      <c r="HJ785" s="13"/>
      <c r="HK785" s="13"/>
    </row>
    <row r="786" spans="1:219" s="7" customFormat="1" ht="11.25" customHeight="1" x14ac:dyDescent="0.25">
      <c r="A786" s="29">
        <v>3</v>
      </c>
      <c r="B786" s="28" t="s">
        <v>34</v>
      </c>
      <c r="C786" s="27">
        <v>3376</v>
      </c>
      <c r="D786" s="27">
        <v>122</v>
      </c>
      <c r="E786" s="27">
        <f>SUM(C786:D786)</f>
        <v>3498</v>
      </c>
      <c r="F786" s="35"/>
      <c r="G786" s="57"/>
      <c r="H786" s="57"/>
      <c r="I786" s="57"/>
      <c r="J786" s="57"/>
      <c r="K786" s="57"/>
      <c r="L786" s="57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  <c r="HH786" s="13"/>
      <c r="HI786" s="13"/>
      <c r="HJ786" s="13"/>
      <c r="HK786" s="13"/>
    </row>
    <row r="787" spans="1:219" s="7" customFormat="1" ht="11.25" customHeight="1" x14ac:dyDescent="0.25">
      <c r="A787" s="26">
        <v>4</v>
      </c>
      <c r="B787" s="25" t="s">
        <v>33</v>
      </c>
      <c r="C787" s="24">
        <v>669</v>
      </c>
      <c r="D787" s="24">
        <v>864</v>
      </c>
      <c r="E787" s="24">
        <f>SUM(C787:D787)</f>
        <v>1533</v>
      </c>
      <c r="F787" s="35"/>
      <c r="G787" s="56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  <c r="GU787" s="13"/>
      <c r="GV787" s="13"/>
      <c r="GW787" s="13"/>
      <c r="GX787" s="13"/>
      <c r="GY787" s="13"/>
      <c r="GZ787" s="13"/>
      <c r="HA787" s="13"/>
      <c r="HB787" s="13"/>
      <c r="HC787" s="13"/>
      <c r="HD787" s="13"/>
      <c r="HE787" s="13"/>
      <c r="HF787" s="13"/>
      <c r="HG787" s="13"/>
      <c r="HH787" s="13"/>
      <c r="HI787" s="13"/>
      <c r="HJ787" s="13"/>
      <c r="HK787" s="13"/>
    </row>
    <row r="788" spans="1:219" s="7" customFormat="1" ht="11.25" customHeight="1" x14ac:dyDescent="0.25">
      <c r="A788" s="29">
        <v>5</v>
      </c>
      <c r="B788" s="28" t="s">
        <v>32</v>
      </c>
      <c r="C788" s="27">
        <v>628</v>
      </c>
      <c r="D788" s="27">
        <v>834</v>
      </c>
      <c r="E788" s="27">
        <f>SUM(C788:D788)</f>
        <v>1462</v>
      </c>
      <c r="F788" s="35"/>
      <c r="G788" s="56"/>
      <c r="H788" s="56"/>
      <c r="I788" s="13"/>
      <c r="J788" s="13"/>
      <c r="K788" s="56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  <c r="HH788" s="13"/>
      <c r="HI788" s="13"/>
      <c r="HJ788" s="13"/>
      <c r="HK788" s="13"/>
    </row>
    <row r="789" spans="1:219" s="7" customFormat="1" ht="11.25" customHeight="1" x14ac:dyDescent="0.25">
      <c r="A789" s="26">
        <v>6</v>
      </c>
      <c r="B789" s="25" t="s">
        <v>31</v>
      </c>
      <c r="C789" s="24">
        <v>570</v>
      </c>
      <c r="D789" s="24">
        <v>790</v>
      </c>
      <c r="E789" s="24">
        <f>SUM(C789:D789)</f>
        <v>1360</v>
      </c>
      <c r="F789" s="35"/>
      <c r="G789" s="56"/>
      <c r="H789" s="56"/>
      <c r="I789" s="13"/>
      <c r="J789" s="13"/>
      <c r="K789" s="56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  <c r="HH789" s="13"/>
      <c r="HI789" s="13"/>
      <c r="HJ789" s="13"/>
      <c r="HK789" s="13"/>
    </row>
    <row r="790" spans="1:219" s="7" customFormat="1" ht="11.25" customHeight="1" x14ac:dyDescent="0.25">
      <c r="A790" s="29">
        <v>7</v>
      </c>
      <c r="B790" s="28" t="s">
        <v>30</v>
      </c>
      <c r="C790" s="27">
        <v>427</v>
      </c>
      <c r="D790" s="27">
        <v>263</v>
      </c>
      <c r="E790" s="27">
        <f>SUM(C790:D790)</f>
        <v>690</v>
      </c>
      <c r="F790" s="35"/>
      <c r="G790" s="56"/>
      <c r="H790" s="56"/>
      <c r="I790" s="13"/>
      <c r="J790" s="13"/>
      <c r="K790" s="56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  <c r="HH790" s="13"/>
      <c r="HI790" s="13"/>
      <c r="HJ790" s="13"/>
      <c r="HK790" s="13"/>
    </row>
    <row r="791" spans="1:219" s="7" customFormat="1" ht="11.25" customHeight="1" x14ac:dyDescent="0.25">
      <c r="A791" s="26">
        <v>7</v>
      </c>
      <c r="B791" s="25" t="s">
        <v>29</v>
      </c>
      <c r="C791" s="24">
        <v>225</v>
      </c>
      <c r="D791" s="24">
        <v>465</v>
      </c>
      <c r="E791" s="24">
        <f>SUM(C791:D791)</f>
        <v>690</v>
      </c>
      <c r="F791" s="35"/>
      <c r="G791" s="56"/>
      <c r="H791" s="56"/>
      <c r="I791" s="13"/>
      <c r="J791" s="13"/>
      <c r="K791" s="56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  <c r="GU791" s="13"/>
      <c r="GV791" s="13"/>
      <c r="GW791" s="13"/>
      <c r="GX791" s="13"/>
      <c r="GY791" s="13"/>
      <c r="GZ791" s="13"/>
      <c r="HA791" s="13"/>
      <c r="HB791" s="13"/>
      <c r="HC791" s="13"/>
      <c r="HD791" s="13"/>
      <c r="HE791" s="13"/>
      <c r="HF791" s="13"/>
      <c r="HG791" s="13"/>
      <c r="HH791" s="13"/>
      <c r="HI791" s="13"/>
      <c r="HJ791" s="13"/>
      <c r="HK791" s="13"/>
    </row>
    <row r="792" spans="1:219" s="7" customFormat="1" ht="11.25" customHeight="1" x14ac:dyDescent="0.25">
      <c r="A792" s="29">
        <v>9</v>
      </c>
      <c r="B792" s="28" t="s">
        <v>28</v>
      </c>
      <c r="C792" s="27">
        <v>245</v>
      </c>
      <c r="D792" s="27">
        <v>271</v>
      </c>
      <c r="E792" s="27">
        <f>SUM(C792:D792)</f>
        <v>516</v>
      </c>
      <c r="F792" s="35"/>
      <c r="G792" s="57"/>
      <c r="H792" s="57"/>
      <c r="I792" s="57"/>
      <c r="J792" s="57"/>
      <c r="K792" s="57"/>
      <c r="L792" s="57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  <c r="HH792" s="13"/>
      <c r="HI792" s="13"/>
      <c r="HJ792" s="13"/>
      <c r="HK792" s="13"/>
    </row>
    <row r="793" spans="1:219" s="7" customFormat="1" ht="11.25" customHeight="1" x14ac:dyDescent="0.25">
      <c r="A793" s="26">
        <v>10</v>
      </c>
      <c r="B793" s="25" t="s">
        <v>26</v>
      </c>
      <c r="C793" s="24">
        <v>389</v>
      </c>
      <c r="D793" s="24">
        <v>43</v>
      </c>
      <c r="E793" s="24">
        <f>SUM(C793:D793)</f>
        <v>432</v>
      </c>
      <c r="F793" s="35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  <c r="GU793" s="13"/>
      <c r="GV793" s="13"/>
      <c r="GW793" s="13"/>
      <c r="GX793" s="13"/>
      <c r="GY793" s="13"/>
      <c r="GZ793" s="13"/>
      <c r="HA793" s="13"/>
      <c r="HB793" s="13"/>
      <c r="HC793" s="13"/>
      <c r="HD793" s="13"/>
      <c r="HE793" s="13"/>
      <c r="HF793" s="13"/>
      <c r="HG793" s="13"/>
      <c r="HH793" s="13"/>
      <c r="HI793" s="13"/>
      <c r="HJ793" s="13"/>
      <c r="HK793" s="13"/>
    </row>
    <row r="794" spans="1:219" s="7" customFormat="1" ht="11.25" customHeight="1" x14ac:dyDescent="0.25">
      <c r="A794" s="29">
        <v>11</v>
      </c>
      <c r="B794" s="28" t="s">
        <v>25</v>
      </c>
      <c r="C794" s="27">
        <v>364</v>
      </c>
      <c r="D794" s="27">
        <v>6</v>
      </c>
      <c r="E794" s="27">
        <f>SUM(C794:D794)</f>
        <v>370</v>
      </c>
      <c r="F794" s="35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  <c r="HH794" s="13"/>
      <c r="HI794" s="13"/>
      <c r="HJ794" s="13"/>
      <c r="HK794" s="13"/>
    </row>
    <row r="795" spans="1:219" s="7" customFormat="1" ht="11.25" customHeight="1" x14ac:dyDescent="0.25">
      <c r="A795" s="39">
        <v>12</v>
      </c>
      <c r="B795" s="38" t="s">
        <v>27</v>
      </c>
      <c r="C795" s="36">
        <v>215</v>
      </c>
      <c r="D795" s="37">
        <v>111.24</v>
      </c>
      <c r="E795" s="36">
        <f>SUM(C795:D795)</f>
        <v>326.24</v>
      </c>
      <c r="F795" s="35"/>
      <c r="G795" s="57"/>
      <c r="H795" s="57"/>
      <c r="I795" s="57"/>
      <c r="J795" s="57"/>
      <c r="K795" s="57"/>
      <c r="L795" s="57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  <c r="HH795" s="13"/>
      <c r="HI795" s="13"/>
      <c r="HJ795" s="13"/>
      <c r="HK795" s="13"/>
    </row>
    <row r="796" spans="1:219" s="7" customFormat="1" ht="11.25" customHeight="1" x14ac:dyDescent="0.25">
      <c r="A796" s="29">
        <v>13</v>
      </c>
      <c r="B796" s="28" t="s">
        <v>24</v>
      </c>
      <c r="C796" s="27">
        <v>178</v>
      </c>
      <c r="D796" s="27">
        <v>6</v>
      </c>
      <c r="E796" s="27">
        <f>SUM(C796:D796)</f>
        <v>184</v>
      </c>
      <c r="F796" s="35"/>
      <c r="G796" s="57"/>
      <c r="H796" s="57"/>
      <c r="I796" s="57"/>
      <c r="J796" s="57"/>
      <c r="K796" s="57"/>
      <c r="L796" s="57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  <c r="HH796" s="13"/>
      <c r="HI796" s="13"/>
      <c r="HJ796" s="13"/>
      <c r="HK796" s="13"/>
    </row>
    <row r="797" spans="1:219" s="7" customFormat="1" ht="11.25" customHeight="1" x14ac:dyDescent="0.25">
      <c r="A797" s="26">
        <v>14</v>
      </c>
      <c r="B797" s="25" t="s">
        <v>22</v>
      </c>
      <c r="C797" s="24">
        <v>53</v>
      </c>
      <c r="D797" s="24">
        <v>50</v>
      </c>
      <c r="E797" s="24">
        <f>SUM(C797:D797)</f>
        <v>103</v>
      </c>
      <c r="F797" s="35"/>
      <c r="G797" s="57"/>
      <c r="H797" s="57"/>
      <c r="I797" s="57"/>
      <c r="J797" s="57"/>
      <c r="K797" s="57"/>
      <c r="L797" s="57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  <c r="HH797" s="13"/>
      <c r="HI797" s="13"/>
      <c r="HJ797" s="13"/>
      <c r="HK797" s="13"/>
    </row>
    <row r="798" spans="1:219" s="7" customFormat="1" ht="11.25" customHeight="1" x14ac:dyDescent="0.25">
      <c r="A798" s="29">
        <v>15</v>
      </c>
      <c r="B798" s="28" t="s">
        <v>20</v>
      </c>
      <c r="C798" s="27">
        <v>53</v>
      </c>
      <c r="D798" s="27">
        <v>48</v>
      </c>
      <c r="E798" s="27">
        <f>SUM(C798:D798)</f>
        <v>101</v>
      </c>
      <c r="F798" s="35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  <c r="HH798" s="13"/>
      <c r="HI798" s="13"/>
      <c r="HJ798" s="13"/>
      <c r="HK798" s="13"/>
    </row>
    <row r="799" spans="1:219" s="7" customFormat="1" ht="11.25" customHeight="1" x14ac:dyDescent="0.25">
      <c r="A799" s="26">
        <v>16</v>
      </c>
      <c r="B799" s="25" t="s">
        <v>19</v>
      </c>
      <c r="C799" s="24">
        <v>27</v>
      </c>
      <c r="D799" s="24">
        <v>72</v>
      </c>
      <c r="E799" s="24">
        <f>SUM(C799:D799)</f>
        <v>99</v>
      </c>
      <c r="F799" s="35"/>
      <c r="G799" s="56"/>
      <c r="H799" s="56"/>
      <c r="I799" s="13"/>
      <c r="J799" s="13"/>
      <c r="K799" s="56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  <c r="HA799" s="13"/>
      <c r="HB799" s="13"/>
      <c r="HC799" s="13"/>
      <c r="HD799" s="13"/>
      <c r="HE799" s="13"/>
      <c r="HF799" s="13"/>
      <c r="HG799" s="13"/>
      <c r="HH799" s="13"/>
      <c r="HI799" s="13"/>
      <c r="HJ799" s="13"/>
      <c r="HK799" s="13"/>
    </row>
    <row r="800" spans="1:219" s="7" customFormat="1" ht="11.25" customHeight="1" x14ac:dyDescent="0.25">
      <c r="A800" s="29">
        <v>17</v>
      </c>
      <c r="B800" s="28" t="s">
        <v>23</v>
      </c>
      <c r="C800" s="27">
        <v>11</v>
      </c>
      <c r="D800" s="27">
        <v>85</v>
      </c>
      <c r="E800" s="27">
        <f>SUM(C800:D800)</f>
        <v>96</v>
      </c>
      <c r="F800" s="35"/>
      <c r="G800" s="56"/>
      <c r="H800" s="56"/>
      <c r="I800" s="13"/>
      <c r="J800" s="13"/>
      <c r="K800" s="56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  <c r="HH800" s="13"/>
      <c r="HI800" s="13"/>
      <c r="HJ800" s="13"/>
      <c r="HK800" s="13"/>
    </row>
    <row r="801" spans="1:219" s="7" customFormat="1" ht="11.25" customHeight="1" x14ac:dyDescent="0.25">
      <c r="A801" s="26">
        <v>18</v>
      </c>
      <c r="B801" s="25" t="s">
        <v>21</v>
      </c>
      <c r="C801" s="24">
        <v>92</v>
      </c>
      <c r="D801" s="33" t="s">
        <v>12</v>
      </c>
      <c r="E801" s="24">
        <f>SUM(C801:D801)</f>
        <v>92</v>
      </c>
      <c r="F801" s="35"/>
      <c r="G801" s="56"/>
      <c r="H801" s="56"/>
      <c r="I801" s="13"/>
      <c r="J801" s="13"/>
      <c r="K801" s="56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  <c r="HK801" s="13"/>
    </row>
    <row r="802" spans="1:219" s="7" customFormat="1" ht="11.25" customHeight="1" x14ac:dyDescent="0.25">
      <c r="A802" s="29">
        <v>19</v>
      </c>
      <c r="B802" s="28" t="s">
        <v>18</v>
      </c>
      <c r="C802" s="27">
        <v>65</v>
      </c>
      <c r="D802" s="27">
        <v>12</v>
      </c>
      <c r="E802" s="27">
        <f>SUM(C802:D802)</f>
        <v>77</v>
      </c>
      <c r="F802" s="35"/>
      <c r="G802" s="57"/>
      <c r="H802" s="57"/>
      <c r="I802" s="57"/>
      <c r="J802" s="57"/>
      <c r="K802" s="57"/>
      <c r="L802" s="57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  <c r="HH802" s="13"/>
      <c r="HI802" s="13"/>
      <c r="HJ802" s="13"/>
      <c r="HK802" s="13"/>
    </row>
    <row r="803" spans="1:219" s="7" customFormat="1" ht="11.25" customHeight="1" x14ac:dyDescent="0.25">
      <c r="A803" s="26">
        <v>20</v>
      </c>
      <c r="B803" s="25" t="s">
        <v>17</v>
      </c>
      <c r="C803" s="24">
        <v>51</v>
      </c>
      <c r="D803" s="24">
        <v>3</v>
      </c>
      <c r="E803" s="24">
        <f>SUM(C803:D803)</f>
        <v>54</v>
      </c>
      <c r="F803" s="35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  <c r="HH803" s="13"/>
      <c r="HI803" s="13"/>
      <c r="HJ803" s="13"/>
      <c r="HK803" s="13"/>
    </row>
    <row r="804" spans="1:219" s="7" customFormat="1" ht="11.25" customHeight="1" x14ac:dyDescent="0.25">
      <c r="A804" s="29">
        <v>21</v>
      </c>
      <c r="B804" s="28" t="s">
        <v>16</v>
      </c>
      <c r="C804" s="27">
        <v>49</v>
      </c>
      <c r="D804" s="34" t="s">
        <v>12</v>
      </c>
      <c r="E804" s="27">
        <f>SUM(C804:D804)</f>
        <v>49</v>
      </c>
      <c r="F804" s="35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  <c r="HH804" s="13"/>
      <c r="HI804" s="13"/>
      <c r="HJ804" s="13"/>
      <c r="HK804" s="13"/>
    </row>
    <row r="805" spans="1:219" s="7" customFormat="1" ht="11.25" customHeight="1" x14ac:dyDescent="0.25">
      <c r="A805" s="26">
        <v>22</v>
      </c>
      <c r="B805" s="25" t="s">
        <v>15</v>
      </c>
      <c r="C805" s="24">
        <v>15</v>
      </c>
      <c r="D805" s="33" t="s">
        <v>12</v>
      </c>
      <c r="E805" s="24">
        <f>SUM(C805:D805)</f>
        <v>15</v>
      </c>
      <c r="F805" s="35"/>
      <c r="G805" s="56"/>
      <c r="H805" s="56"/>
      <c r="I805" s="13"/>
      <c r="J805" s="13"/>
      <c r="K805" s="56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  <c r="HH805" s="13"/>
      <c r="HI805" s="13"/>
      <c r="HJ805" s="13"/>
      <c r="HK805" s="13"/>
    </row>
    <row r="806" spans="1:219" s="7" customFormat="1" ht="11.25" customHeight="1" x14ac:dyDescent="0.25">
      <c r="A806" s="29">
        <v>23</v>
      </c>
      <c r="B806" s="28" t="s">
        <v>13</v>
      </c>
      <c r="C806" s="27">
        <v>12</v>
      </c>
      <c r="D806" s="34" t="s">
        <v>12</v>
      </c>
      <c r="E806" s="27">
        <f>SUM(C806:D806)</f>
        <v>12</v>
      </c>
      <c r="F806" s="35"/>
      <c r="G806" s="56"/>
      <c r="H806" s="56"/>
      <c r="I806" s="13"/>
      <c r="J806" s="13"/>
      <c r="K806" s="56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  <c r="HH806" s="13"/>
      <c r="HI806" s="13"/>
      <c r="HJ806" s="13"/>
      <c r="HK806" s="13"/>
    </row>
    <row r="807" spans="1:219" s="7" customFormat="1" ht="11.25" customHeight="1" x14ac:dyDescent="0.25">
      <c r="A807" s="26">
        <v>24</v>
      </c>
      <c r="B807" s="25" t="s">
        <v>14</v>
      </c>
      <c r="C807" s="24">
        <v>11</v>
      </c>
      <c r="D807" s="33" t="s">
        <v>12</v>
      </c>
      <c r="E807" s="24">
        <f>SUM(C807:D807)</f>
        <v>11</v>
      </c>
      <c r="F807" s="35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  <c r="HH807" s="13"/>
      <c r="HI807" s="13"/>
      <c r="HJ807" s="13"/>
      <c r="HK807" s="13"/>
    </row>
    <row r="808" spans="1:219" s="7" customFormat="1" ht="11.25" customHeight="1" x14ac:dyDescent="0.25">
      <c r="A808" s="32"/>
      <c r="B808" s="22"/>
      <c r="C808" s="21"/>
      <c r="D808" s="21"/>
      <c r="E808" s="21"/>
      <c r="F808" s="35"/>
      <c r="G808" s="56"/>
      <c r="H808" s="56"/>
      <c r="I808" s="13"/>
      <c r="J808" s="13"/>
      <c r="K808" s="56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  <c r="HH808" s="13"/>
      <c r="HI808" s="13"/>
      <c r="HJ808" s="13"/>
      <c r="HK808" s="13"/>
    </row>
    <row r="809" spans="1:219" s="7" customFormat="1" ht="11.25" customHeight="1" x14ac:dyDescent="0.25">
      <c r="A809" s="68"/>
      <c r="B809" s="31" t="s">
        <v>11</v>
      </c>
      <c r="C809" s="24">
        <v>15</v>
      </c>
      <c r="D809" s="24">
        <v>10</v>
      </c>
      <c r="E809" s="24">
        <f>SUM(C809:D809)</f>
        <v>25</v>
      </c>
      <c r="F809" s="35"/>
      <c r="G809" s="57"/>
      <c r="H809" s="57"/>
      <c r="I809" s="57"/>
      <c r="J809" s="57"/>
      <c r="K809" s="57"/>
      <c r="L809" s="57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  <c r="HH809" s="13"/>
      <c r="HI809" s="13"/>
      <c r="HJ809" s="13"/>
      <c r="HK809" s="13"/>
    </row>
    <row r="810" spans="1:219" s="7" customFormat="1" ht="11.25" customHeight="1" x14ac:dyDescent="0.25">
      <c r="A810" s="23"/>
      <c r="B810" s="30"/>
      <c r="C810" s="27"/>
      <c r="D810" s="27"/>
      <c r="E810" s="27"/>
      <c r="F810" s="35"/>
      <c r="G810" s="57"/>
      <c r="H810" s="57"/>
      <c r="I810" s="57"/>
      <c r="J810" s="57"/>
      <c r="K810" s="57"/>
      <c r="L810" s="57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  <c r="HH810" s="13"/>
      <c r="HI810" s="13"/>
      <c r="HJ810" s="13"/>
      <c r="HK810" s="13"/>
    </row>
    <row r="811" spans="1:219" s="7" customFormat="1" ht="11.25" customHeight="1" x14ac:dyDescent="0.25">
      <c r="A811" s="68"/>
      <c r="B811" s="25" t="s">
        <v>10</v>
      </c>
      <c r="C811" s="24">
        <v>4691</v>
      </c>
      <c r="D811" s="24">
        <v>721</v>
      </c>
      <c r="E811" s="24">
        <f>SUM(C811:D811)</f>
        <v>5412</v>
      </c>
      <c r="F811" s="35"/>
      <c r="G811" s="57"/>
      <c r="H811" s="57"/>
      <c r="I811" s="57"/>
      <c r="J811" s="57"/>
      <c r="K811" s="57"/>
      <c r="L811" s="57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  <c r="HH811" s="13"/>
      <c r="HI811" s="13"/>
      <c r="HJ811" s="13"/>
      <c r="HK811" s="13"/>
    </row>
    <row r="812" spans="1:219" s="7" customFormat="1" ht="11.25" customHeight="1" x14ac:dyDescent="0.25">
      <c r="A812" s="23"/>
      <c r="B812" s="28" t="s">
        <v>9</v>
      </c>
      <c r="C812" s="27">
        <v>547</v>
      </c>
      <c r="D812" s="27">
        <v>8</v>
      </c>
      <c r="E812" s="27">
        <f>SUM(C812:D812)</f>
        <v>555</v>
      </c>
      <c r="F812" s="35"/>
      <c r="G812" s="57"/>
      <c r="H812" s="57"/>
      <c r="I812" s="57"/>
      <c r="J812" s="57"/>
      <c r="K812" s="57"/>
      <c r="L812" s="57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  <c r="HH812" s="13"/>
      <c r="HI812" s="13"/>
      <c r="HJ812" s="13"/>
      <c r="HK812" s="13"/>
    </row>
    <row r="813" spans="1:219" s="7" customFormat="1" ht="11.25" customHeight="1" x14ac:dyDescent="0.25">
      <c r="A813" s="68"/>
      <c r="B813" s="25" t="s">
        <v>8</v>
      </c>
      <c r="C813" s="24">
        <v>3919</v>
      </c>
      <c r="D813" s="24">
        <v>615</v>
      </c>
      <c r="E813" s="24">
        <f>SUM(C813:D813)</f>
        <v>4534</v>
      </c>
      <c r="F813" s="35"/>
      <c r="G813" s="57"/>
      <c r="H813" s="57"/>
      <c r="I813" s="57"/>
      <c r="J813" s="57"/>
      <c r="K813" s="57"/>
      <c r="L813" s="57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  <c r="HH813" s="13"/>
      <c r="HI813" s="13"/>
      <c r="HJ813" s="13"/>
      <c r="HK813" s="13"/>
    </row>
    <row r="814" spans="1:219" s="7" customFormat="1" ht="11.25" customHeight="1" x14ac:dyDescent="0.25">
      <c r="A814" s="23"/>
      <c r="B814" s="28" t="s">
        <v>7</v>
      </c>
      <c r="C814" s="27">
        <v>225</v>
      </c>
      <c r="D814" s="27">
        <v>98</v>
      </c>
      <c r="E814" s="27">
        <f>SUM(C814:D814)</f>
        <v>323</v>
      </c>
      <c r="F814" s="35"/>
      <c r="G814" s="57"/>
      <c r="H814" s="57"/>
      <c r="I814" s="57"/>
      <c r="J814" s="57"/>
      <c r="K814" s="57"/>
      <c r="L814" s="57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  <c r="HH814" s="13"/>
      <c r="HI814" s="13"/>
      <c r="HJ814" s="13"/>
      <c r="HK814" s="13"/>
    </row>
    <row r="815" spans="1:219" s="7" customFormat="1" ht="11.25" customHeight="1" x14ac:dyDescent="0.25">
      <c r="A815" s="68"/>
      <c r="B815" s="25"/>
      <c r="C815" s="24"/>
      <c r="D815" s="24"/>
      <c r="E815" s="24"/>
      <c r="F815" s="35"/>
      <c r="G815" s="57"/>
      <c r="H815" s="57"/>
      <c r="I815" s="57"/>
      <c r="J815" s="57"/>
      <c r="K815" s="57"/>
      <c r="L815" s="57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  <c r="HH815" s="13"/>
      <c r="HI815" s="13"/>
      <c r="HJ815" s="13"/>
      <c r="HK815" s="13"/>
    </row>
    <row r="816" spans="1:219" s="7" customFormat="1" ht="11.25" customHeight="1" x14ac:dyDescent="0.25">
      <c r="A816" s="29"/>
      <c r="B816" s="22" t="s">
        <v>6</v>
      </c>
      <c r="C816" s="21">
        <v>17044</v>
      </c>
      <c r="D816" s="21">
        <v>7559</v>
      </c>
      <c r="E816" s="21">
        <f>SUM(C816:D816)</f>
        <v>24603</v>
      </c>
      <c r="F816" s="35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  <c r="HH816" s="13"/>
      <c r="HI816" s="13"/>
      <c r="HJ816" s="13"/>
      <c r="HK816" s="13"/>
    </row>
    <row r="817" spans="1:220" s="7" customFormat="1" ht="11.25" customHeight="1" thickBot="1" x14ac:dyDescent="0.3">
      <c r="A817" s="67"/>
      <c r="B817" s="66"/>
      <c r="C817" s="65"/>
      <c r="D817" s="65"/>
      <c r="E817" s="65"/>
      <c r="F817" s="35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  <c r="HH817" s="13"/>
      <c r="HI817" s="13"/>
      <c r="HJ817" s="13"/>
      <c r="HK817" s="13"/>
    </row>
    <row r="818" spans="1:220" s="7" customFormat="1" ht="11.25" customHeight="1" thickBot="1" x14ac:dyDescent="0.3">
      <c r="A818" s="64"/>
      <c r="B818" s="63" t="s">
        <v>5</v>
      </c>
      <c r="C818" s="62">
        <f>SUM(C784:C807,C809,C811)</f>
        <v>21371</v>
      </c>
      <c r="D818" s="62">
        <f>SUM(D784:D807,D809,D811)</f>
        <v>7946.24</v>
      </c>
      <c r="E818" s="62">
        <f>SUM(E784:E807,E809,E811)</f>
        <v>29317.24</v>
      </c>
      <c r="F818" s="35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  <c r="HH818" s="13"/>
      <c r="HI818" s="13"/>
      <c r="HJ818" s="13"/>
      <c r="HK818" s="13"/>
    </row>
    <row r="819" spans="1:220" ht="7.5" customHeight="1" x14ac:dyDescent="0.25">
      <c r="G819" s="10"/>
      <c r="H819" s="9"/>
      <c r="I819" s="9"/>
      <c r="L819" s="9"/>
    </row>
    <row r="820" spans="1:220" ht="21" customHeight="1" x14ac:dyDescent="0.25">
      <c r="A820" s="6" t="s">
        <v>4</v>
      </c>
      <c r="B820" s="5"/>
      <c r="C820" s="5"/>
      <c r="D820" s="5"/>
      <c r="E820" s="5"/>
      <c r="F820" s="5"/>
      <c r="G820" s="10"/>
      <c r="H820" s="9"/>
      <c r="I820" s="9"/>
      <c r="L820" s="9"/>
    </row>
    <row r="821" spans="1:220" ht="7.5" customHeight="1" x14ac:dyDescent="0.25">
      <c r="G821" s="10"/>
      <c r="H821" s="9"/>
      <c r="I821" s="9"/>
      <c r="L821" s="9"/>
    </row>
    <row r="822" spans="1:220" ht="11.25" customHeight="1" x14ac:dyDescent="0.25">
      <c r="A822" s="7" t="s">
        <v>3</v>
      </c>
      <c r="B822" s="11" t="s">
        <v>49</v>
      </c>
      <c r="C822" s="11"/>
      <c r="D822" s="8"/>
      <c r="G822" s="10"/>
      <c r="H822" s="9"/>
      <c r="I822" s="9"/>
      <c r="L822" s="9"/>
    </row>
    <row r="823" spans="1:220" ht="7.5" customHeight="1" x14ac:dyDescent="0.25">
      <c r="A823" s="7"/>
      <c r="B823" s="8"/>
      <c r="C823" s="8"/>
      <c r="D823" s="8"/>
      <c r="G823" s="10"/>
      <c r="H823" s="9"/>
      <c r="I823" s="9"/>
      <c r="L823" s="9"/>
    </row>
    <row r="824" spans="1:220" ht="22.5" customHeight="1" x14ac:dyDescent="0.25">
      <c r="A824" s="7" t="s">
        <v>1</v>
      </c>
      <c r="B824" s="6" t="s">
        <v>0</v>
      </c>
      <c r="C824" s="5"/>
      <c r="D824" s="5"/>
      <c r="E824" s="5"/>
      <c r="F824" s="5"/>
      <c r="H824" s="9"/>
      <c r="HI824" s="1"/>
      <c r="HJ824" s="1"/>
      <c r="HK824" s="1"/>
      <c r="HL824" s="1"/>
    </row>
    <row r="825" spans="1:220" ht="12.75" customHeight="1" x14ac:dyDescent="0.25">
      <c r="A825" s="7"/>
      <c r="C825" s="61"/>
      <c r="D825" s="61"/>
      <c r="E825" s="61"/>
      <c r="F825" s="61"/>
      <c r="G825" s="9"/>
      <c r="H825" s="49"/>
      <c r="I825" s="49"/>
      <c r="J825" s="4"/>
      <c r="K825" s="4"/>
      <c r="L825" s="49"/>
      <c r="M825" s="4"/>
    </row>
    <row r="826" spans="1:220" ht="12.95" customHeight="1" x14ac:dyDescent="0.25">
      <c r="A826" s="59"/>
      <c r="B826" s="1"/>
      <c r="C826" s="1"/>
      <c r="D826" s="1"/>
      <c r="E826" s="2"/>
      <c r="F826" s="60"/>
      <c r="G826" s="9"/>
      <c r="H826" s="49"/>
      <c r="I826" s="49"/>
      <c r="J826" s="4"/>
      <c r="K826" s="4"/>
      <c r="L826" s="49"/>
      <c r="M826" s="4"/>
    </row>
    <row r="827" spans="1:220" ht="12.95" customHeight="1" x14ac:dyDescent="0.25">
      <c r="B827" s="59"/>
      <c r="G827" s="10"/>
      <c r="H827" s="9"/>
      <c r="I827" s="9"/>
      <c r="L827" s="9"/>
    </row>
    <row r="828" spans="1:220" ht="15.75" customHeight="1" x14ac:dyDescent="0.25">
      <c r="A828" s="51" t="s">
        <v>44</v>
      </c>
      <c r="B828" s="50" t="s">
        <v>48</v>
      </c>
      <c r="C828" s="49"/>
      <c r="D828" s="49"/>
      <c r="E828" s="49"/>
      <c r="F828" s="49"/>
    </row>
    <row r="829" spans="1:220" ht="12.95" customHeight="1" x14ac:dyDescent="0.25">
      <c r="A829" s="1"/>
      <c r="B829" s="48" t="s">
        <v>42</v>
      </c>
      <c r="C829" s="44"/>
      <c r="D829" s="44"/>
      <c r="E829" s="44"/>
      <c r="F829" s="70"/>
    </row>
    <row r="830" spans="1:220" ht="7.5" customHeight="1" thickBot="1" x14ac:dyDescent="0.3">
      <c r="A830" s="47"/>
      <c r="B830" s="46"/>
      <c r="C830" s="45"/>
      <c r="D830" s="45"/>
      <c r="E830" s="45"/>
      <c r="F830" s="44"/>
    </row>
    <row r="831" spans="1:220" ht="26.25" thickBot="1" x14ac:dyDescent="0.3">
      <c r="A831" s="43" t="s">
        <v>41</v>
      </c>
      <c r="B831" s="42" t="s">
        <v>40</v>
      </c>
      <c r="C831" s="40" t="s">
        <v>39</v>
      </c>
      <c r="D831" s="41" t="s">
        <v>38</v>
      </c>
      <c r="E831" s="40" t="s">
        <v>37</v>
      </c>
      <c r="F831" s="2"/>
      <c r="HL831" s="1"/>
    </row>
    <row r="832" spans="1:220" s="7" customFormat="1" ht="11.25" customHeight="1" x14ac:dyDescent="0.25">
      <c r="A832" s="29">
        <v>1</v>
      </c>
      <c r="B832" s="28" t="s">
        <v>36</v>
      </c>
      <c r="C832" s="27">
        <v>4583</v>
      </c>
      <c r="D832" s="27">
        <v>2517</v>
      </c>
      <c r="E832" s="27">
        <f>SUM(C832:D832)</f>
        <v>7100</v>
      </c>
      <c r="F832" s="35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  <c r="HH832" s="13"/>
      <c r="HI832" s="13"/>
      <c r="HJ832" s="13"/>
      <c r="HK832" s="13"/>
    </row>
    <row r="833" spans="1:219" s="7" customFormat="1" ht="11.25" customHeight="1" x14ac:dyDescent="0.25">
      <c r="A833" s="26">
        <v>2</v>
      </c>
      <c r="B833" s="25" t="s">
        <v>35</v>
      </c>
      <c r="C833" s="24">
        <v>4446</v>
      </c>
      <c r="D833" s="24">
        <v>387</v>
      </c>
      <c r="E833" s="24">
        <f>SUM(C833:D833)</f>
        <v>4833</v>
      </c>
      <c r="F833" s="35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  <c r="HA833" s="13"/>
      <c r="HB833" s="13"/>
      <c r="HC833" s="13"/>
      <c r="HD833" s="13"/>
      <c r="HE833" s="13"/>
      <c r="HF833" s="13"/>
      <c r="HG833" s="13"/>
      <c r="HH833" s="13"/>
      <c r="HI833" s="13"/>
      <c r="HJ833" s="13"/>
      <c r="HK833" s="13"/>
    </row>
    <row r="834" spans="1:219" s="7" customFormat="1" ht="11.25" customHeight="1" x14ac:dyDescent="0.25">
      <c r="A834" s="29">
        <v>3</v>
      </c>
      <c r="B834" s="28" t="s">
        <v>34</v>
      </c>
      <c r="C834" s="27">
        <v>3452</v>
      </c>
      <c r="D834" s="27">
        <v>101</v>
      </c>
      <c r="E834" s="27">
        <f>SUM(C834:D834)</f>
        <v>3553</v>
      </c>
      <c r="F834" s="35"/>
      <c r="G834" s="57"/>
      <c r="H834" s="57"/>
      <c r="I834" s="57"/>
      <c r="J834" s="57"/>
      <c r="K834" s="57"/>
      <c r="L834" s="57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  <c r="HH834" s="13"/>
      <c r="HI834" s="13"/>
      <c r="HJ834" s="13"/>
      <c r="HK834" s="13"/>
    </row>
    <row r="835" spans="1:219" s="7" customFormat="1" ht="11.25" customHeight="1" x14ac:dyDescent="0.25">
      <c r="A835" s="26">
        <v>4</v>
      </c>
      <c r="B835" s="25" t="s">
        <v>33</v>
      </c>
      <c r="C835" s="24">
        <v>677</v>
      </c>
      <c r="D835" s="24">
        <v>875</v>
      </c>
      <c r="E835" s="24">
        <f>SUM(C835:D835)</f>
        <v>1552</v>
      </c>
      <c r="F835" s="35"/>
      <c r="G835" s="56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  <c r="FN835" s="13"/>
      <c r="FO835" s="13"/>
      <c r="FP835" s="13"/>
      <c r="FQ835" s="13"/>
      <c r="FR835" s="13"/>
      <c r="FS835" s="13"/>
      <c r="FT835" s="13"/>
      <c r="FU835" s="13"/>
      <c r="FV835" s="13"/>
      <c r="FW835" s="13"/>
      <c r="FX835" s="13"/>
      <c r="FY835" s="13"/>
      <c r="FZ835" s="13"/>
      <c r="GA835" s="13"/>
      <c r="GB835" s="13"/>
      <c r="GC835" s="13"/>
      <c r="GD835" s="13"/>
      <c r="GE835" s="13"/>
      <c r="GF835" s="13"/>
      <c r="GG835" s="13"/>
      <c r="GH835" s="13"/>
      <c r="GI835" s="13"/>
      <c r="GJ835" s="13"/>
      <c r="GK835" s="13"/>
      <c r="GL835" s="13"/>
      <c r="GM835" s="13"/>
      <c r="GN835" s="13"/>
      <c r="GO835" s="13"/>
      <c r="GP835" s="13"/>
      <c r="GQ835" s="13"/>
      <c r="GR835" s="13"/>
      <c r="GS835" s="13"/>
      <c r="GT835" s="13"/>
      <c r="GU835" s="13"/>
      <c r="GV835" s="13"/>
      <c r="GW835" s="13"/>
      <c r="GX835" s="13"/>
      <c r="GY835" s="13"/>
      <c r="GZ835" s="13"/>
      <c r="HA835" s="13"/>
      <c r="HB835" s="13"/>
      <c r="HC835" s="13"/>
      <c r="HD835" s="13"/>
      <c r="HE835" s="13"/>
      <c r="HF835" s="13"/>
      <c r="HG835" s="13"/>
      <c r="HH835" s="13"/>
      <c r="HI835" s="13"/>
      <c r="HJ835" s="13"/>
      <c r="HK835" s="13"/>
    </row>
    <row r="836" spans="1:219" s="7" customFormat="1" ht="11.25" customHeight="1" x14ac:dyDescent="0.25">
      <c r="A836" s="29">
        <v>5</v>
      </c>
      <c r="B836" s="28" t="s">
        <v>32</v>
      </c>
      <c r="C836" s="27">
        <v>517</v>
      </c>
      <c r="D836" s="27">
        <v>808</v>
      </c>
      <c r="E836" s="27">
        <f>SUM(C836:D836)</f>
        <v>1325</v>
      </c>
      <c r="F836" s="35"/>
      <c r="G836" s="56"/>
      <c r="H836" s="56"/>
      <c r="I836" s="13"/>
      <c r="J836" s="13"/>
      <c r="K836" s="56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  <c r="GU836" s="13"/>
      <c r="GV836" s="13"/>
      <c r="GW836" s="13"/>
      <c r="GX836" s="13"/>
      <c r="GY836" s="13"/>
      <c r="GZ836" s="13"/>
      <c r="HA836" s="13"/>
      <c r="HB836" s="13"/>
      <c r="HC836" s="13"/>
      <c r="HD836" s="13"/>
      <c r="HE836" s="13"/>
      <c r="HF836" s="13"/>
      <c r="HG836" s="13"/>
      <c r="HH836" s="13"/>
      <c r="HI836" s="13"/>
      <c r="HJ836" s="13"/>
      <c r="HK836" s="13"/>
    </row>
    <row r="837" spans="1:219" s="7" customFormat="1" ht="11.25" customHeight="1" x14ac:dyDescent="0.25">
      <c r="A837" s="26">
        <v>6</v>
      </c>
      <c r="B837" s="25" t="s">
        <v>31</v>
      </c>
      <c r="C837" s="24">
        <v>588</v>
      </c>
      <c r="D837" s="24">
        <v>686</v>
      </c>
      <c r="E837" s="24">
        <f>SUM(C837:D837)</f>
        <v>1274</v>
      </c>
      <c r="F837" s="35"/>
      <c r="G837" s="56"/>
      <c r="H837" s="56"/>
      <c r="I837" s="13"/>
      <c r="J837" s="13"/>
      <c r="K837" s="56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  <c r="HH837" s="13"/>
      <c r="HI837" s="13"/>
      <c r="HJ837" s="13"/>
      <c r="HK837" s="13"/>
    </row>
    <row r="838" spans="1:219" s="7" customFormat="1" ht="11.25" customHeight="1" x14ac:dyDescent="0.25">
      <c r="A838" s="29">
        <v>7</v>
      </c>
      <c r="B838" s="28" t="s">
        <v>30</v>
      </c>
      <c r="C838" s="27">
        <v>452</v>
      </c>
      <c r="D838" s="27">
        <v>295</v>
      </c>
      <c r="E838" s="27">
        <f>SUM(C838:D838)</f>
        <v>747</v>
      </c>
      <c r="F838" s="35"/>
      <c r="G838" s="56"/>
      <c r="H838" s="56"/>
      <c r="I838" s="13"/>
      <c r="J838" s="13"/>
      <c r="K838" s="56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</row>
    <row r="839" spans="1:219" s="7" customFormat="1" ht="11.25" customHeight="1" x14ac:dyDescent="0.25">
      <c r="A839" s="26">
        <v>8</v>
      </c>
      <c r="B839" s="25" t="s">
        <v>29</v>
      </c>
      <c r="C839" s="24">
        <v>217</v>
      </c>
      <c r="D839" s="24">
        <v>395</v>
      </c>
      <c r="E839" s="24">
        <f>SUM(C839:D839)</f>
        <v>612</v>
      </c>
      <c r="F839" s="35"/>
      <c r="G839" s="56"/>
      <c r="H839" s="56"/>
      <c r="I839" s="13"/>
      <c r="J839" s="13"/>
      <c r="K839" s="56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  <c r="GU839" s="13"/>
      <c r="GV839" s="13"/>
      <c r="GW839" s="13"/>
      <c r="GX839" s="13"/>
      <c r="GY839" s="13"/>
      <c r="GZ839" s="13"/>
      <c r="HA839" s="13"/>
      <c r="HB839" s="13"/>
      <c r="HC839" s="13"/>
      <c r="HD839" s="13"/>
      <c r="HE839" s="13"/>
      <c r="HF839" s="13"/>
      <c r="HG839" s="13"/>
      <c r="HH839" s="13"/>
      <c r="HI839" s="13"/>
      <c r="HJ839" s="13"/>
      <c r="HK839" s="13"/>
    </row>
    <row r="840" spans="1:219" s="7" customFormat="1" ht="11.25" customHeight="1" x14ac:dyDescent="0.25">
      <c r="A840" s="29">
        <v>9</v>
      </c>
      <c r="B840" s="28" t="s">
        <v>28</v>
      </c>
      <c r="C840" s="27">
        <v>243</v>
      </c>
      <c r="D840" s="27">
        <v>248</v>
      </c>
      <c r="E840" s="27">
        <f>SUM(C840:D840)</f>
        <v>491</v>
      </c>
      <c r="F840" s="35"/>
      <c r="G840" s="57"/>
      <c r="H840" s="57"/>
      <c r="I840" s="57"/>
      <c r="J840" s="57"/>
      <c r="K840" s="57"/>
      <c r="L840" s="57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  <c r="HH840" s="13"/>
      <c r="HI840" s="13"/>
      <c r="HJ840" s="13"/>
      <c r="HK840" s="13"/>
    </row>
    <row r="841" spans="1:219" s="7" customFormat="1" ht="11.25" customHeight="1" x14ac:dyDescent="0.25">
      <c r="A841" s="26">
        <v>10</v>
      </c>
      <c r="B841" s="25" t="s">
        <v>26</v>
      </c>
      <c r="C841" s="24">
        <v>353</v>
      </c>
      <c r="D841" s="24">
        <v>45</v>
      </c>
      <c r="E841" s="24">
        <f>SUM(C841:D841)</f>
        <v>398</v>
      </c>
      <c r="F841" s="35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  <c r="GU841" s="13"/>
      <c r="GV841" s="13"/>
      <c r="GW841" s="13"/>
      <c r="GX841" s="13"/>
      <c r="GY841" s="13"/>
      <c r="GZ841" s="13"/>
      <c r="HA841" s="13"/>
      <c r="HB841" s="13"/>
      <c r="HC841" s="13"/>
      <c r="HD841" s="13"/>
      <c r="HE841" s="13"/>
      <c r="HF841" s="13"/>
      <c r="HG841" s="13"/>
      <c r="HH841" s="13"/>
      <c r="HI841" s="13"/>
      <c r="HJ841" s="13"/>
      <c r="HK841" s="13"/>
    </row>
    <row r="842" spans="1:219" s="7" customFormat="1" ht="11.25" customHeight="1" x14ac:dyDescent="0.25">
      <c r="A842" s="55">
        <v>11</v>
      </c>
      <c r="B842" s="54" t="s">
        <v>27</v>
      </c>
      <c r="C842" s="52">
        <v>221</v>
      </c>
      <c r="D842" s="53">
        <v>125.72</v>
      </c>
      <c r="E842" s="52">
        <f>SUM(C842:D842)</f>
        <v>346.72</v>
      </c>
      <c r="F842" s="35"/>
      <c r="G842" s="57"/>
      <c r="H842" s="57"/>
      <c r="I842" s="57"/>
      <c r="J842" s="57"/>
      <c r="K842" s="57"/>
      <c r="L842" s="5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</row>
    <row r="843" spans="1:219" s="7" customFormat="1" ht="11.25" customHeight="1" x14ac:dyDescent="0.25">
      <c r="A843" s="69">
        <v>12</v>
      </c>
      <c r="B843" s="25" t="s">
        <v>25</v>
      </c>
      <c r="C843" s="24">
        <v>315</v>
      </c>
      <c r="D843" s="24">
        <v>8</v>
      </c>
      <c r="E843" s="24">
        <f>SUM(C843:D843)</f>
        <v>323</v>
      </c>
      <c r="F843" s="35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</row>
    <row r="844" spans="1:219" s="7" customFormat="1" ht="11.25" customHeight="1" x14ac:dyDescent="0.25">
      <c r="A844" s="29">
        <v>13</v>
      </c>
      <c r="B844" s="28" t="s">
        <v>24</v>
      </c>
      <c r="C844" s="27">
        <v>169</v>
      </c>
      <c r="D844" s="27">
        <v>7</v>
      </c>
      <c r="E844" s="27">
        <f>SUM(C844:D844)</f>
        <v>176</v>
      </c>
      <c r="F844" s="35"/>
      <c r="G844" s="57"/>
      <c r="H844" s="57"/>
      <c r="I844" s="57"/>
      <c r="J844" s="57"/>
      <c r="K844" s="57"/>
      <c r="L844" s="57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</row>
    <row r="845" spans="1:219" s="7" customFormat="1" ht="11.25" customHeight="1" x14ac:dyDescent="0.25">
      <c r="A845" s="26">
        <v>14</v>
      </c>
      <c r="B845" s="25" t="s">
        <v>21</v>
      </c>
      <c r="C845" s="24">
        <v>125</v>
      </c>
      <c r="D845" s="33" t="s">
        <v>12</v>
      </c>
      <c r="E845" s="24">
        <f>SUM(C845:D845)</f>
        <v>125</v>
      </c>
      <c r="F845" s="35"/>
      <c r="G845" s="57"/>
      <c r="H845" s="57"/>
      <c r="I845" s="57"/>
      <c r="J845" s="57"/>
      <c r="K845" s="57"/>
      <c r="L845" s="57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</row>
    <row r="846" spans="1:219" s="7" customFormat="1" ht="11.25" customHeight="1" x14ac:dyDescent="0.25">
      <c r="A846" s="29">
        <v>15</v>
      </c>
      <c r="B846" s="28" t="s">
        <v>20</v>
      </c>
      <c r="C846" s="27">
        <v>75</v>
      </c>
      <c r="D846" s="27">
        <v>48</v>
      </c>
      <c r="E846" s="27">
        <f>SUM(C846:D846)</f>
        <v>123</v>
      </c>
      <c r="F846" s="35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</row>
    <row r="847" spans="1:219" s="7" customFormat="1" ht="11.25" customHeight="1" x14ac:dyDescent="0.25">
      <c r="A847" s="26">
        <v>16</v>
      </c>
      <c r="B847" s="25" t="s">
        <v>22</v>
      </c>
      <c r="C847" s="24">
        <v>52</v>
      </c>
      <c r="D847" s="24">
        <v>60</v>
      </c>
      <c r="E847" s="24">
        <f>SUM(C847:D847)</f>
        <v>112</v>
      </c>
      <c r="F847" s="35"/>
      <c r="G847" s="56"/>
      <c r="H847" s="56"/>
      <c r="I847" s="13"/>
      <c r="J847" s="13"/>
      <c r="K847" s="56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  <c r="HH847" s="13"/>
      <c r="HI847" s="13"/>
      <c r="HJ847" s="13"/>
      <c r="HK847" s="13"/>
    </row>
    <row r="848" spans="1:219" s="7" customFormat="1" ht="11.25" customHeight="1" x14ac:dyDescent="0.25">
      <c r="A848" s="29">
        <v>17</v>
      </c>
      <c r="B848" s="28" t="s">
        <v>19</v>
      </c>
      <c r="C848" s="27">
        <v>25</v>
      </c>
      <c r="D848" s="27">
        <v>66</v>
      </c>
      <c r="E848" s="27">
        <f>SUM(C848:D848)</f>
        <v>91</v>
      </c>
      <c r="F848" s="35"/>
      <c r="G848" s="56"/>
      <c r="H848" s="56"/>
      <c r="I848" s="13"/>
      <c r="J848" s="13"/>
      <c r="K848" s="56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</row>
    <row r="849" spans="1:219" s="7" customFormat="1" ht="11.25" customHeight="1" x14ac:dyDescent="0.25">
      <c r="A849" s="26">
        <v>18</v>
      </c>
      <c r="B849" s="25" t="s">
        <v>18</v>
      </c>
      <c r="C849" s="24">
        <v>68</v>
      </c>
      <c r="D849" s="24">
        <v>17</v>
      </c>
      <c r="E849" s="24">
        <f>SUM(C849:D849)</f>
        <v>85</v>
      </c>
      <c r="F849" s="35"/>
      <c r="G849" s="56"/>
      <c r="H849" s="56"/>
      <c r="I849" s="13"/>
      <c r="J849" s="13"/>
      <c r="K849" s="56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  <c r="HH849" s="13"/>
      <c r="HI849" s="13"/>
      <c r="HJ849" s="13"/>
      <c r="HK849" s="13"/>
    </row>
    <row r="850" spans="1:219" s="7" customFormat="1" ht="11.25" customHeight="1" x14ac:dyDescent="0.25">
      <c r="A850" s="29">
        <v>19</v>
      </c>
      <c r="B850" s="28" t="s">
        <v>23</v>
      </c>
      <c r="C850" s="27">
        <v>13</v>
      </c>
      <c r="D850" s="27">
        <v>68</v>
      </c>
      <c r="E850" s="27">
        <f>SUM(C850:D850)</f>
        <v>81</v>
      </c>
      <c r="F850" s="35"/>
      <c r="G850" s="57"/>
      <c r="H850" s="57"/>
      <c r="I850" s="57"/>
      <c r="J850" s="57"/>
      <c r="K850" s="57"/>
      <c r="L850" s="57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</row>
    <row r="851" spans="1:219" s="7" customFormat="1" ht="11.25" customHeight="1" x14ac:dyDescent="0.25">
      <c r="A851" s="26">
        <v>20</v>
      </c>
      <c r="B851" s="25" t="s">
        <v>16</v>
      </c>
      <c r="C851" s="24">
        <v>66</v>
      </c>
      <c r="D851" s="33" t="s">
        <v>12</v>
      </c>
      <c r="E851" s="24">
        <f>SUM(C851:D851)</f>
        <v>66</v>
      </c>
      <c r="F851" s="35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</row>
    <row r="852" spans="1:219" s="7" customFormat="1" ht="11.25" customHeight="1" x14ac:dyDescent="0.25">
      <c r="A852" s="29">
        <v>21</v>
      </c>
      <c r="B852" s="28" t="s">
        <v>17</v>
      </c>
      <c r="C852" s="27">
        <v>50</v>
      </c>
      <c r="D852" s="27">
        <v>3</v>
      </c>
      <c r="E852" s="27">
        <f>SUM(C852:D852)</f>
        <v>53</v>
      </c>
      <c r="F852" s="35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  <c r="HH852" s="13"/>
      <c r="HI852" s="13"/>
      <c r="HJ852" s="13"/>
      <c r="HK852" s="13"/>
    </row>
    <row r="853" spans="1:219" s="7" customFormat="1" ht="11.25" customHeight="1" x14ac:dyDescent="0.25">
      <c r="A853" s="26">
        <v>22</v>
      </c>
      <c r="B853" s="25" t="s">
        <v>14</v>
      </c>
      <c r="C853" s="24">
        <v>19</v>
      </c>
      <c r="D853" s="33" t="s">
        <v>12</v>
      </c>
      <c r="E853" s="24">
        <f>SUM(C853:D853)</f>
        <v>19</v>
      </c>
      <c r="F853" s="35"/>
      <c r="G853" s="56"/>
      <c r="H853" s="56"/>
      <c r="I853" s="13"/>
      <c r="J853" s="13"/>
      <c r="K853" s="56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  <c r="GU853" s="13"/>
      <c r="GV853" s="13"/>
      <c r="GW853" s="13"/>
      <c r="GX853" s="13"/>
      <c r="GY853" s="13"/>
      <c r="GZ853" s="13"/>
      <c r="HA853" s="13"/>
      <c r="HB853" s="13"/>
      <c r="HC853" s="13"/>
      <c r="HD853" s="13"/>
      <c r="HE853" s="13"/>
      <c r="HF853" s="13"/>
      <c r="HG853" s="13"/>
      <c r="HH853" s="13"/>
      <c r="HI853" s="13"/>
      <c r="HJ853" s="13"/>
      <c r="HK853" s="13"/>
    </row>
    <row r="854" spans="1:219" s="7" customFormat="1" ht="11.25" customHeight="1" x14ac:dyDescent="0.25">
      <c r="A854" s="29">
        <v>23</v>
      </c>
      <c r="B854" s="28" t="s">
        <v>15</v>
      </c>
      <c r="C854" s="27">
        <v>16</v>
      </c>
      <c r="D854" s="34" t="s">
        <v>12</v>
      </c>
      <c r="E854" s="27">
        <f>SUM(C854:D854)</f>
        <v>16</v>
      </c>
      <c r="F854" s="35"/>
      <c r="G854" s="56"/>
      <c r="H854" s="56"/>
      <c r="I854" s="13"/>
      <c r="J854" s="13"/>
      <c r="K854" s="56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</row>
    <row r="855" spans="1:219" s="7" customFormat="1" ht="11.25" customHeight="1" x14ac:dyDescent="0.25">
      <c r="A855" s="26">
        <v>24</v>
      </c>
      <c r="B855" s="25" t="s">
        <v>13</v>
      </c>
      <c r="C855" s="24">
        <v>13</v>
      </c>
      <c r="D855" s="33" t="s">
        <v>12</v>
      </c>
      <c r="E855" s="24">
        <f>SUM(C855:D855)</f>
        <v>13</v>
      </c>
      <c r="F855" s="35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  <c r="HA855" s="13"/>
      <c r="HB855" s="13"/>
      <c r="HC855" s="13"/>
      <c r="HD855" s="13"/>
      <c r="HE855" s="13"/>
      <c r="HF855" s="13"/>
      <c r="HG855" s="13"/>
      <c r="HH855" s="13"/>
      <c r="HI855" s="13"/>
      <c r="HJ855" s="13"/>
      <c r="HK855" s="13"/>
    </row>
    <row r="856" spans="1:219" s="7" customFormat="1" ht="11.25" customHeight="1" x14ac:dyDescent="0.25">
      <c r="A856" s="32"/>
      <c r="B856" s="22"/>
      <c r="C856" s="21"/>
      <c r="D856" s="21"/>
      <c r="E856" s="21"/>
      <c r="F856" s="35"/>
      <c r="G856" s="56"/>
      <c r="H856" s="56"/>
      <c r="I856" s="13"/>
      <c r="J856" s="13"/>
      <c r="K856" s="56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  <c r="HH856" s="13"/>
      <c r="HI856" s="13"/>
      <c r="HJ856" s="13"/>
      <c r="HK856" s="13"/>
    </row>
    <row r="857" spans="1:219" s="7" customFormat="1" ht="11.25" customHeight="1" x14ac:dyDescent="0.25">
      <c r="A857" s="68"/>
      <c r="B857" s="31" t="s">
        <v>11</v>
      </c>
      <c r="C857" s="24">
        <v>16</v>
      </c>
      <c r="D857" s="24">
        <v>10</v>
      </c>
      <c r="E857" s="24">
        <f>SUM(C857:D857)</f>
        <v>26</v>
      </c>
      <c r="F857" s="35"/>
      <c r="G857" s="57"/>
      <c r="H857" s="57"/>
      <c r="I857" s="57"/>
      <c r="J857" s="57"/>
      <c r="K857" s="57"/>
      <c r="L857" s="57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  <c r="FN857" s="13"/>
      <c r="FO857" s="13"/>
      <c r="FP857" s="13"/>
      <c r="FQ857" s="13"/>
      <c r="FR857" s="13"/>
      <c r="FS857" s="13"/>
      <c r="FT857" s="13"/>
      <c r="FU857" s="13"/>
      <c r="FV857" s="13"/>
      <c r="FW857" s="13"/>
      <c r="FX857" s="13"/>
      <c r="FY857" s="13"/>
      <c r="FZ857" s="13"/>
      <c r="GA857" s="13"/>
      <c r="GB857" s="13"/>
      <c r="GC857" s="13"/>
      <c r="GD857" s="13"/>
      <c r="GE857" s="13"/>
      <c r="GF857" s="13"/>
      <c r="GG857" s="13"/>
      <c r="GH857" s="13"/>
      <c r="GI857" s="13"/>
      <c r="GJ857" s="13"/>
      <c r="GK857" s="13"/>
      <c r="GL857" s="13"/>
      <c r="GM857" s="13"/>
      <c r="GN857" s="13"/>
      <c r="GO857" s="13"/>
      <c r="GP857" s="13"/>
      <c r="GQ857" s="13"/>
      <c r="GR857" s="13"/>
      <c r="GS857" s="13"/>
      <c r="GT857" s="13"/>
      <c r="GU857" s="13"/>
      <c r="GV857" s="13"/>
      <c r="GW857" s="13"/>
      <c r="GX857" s="13"/>
      <c r="GY857" s="13"/>
      <c r="GZ857" s="13"/>
      <c r="HA857" s="13"/>
      <c r="HB857" s="13"/>
      <c r="HC857" s="13"/>
      <c r="HD857" s="13"/>
      <c r="HE857" s="13"/>
      <c r="HF857" s="13"/>
      <c r="HG857" s="13"/>
      <c r="HH857" s="13"/>
      <c r="HI857" s="13"/>
      <c r="HJ857" s="13"/>
      <c r="HK857" s="13"/>
    </row>
    <row r="858" spans="1:219" s="7" customFormat="1" ht="11.25" customHeight="1" x14ac:dyDescent="0.25">
      <c r="A858" s="23"/>
      <c r="B858" s="30"/>
      <c r="C858" s="27"/>
      <c r="D858" s="27"/>
      <c r="E858" s="27"/>
      <c r="F858" s="35"/>
      <c r="G858" s="57"/>
      <c r="H858" s="57"/>
      <c r="I858" s="57"/>
      <c r="J858" s="57"/>
      <c r="K858" s="57"/>
      <c r="L858" s="57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  <c r="FK858" s="13"/>
      <c r="FL858" s="13"/>
      <c r="FM858" s="13"/>
      <c r="FN858" s="13"/>
      <c r="FO858" s="13"/>
      <c r="FP858" s="13"/>
      <c r="FQ858" s="13"/>
      <c r="FR858" s="13"/>
      <c r="FS858" s="13"/>
      <c r="FT858" s="13"/>
      <c r="FU858" s="13"/>
      <c r="FV858" s="13"/>
      <c r="FW858" s="13"/>
      <c r="FX858" s="13"/>
      <c r="FY858" s="13"/>
      <c r="FZ858" s="13"/>
      <c r="GA858" s="13"/>
      <c r="GB858" s="13"/>
      <c r="GC858" s="13"/>
      <c r="GD858" s="13"/>
      <c r="GE858" s="13"/>
      <c r="GF858" s="13"/>
      <c r="GG858" s="13"/>
      <c r="GH858" s="13"/>
      <c r="GI858" s="13"/>
      <c r="GJ858" s="13"/>
      <c r="GK858" s="13"/>
      <c r="GL858" s="13"/>
      <c r="GM858" s="13"/>
      <c r="GN858" s="13"/>
      <c r="GO858" s="13"/>
      <c r="GP858" s="13"/>
      <c r="GQ858" s="13"/>
      <c r="GR858" s="13"/>
      <c r="GS858" s="13"/>
      <c r="GT858" s="13"/>
      <c r="GU858" s="13"/>
      <c r="GV858" s="13"/>
      <c r="GW858" s="13"/>
      <c r="GX858" s="13"/>
      <c r="GY858" s="13"/>
      <c r="GZ858" s="13"/>
      <c r="HA858" s="13"/>
      <c r="HB858" s="13"/>
      <c r="HC858" s="13"/>
      <c r="HD858" s="13"/>
      <c r="HE858" s="13"/>
      <c r="HF858" s="13"/>
      <c r="HG858" s="13"/>
      <c r="HH858" s="13"/>
      <c r="HI858" s="13"/>
      <c r="HJ858" s="13"/>
      <c r="HK858" s="13"/>
    </row>
    <row r="859" spans="1:219" s="7" customFormat="1" ht="11.25" customHeight="1" x14ac:dyDescent="0.25">
      <c r="A859" s="68"/>
      <c r="B859" s="25" t="s">
        <v>10</v>
      </c>
      <c r="C859" s="24">
        <v>5120</v>
      </c>
      <c r="D859" s="24">
        <v>725</v>
      </c>
      <c r="E859" s="24">
        <f>SUM(C859:D859)</f>
        <v>5845</v>
      </c>
      <c r="F859" s="35"/>
      <c r="G859" s="57"/>
      <c r="H859" s="57"/>
      <c r="I859" s="57"/>
      <c r="J859" s="57"/>
      <c r="K859" s="57"/>
      <c r="L859" s="57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  <c r="GU859" s="13"/>
      <c r="GV859" s="13"/>
      <c r="GW859" s="13"/>
      <c r="GX859" s="13"/>
      <c r="GY859" s="13"/>
      <c r="GZ859" s="13"/>
      <c r="HA859" s="13"/>
      <c r="HB859" s="13"/>
      <c r="HC859" s="13"/>
      <c r="HD859" s="13"/>
      <c r="HE859" s="13"/>
      <c r="HF859" s="13"/>
      <c r="HG859" s="13"/>
      <c r="HH859" s="13"/>
      <c r="HI859" s="13"/>
      <c r="HJ859" s="13"/>
      <c r="HK859" s="13"/>
    </row>
    <row r="860" spans="1:219" s="7" customFormat="1" ht="11.25" customHeight="1" x14ac:dyDescent="0.25">
      <c r="A860" s="23"/>
      <c r="B860" s="28" t="s">
        <v>9</v>
      </c>
      <c r="C860" s="27">
        <v>566</v>
      </c>
      <c r="D860" s="27">
        <v>8</v>
      </c>
      <c r="E860" s="27">
        <f>SUM(C860:D860)</f>
        <v>574</v>
      </c>
      <c r="F860" s="35"/>
      <c r="G860" s="57"/>
      <c r="H860" s="57"/>
      <c r="I860" s="57"/>
      <c r="J860" s="57"/>
      <c r="K860" s="57"/>
      <c r="L860" s="57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  <c r="HH860" s="13"/>
      <c r="HI860" s="13"/>
      <c r="HJ860" s="13"/>
      <c r="HK860" s="13"/>
    </row>
    <row r="861" spans="1:219" s="7" customFormat="1" ht="11.25" customHeight="1" x14ac:dyDescent="0.25">
      <c r="A861" s="68"/>
      <c r="B861" s="25" t="s">
        <v>8</v>
      </c>
      <c r="C861" s="24">
        <v>4251</v>
      </c>
      <c r="D861" s="24">
        <v>598</v>
      </c>
      <c r="E861" s="24">
        <f>SUM(C861:D861)</f>
        <v>4849</v>
      </c>
      <c r="F861" s="35"/>
      <c r="G861" s="57"/>
      <c r="H861" s="57"/>
      <c r="I861" s="57"/>
      <c r="J861" s="57"/>
      <c r="K861" s="57"/>
      <c r="L861" s="57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  <c r="GU861" s="13"/>
      <c r="GV861" s="13"/>
      <c r="GW861" s="13"/>
      <c r="GX861" s="13"/>
      <c r="GY861" s="13"/>
      <c r="GZ861" s="13"/>
      <c r="HA861" s="13"/>
      <c r="HB861" s="13"/>
      <c r="HC861" s="13"/>
      <c r="HD861" s="13"/>
      <c r="HE861" s="13"/>
      <c r="HF861" s="13"/>
      <c r="HG861" s="13"/>
      <c r="HH861" s="13"/>
      <c r="HI861" s="13"/>
      <c r="HJ861" s="13"/>
      <c r="HK861" s="13"/>
    </row>
    <row r="862" spans="1:219" s="7" customFormat="1" ht="11.25" customHeight="1" x14ac:dyDescent="0.25">
      <c r="A862" s="23"/>
      <c r="B862" s="28" t="s">
        <v>7</v>
      </c>
      <c r="C862" s="27">
        <v>303</v>
      </c>
      <c r="D862" s="27">
        <v>119</v>
      </c>
      <c r="E862" s="27">
        <f>SUM(C862:D862)</f>
        <v>422</v>
      </c>
      <c r="F862" s="35"/>
      <c r="G862" s="57"/>
      <c r="H862" s="57"/>
      <c r="I862" s="57"/>
      <c r="J862" s="57"/>
      <c r="K862" s="57"/>
      <c r="L862" s="57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  <c r="HH862" s="13"/>
      <c r="HI862" s="13"/>
      <c r="HJ862" s="13"/>
      <c r="HK862" s="13"/>
    </row>
    <row r="863" spans="1:219" s="7" customFormat="1" ht="11.25" customHeight="1" x14ac:dyDescent="0.25">
      <c r="A863" s="68"/>
      <c r="B863" s="25"/>
      <c r="C863" s="24"/>
      <c r="D863" s="24"/>
      <c r="E863" s="24"/>
      <c r="F863" s="35"/>
      <c r="G863" s="57"/>
      <c r="H863" s="57"/>
      <c r="I863" s="57"/>
      <c r="J863" s="57"/>
      <c r="K863" s="57"/>
      <c r="L863" s="57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  <c r="FN863" s="13"/>
      <c r="FO863" s="13"/>
      <c r="FP863" s="13"/>
      <c r="FQ863" s="13"/>
      <c r="FR863" s="13"/>
      <c r="FS863" s="13"/>
      <c r="FT863" s="13"/>
      <c r="FU863" s="13"/>
      <c r="FV863" s="13"/>
      <c r="FW863" s="13"/>
      <c r="FX863" s="13"/>
      <c r="FY863" s="13"/>
      <c r="FZ863" s="13"/>
      <c r="GA863" s="13"/>
      <c r="GB863" s="13"/>
      <c r="GC863" s="13"/>
      <c r="GD863" s="13"/>
      <c r="GE863" s="13"/>
      <c r="GF863" s="13"/>
      <c r="GG863" s="13"/>
      <c r="GH863" s="13"/>
      <c r="GI863" s="13"/>
      <c r="GJ863" s="13"/>
      <c r="GK863" s="13"/>
      <c r="GL863" s="13"/>
      <c r="GM863" s="13"/>
      <c r="GN863" s="13"/>
      <c r="GO863" s="13"/>
      <c r="GP863" s="13"/>
      <c r="GQ863" s="13"/>
      <c r="GR863" s="13"/>
      <c r="GS863" s="13"/>
      <c r="GT863" s="13"/>
      <c r="GU863" s="13"/>
      <c r="GV863" s="13"/>
      <c r="GW863" s="13"/>
      <c r="GX863" s="13"/>
      <c r="GY863" s="13"/>
      <c r="GZ863" s="13"/>
      <c r="HA863" s="13"/>
      <c r="HB863" s="13"/>
      <c r="HC863" s="13"/>
      <c r="HD863" s="13"/>
      <c r="HE863" s="13"/>
      <c r="HF863" s="13"/>
      <c r="HG863" s="13"/>
      <c r="HH863" s="13"/>
      <c r="HI863" s="13"/>
      <c r="HJ863" s="13"/>
      <c r="HK863" s="13"/>
    </row>
    <row r="864" spans="1:219" s="7" customFormat="1" ht="11.25" customHeight="1" x14ac:dyDescent="0.25">
      <c r="A864" s="29"/>
      <c r="B864" s="22" t="s">
        <v>6</v>
      </c>
      <c r="C864" s="21">
        <v>17445</v>
      </c>
      <c r="D864" s="21">
        <v>7072</v>
      </c>
      <c r="E864" s="27">
        <f>SUM(C864:D864)</f>
        <v>24517</v>
      </c>
      <c r="F864" s="35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  <c r="GU864" s="13"/>
      <c r="GV864" s="13"/>
      <c r="GW864" s="13"/>
      <c r="GX864" s="13"/>
      <c r="GY864" s="13"/>
      <c r="GZ864" s="13"/>
      <c r="HA864" s="13"/>
      <c r="HB864" s="13"/>
      <c r="HC864" s="13"/>
      <c r="HD864" s="13"/>
      <c r="HE864" s="13"/>
      <c r="HF864" s="13"/>
      <c r="HG864" s="13"/>
      <c r="HH864" s="13"/>
      <c r="HI864" s="13"/>
      <c r="HJ864" s="13"/>
      <c r="HK864" s="13"/>
    </row>
    <row r="865" spans="1:220" s="7" customFormat="1" ht="11.25" customHeight="1" thickBot="1" x14ac:dyDescent="0.3">
      <c r="A865" s="67"/>
      <c r="B865" s="66"/>
      <c r="C865" s="65"/>
      <c r="D865" s="65"/>
      <c r="E865" s="65"/>
      <c r="F865" s="35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  <c r="FK865" s="13"/>
      <c r="FL865" s="13"/>
      <c r="FM865" s="13"/>
      <c r="FN865" s="13"/>
      <c r="FO865" s="13"/>
      <c r="FP865" s="13"/>
      <c r="FQ865" s="13"/>
      <c r="FR865" s="13"/>
      <c r="FS865" s="13"/>
      <c r="FT865" s="13"/>
      <c r="FU865" s="13"/>
      <c r="FV865" s="13"/>
      <c r="FW865" s="13"/>
      <c r="FX865" s="13"/>
      <c r="FY865" s="13"/>
      <c r="FZ865" s="13"/>
      <c r="GA865" s="13"/>
      <c r="GB865" s="13"/>
      <c r="GC865" s="13"/>
      <c r="GD865" s="13"/>
      <c r="GE865" s="13"/>
      <c r="GF865" s="13"/>
      <c r="GG865" s="13"/>
      <c r="GH865" s="13"/>
      <c r="GI865" s="13"/>
      <c r="GJ865" s="13"/>
      <c r="GK865" s="13"/>
      <c r="GL865" s="13"/>
      <c r="GM865" s="13"/>
      <c r="GN865" s="13"/>
      <c r="GO865" s="13"/>
      <c r="GP865" s="13"/>
      <c r="GQ865" s="13"/>
      <c r="GR865" s="13"/>
      <c r="GS865" s="13"/>
      <c r="GT865" s="13"/>
      <c r="GU865" s="13"/>
      <c r="GV865" s="13"/>
      <c r="GW865" s="13"/>
      <c r="GX865" s="13"/>
      <c r="GY865" s="13"/>
      <c r="GZ865" s="13"/>
      <c r="HA865" s="13"/>
      <c r="HB865" s="13"/>
      <c r="HC865" s="13"/>
      <c r="HD865" s="13"/>
      <c r="HE865" s="13"/>
      <c r="HF865" s="13"/>
      <c r="HG865" s="13"/>
      <c r="HH865" s="13"/>
      <c r="HI865" s="13"/>
      <c r="HJ865" s="13"/>
      <c r="HK865" s="13"/>
    </row>
    <row r="866" spans="1:220" s="7" customFormat="1" ht="11.25" customHeight="1" thickBot="1" x14ac:dyDescent="0.3">
      <c r="A866" s="64"/>
      <c r="B866" s="63" t="s">
        <v>5</v>
      </c>
      <c r="C866" s="62">
        <f>SUM(C832:C855,C857,C859)</f>
        <v>21891</v>
      </c>
      <c r="D866" s="62">
        <f>SUM(D832:D855,D857,D859)</f>
        <v>7494.72</v>
      </c>
      <c r="E866" s="62">
        <f>SUM(E832:E855,E857,E859)</f>
        <v>29385.72</v>
      </c>
      <c r="F866" s="35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  <c r="GU866" s="13"/>
      <c r="GV866" s="13"/>
      <c r="GW866" s="13"/>
      <c r="GX866" s="13"/>
      <c r="GY866" s="13"/>
      <c r="GZ866" s="13"/>
      <c r="HA866" s="13"/>
      <c r="HB866" s="13"/>
      <c r="HC866" s="13"/>
      <c r="HD866" s="13"/>
      <c r="HE866" s="13"/>
      <c r="HF866" s="13"/>
      <c r="HG866" s="13"/>
      <c r="HH866" s="13"/>
      <c r="HI866" s="13"/>
      <c r="HJ866" s="13"/>
      <c r="HK866" s="13"/>
    </row>
    <row r="867" spans="1:220" ht="7.5" customHeight="1" x14ac:dyDescent="0.25">
      <c r="G867" s="10"/>
      <c r="H867" s="9"/>
      <c r="I867" s="9"/>
      <c r="L867" s="9"/>
    </row>
    <row r="868" spans="1:220" ht="21" customHeight="1" x14ac:dyDescent="0.25">
      <c r="A868" s="6" t="s">
        <v>4</v>
      </c>
      <c r="B868" s="5"/>
      <c r="C868" s="5"/>
      <c r="D868" s="5"/>
      <c r="E868" s="5"/>
      <c r="F868" s="5"/>
      <c r="G868" s="10"/>
      <c r="H868" s="9"/>
      <c r="I868" s="9"/>
      <c r="L868" s="9"/>
    </row>
    <row r="869" spans="1:220" ht="7.5" customHeight="1" x14ac:dyDescent="0.25">
      <c r="G869" s="10"/>
      <c r="H869" s="9"/>
      <c r="I869" s="9"/>
      <c r="L869" s="9"/>
    </row>
    <row r="870" spans="1:220" ht="11.25" customHeight="1" x14ac:dyDescent="0.25">
      <c r="A870" s="7" t="s">
        <v>3</v>
      </c>
      <c r="B870" s="11" t="s">
        <v>47</v>
      </c>
      <c r="C870" s="11"/>
      <c r="D870" s="8"/>
      <c r="G870" s="10"/>
      <c r="H870" s="9"/>
      <c r="I870" s="9"/>
      <c r="L870" s="9"/>
    </row>
    <row r="871" spans="1:220" ht="7.5" customHeight="1" x14ac:dyDescent="0.25">
      <c r="A871" s="7"/>
      <c r="B871" s="8"/>
      <c r="C871" s="8"/>
      <c r="D871" s="8"/>
      <c r="G871" s="10"/>
      <c r="H871" s="9"/>
      <c r="I871" s="9"/>
      <c r="L871" s="9"/>
    </row>
    <row r="872" spans="1:220" ht="22.5" customHeight="1" x14ac:dyDescent="0.25">
      <c r="A872" s="7" t="s">
        <v>1</v>
      </c>
      <c r="B872" s="6" t="s">
        <v>0</v>
      </c>
      <c r="C872" s="5"/>
      <c r="D872" s="5"/>
      <c r="E872" s="5"/>
      <c r="F872" s="5"/>
      <c r="H872" s="9"/>
      <c r="HI872" s="1"/>
      <c r="HJ872" s="1"/>
      <c r="HK872" s="1"/>
      <c r="HL872" s="1"/>
    </row>
    <row r="873" spans="1:220" ht="12.75" customHeight="1" x14ac:dyDescent="0.25">
      <c r="A873" s="7"/>
      <c r="C873" s="61"/>
      <c r="D873" s="61"/>
      <c r="E873" s="61"/>
      <c r="F873" s="61"/>
      <c r="G873" s="9"/>
      <c r="H873" s="49"/>
      <c r="I873" s="49"/>
      <c r="J873" s="4"/>
      <c r="K873" s="4"/>
      <c r="L873" s="49"/>
      <c r="M873" s="4"/>
    </row>
    <row r="874" spans="1:220" ht="12.95" customHeight="1" x14ac:dyDescent="0.25">
      <c r="A874" s="59"/>
      <c r="B874" s="1"/>
      <c r="C874" s="1"/>
      <c r="D874" s="1"/>
      <c r="E874" s="60"/>
      <c r="G874" s="9"/>
      <c r="H874" s="49"/>
      <c r="I874" s="49"/>
      <c r="J874" s="4"/>
      <c r="K874" s="4"/>
      <c r="L874" s="49"/>
      <c r="M874" s="4"/>
    </row>
    <row r="875" spans="1:220" ht="12.95" customHeight="1" x14ac:dyDescent="0.25">
      <c r="B875" s="59"/>
      <c r="G875" s="10"/>
      <c r="H875" s="9"/>
      <c r="I875" s="9"/>
      <c r="L875" s="9"/>
    </row>
    <row r="876" spans="1:220" ht="15.75" customHeight="1" x14ac:dyDescent="0.25">
      <c r="A876" s="51" t="s">
        <v>44</v>
      </c>
      <c r="B876" s="50" t="s">
        <v>46</v>
      </c>
      <c r="C876" s="49"/>
      <c r="D876" s="49"/>
      <c r="E876" s="49"/>
      <c r="F876" s="49"/>
      <c r="G876" s="9"/>
      <c r="H876" s="49"/>
      <c r="I876" s="49"/>
      <c r="J876" s="4"/>
      <c r="K876" s="4"/>
      <c r="L876" s="49"/>
      <c r="M876" s="4"/>
    </row>
    <row r="877" spans="1:220" ht="12.75" customHeight="1" x14ac:dyDescent="0.25">
      <c r="A877" s="1"/>
      <c r="B877" s="48" t="s">
        <v>42</v>
      </c>
      <c r="C877" s="44"/>
      <c r="D877" s="44"/>
      <c r="E877" s="44"/>
      <c r="F877" s="58"/>
      <c r="G877" s="9"/>
      <c r="H877" s="49"/>
      <c r="I877" s="49"/>
      <c r="J877" s="4"/>
      <c r="K877" s="4"/>
      <c r="L877" s="49"/>
      <c r="M877" s="4"/>
    </row>
    <row r="878" spans="1:220" ht="7.5" customHeight="1" thickBot="1" x14ac:dyDescent="0.3">
      <c r="A878" s="47"/>
      <c r="B878" s="46"/>
      <c r="C878" s="45"/>
      <c r="D878" s="45"/>
      <c r="E878" s="45"/>
      <c r="F878" s="44"/>
      <c r="G878" s="9"/>
      <c r="H878" s="49"/>
      <c r="I878" s="49"/>
      <c r="J878" s="4"/>
      <c r="K878" s="4"/>
      <c r="L878" s="49"/>
      <c r="M878" s="4"/>
    </row>
    <row r="879" spans="1:220" ht="26.25" thickBot="1" x14ac:dyDescent="0.3">
      <c r="A879" s="43" t="s">
        <v>41</v>
      </c>
      <c r="B879" s="42" t="s">
        <v>40</v>
      </c>
      <c r="C879" s="40" t="s">
        <v>39</v>
      </c>
      <c r="D879" s="41" t="s">
        <v>38</v>
      </c>
      <c r="E879" s="40" t="s">
        <v>37</v>
      </c>
      <c r="F879" s="4"/>
      <c r="G879" s="49"/>
      <c r="H879" s="49"/>
      <c r="I879" s="4"/>
      <c r="J879" s="4"/>
      <c r="K879" s="49"/>
      <c r="L879" s="4"/>
      <c r="HL879" s="1"/>
    </row>
    <row r="880" spans="1:220" s="7" customFormat="1" ht="11.25" customHeight="1" x14ac:dyDescent="0.25">
      <c r="A880" s="29">
        <v>1</v>
      </c>
      <c r="B880" s="28" t="s">
        <v>36</v>
      </c>
      <c r="C880" s="27">
        <v>5015</v>
      </c>
      <c r="D880" s="27">
        <v>2711</v>
      </c>
      <c r="E880" s="27">
        <f>SUM(C880:D880)</f>
        <v>7726</v>
      </c>
      <c r="F880" s="57"/>
      <c r="G880" s="29"/>
      <c r="H880" s="29"/>
      <c r="I880" s="57"/>
      <c r="J880" s="57"/>
      <c r="K880" s="29"/>
      <c r="L880" s="57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  <c r="HH880" s="13"/>
      <c r="HI880" s="13"/>
      <c r="HJ880" s="13"/>
      <c r="HK880" s="13"/>
    </row>
    <row r="881" spans="1:219" s="7" customFormat="1" ht="11.25" customHeight="1" x14ac:dyDescent="0.25">
      <c r="A881" s="26">
        <v>2</v>
      </c>
      <c r="B881" s="25" t="s">
        <v>35</v>
      </c>
      <c r="C881" s="24">
        <v>4678</v>
      </c>
      <c r="D881" s="24">
        <v>405</v>
      </c>
      <c r="E881" s="24">
        <f>SUM(C881:D881)</f>
        <v>5083</v>
      </c>
      <c r="F881" s="13"/>
      <c r="G881" s="56"/>
      <c r="H881" s="56"/>
      <c r="I881" s="13"/>
      <c r="J881" s="13"/>
      <c r="K881" s="56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  <c r="GU881" s="13"/>
      <c r="GV881" s="13"/>
      <c r="GW881" s="13"/>
      <c r="GX881" s="13"/>
      <c r="GY881" s="13"/>
      <c r="GZ881" s="13"/>
      <c r="HA881" s="13"/>
      <c r="HB881" s="13"/>
      <c r="HC881" s="13"/>
      <c r="HD881" s="13"/>
      <c r="HE881" s="13"/>
      <c r="HF881" s="13"/>
      <c r="HG881" s="13"/>
      <c r="HH881" s="13"/>
      <c r="HI881" s="13"/>
      <c r="HJ881" s="13"/>
      <c r="HK881" s="13"/>
    </row>
    <row r="882" spans="1:219" s="7" customFormat="1" ht="11.25" customHeight="1" x14ac:dyDescent="0.25">
      <c r="A882" s="29">
        <v>3</v>
      </c>
      <c r="B882" s="28" t="s">
        <v>34</v>
      </c>
      <c r="C882" s="27">
        <v>3633</v>
      </c>
      <c r="D882" s="27">
        <v>95</v>
      </c>
      <c r="E882" s="27">
        <f>SUM(C882:D882)</f>
        <v>3728</v>
      </c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  <c r="HH882" s="13"/>
      <c r="HI882" s="13"/>
      <c r="HJ882" s="13"/>
      <c r="HK882" s="13"/>
    </row>
    <row r="883" spans="1:219" s="7" customFormat="1" ht="11.25" customHeight="1" x14ac:dyDescent="0.25">
      <c r="A883" s="26">
        <v>4</v>
      </c>
      <c r="B883" s="25" t="s">
        <v>33</v>
      </c>
      <c r="C883" s="24">
        <v>710</v>
      </c>
      <c r="D883" s="24">
        <v>838</v>
      </c>
      <c r="E883" s="24">
        <f>SUM(C883:D883)</f>
        <v>1548</v>
      </c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  <c r="HH883" s="13"/>
      <c r="HI883" s="13"/>
      <c r="HJ883" s="13"/>
      <c r="HK883" s="13"/>
    </row>
    <row r="884" spans="1:219" s="7" customFormat="1" ht="11.25" customHeight="1" x14ac:dyDescent="0.25">
      <c r="A884" s="29">
        <v>5</v>
      </c>
      <c r="B884" s="28" t="s">
        <v>32</v>
      </c>
      <c r="C884" s="27">
        <v>524</v>
      </c>
      <c r="D884" s="27">
        <v>844</v>
      </c>
      <c r="E884" s="27">
        <f>SUM(C884:D884)</f>
        <v>1368</v>
      </c>
      <c r="F884" s="13"/>
      <c r="G884" s="56"/>
      <c r="H884" s="56"/>
      <c r="I884" s="13"/>
      <c r="J884" s="13"/>
      <c r="K884" s="56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  <c r="HH884" s="13"/>
      <c r="HI884" s="13"/>
      <c r="HJ884" s="13"/>
      <c r="HK884" s="13"/>
    </row>
    <row r="885" spans="1:219" s="7" customFormat="1" ht="11.25" customHeight="1" x14ac:dyDescent="0.25">
      <c r="A885" s="26">
        <v>6</v>
      </c>
      <c r="B885" s="25" t="s">
        <v>31</v>
      </c>
      <c r="C885" s="24">
        <v>598</v>
      </c>
      <c r="D885" s="24">
        <v>695</v>
      </c>
      <c r="E885" s="24">
        <f>SUM(C885:D885)</f>
        <v>1293</v>
      </c>
      <c r="F885" s="13"/>
      <c r="G885" s="56"/>
      <c r="H885" s="56"/>
      <c r="I885" s="13"/>
      <c r="J885" s="13"/>
      <c r="K885" s="56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  <c r="HH885" s="13"/>
      <c r="HI885" s="13"/>
      <c r="HJ885" s="13"/>
      <c r="HK885" s="13"/>
    </row>
    <row r="886" spans="1:219" s="7" customFormat="1" ht="11.25" customHeight="1" x14ac:dyDescent="0.25">
      <c r="A886" s="29">
        <v>7</v>
      </c>
      <c r="B886" s="28" t="s">
        <v>30</v>
      </c>
      <c r="C886" s="27">
        <v>501</v>
      </c>
      <c r="D886" s="27">
        <v>323</v>
      </c>
      <c r="E886" s="27">
        <f>SUM(C886:D886)</f>
        <v>824</v>
      </c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  <c r="HH886" s="13"/>
      <c r="HI886" s="13"/>
      <c r="HJ886" s="13"/>
      <c r="HK886" s="13"/>
    </row>
    <row r="887" spans="1:219" s="7" customFormat="1" ht="11.25" customHeight="1" x14ac:dyDescent="0.25">
      <c r="A887" s="26">
        <v>8</v>
      </c>
      <c r="B887" s="25" t="s">
        <v>29</v>
      </c>
      <c r="C887" s="24">
        <v>214</v>
      </c>
      <c r="D887" s="24">
        <v>396</v>
      </c>
      <c r="E887" s="24">
        <f>SUM(C887:D887)</f>
        <v>610</v>
      </c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  <c r="HH887" s="13"/>
      <c r="HI887" s="13"/>
      <c r="HJ887" s="13"/>
      <c r="HK887" s="13"/>
    </row>
    <row r="888" spans="1:219" s="7" customFormat="1" ht="11.25" customHeight="1" x14ac:dyDescent="0.25">
      <c r="A888" s="29">
        <v>9</v>
      </c>
      <c r="B888" s="28" t="s">
        <v>28</v>
      </c>
      <c r="C888" s="27">
        <v>237</v>
      </c>
      <c r="D888" s="27">
        <v>263</v>
      </c>
      <c r="E888" s="27">
        <f>SUM(C888:D888)</f>
        <v>500</v>
      </c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  <c r="HH888" s="13"/>
      <c r="HI888" s="13"/>
      <c r="HJ888" s="13"/>
      <c r="HK888" s="13"/>
    </row>
    <row r="889" spans="1:219" s="7" customFormat="1" ht="11.25" customHeight="1" x14ac:dyDescent="0.25">
      <c r="A889" s="26">
        <v>10</v>
      </c>
      <c r="B889" s="25" t="s">
        <v>26</v>
      </c>
      <c r="C889" s="24">
        <v>342</v>
      </c>
      <c r="D889" s="24">
        <v>47</v>
      </c>
      <c r="E889" s="24">
        <f>SUM(C889:D889)</f>
        <v>389</v>
      </c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  <c r="HH889" s="13"/>
      <c r="HI889" s="13"/>
      <c r="HJ889" s="13"/>
      <c r="HK889" s="13"/>
    </row>
    <row r="890" spans="1:219" s="7" customFormat="1" ht="11.25" customHeight="1" x14ac:dyDescent="0.25">
      <c r="A890" s="55">
        <v>11</v>
      </c>
      <c r="B890" s="54" t="s">
        <v>27</v>
      </c>
      <c r="C890" s="52">
        <v>241</v>
      </c>
      <c r="D890" s="53">
        <v>140.69999999999999</v>
      </c>
      <c r="E890" s="52">
        <f>SUM(C890:D890)</f>
        <v>381.7</v>
      </c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  <c r="HH890" s="13"/>
      <c r="HI890" s="13"/>
      <c r="HJ890" s="13"/>
      <c r="HK890" s="13"/>
    </row>
    <row r="891" spans="1:219" s="7" customFormat="1" ht="11.25" customHeight="1" x14ac:dyDescent="0.25">
      <c r="A891" s="26">
        <v>12</v>
      </c>
      <c r="B891" s="25" t="s">
        <v>25</v>
      </c>
      <c r="C891" s="24">
        <v>288</v>
      </c>
      <c r="D891" s="24">
        <v>6</v>
      </c>
      <c r="E891" s="24">
        <f>SUM(C891:D891)</f>
        <v>294</v>
      </c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  <c r="HH891" s="13"/>
      <c r="HI891" s="13"/>
      <c r="HJ891" s="13"/>
      <c r="HK891" s="13"/>
    </row>
    <row r="892" spans="1:219" s="7" customFormat="1" ht="11.25" customHeight="1" x14ac:dyDescent="0.25">
      <c r="A892" s="29">
        <v>13</v>
      </c>
      <c r="B892" s="28" t="s">
        <v>24</v>
      </c>
      <c r="C892" s="27">
        <v>179</v>
      </c>
      <c r="D892" s="27">
        <v>8</v>
      </c>
      <c r="E892" s="27">
        <f>SUM(C892:D892)</f>
        <v>187</v>
      </c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  <c r="HH892" s="13"/>
      <c r="HI892" s="13"/>
      <c r="HJ892" s="13"/>
      <c r="HK892" s="13"/>
    </row>
    <row r="893" spans="1:219" s="7" customFormat="1" ht="11.25" customHeight="1" x14ac:dyDescent="0.25">
      <c r="A893" s="26">
        <v>14</v>
      </c>
      <c r="B893" s="25" t="s">
        <v>23</v>
      </c>
      <c r="C893" s="24">
        <v>13</v>
      </c>
      <c r="D893" s="24">
        <v>99</v>
      </c>
      <c r="E893" s="24">
        <f>SUM(C893:D893)</f>
        <v>112</v>
      </c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  <c r="HH893" s="13"/>
      <c r="HI893" s="13"/>
      <c r="HJ893" s="13"/>
      <c r="HK893" s="13"/>
    </row>
    <row r="894" spans="1:219" s="7" customFormat="1" ht="11.25" customHeight="1" x14ac:dyDescent="0.25">
      <c r="A894" s="29">
        <v>15</v>
      </c>
      <c r="B894" s="28" t="s">
        <v>22</v>
      </c>
      <c r="C894" s="27">
        <v>51</v>
      </c>
      <c r="D894" s="27">
        <v>57</v>
      </c>
      <c r="E894" s="27">
        <f>SUM(C894:D894)</f>
        <v>108</v>
      </c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  <c r="HH894" s="13"/>
      <c r="HI894" s="13"/>
      <c r="HJ894" s="13"/>
      <c r="HK894" s="13"/>
    </row>
    <row r="895" spans="1:219" s="7" customFormat="1" ht="11.25" customHeight="1" x14ac:dyDescent="0.25">
      <c r="A895" s="26">
        <v>15</v>
      </c>
      <c r="B895" s="25" t="s">
        <v>20</v>
      </c>
      <c r="C895" s="24">
        <v>61</v>
      </c>
      <c r="D895" s="24">
        <v>47</v>
      </c>
      <c r="E895" s="24">
        <f>SUM(C895:D895)</f>
        <v>108</v>
      </c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  <c r="GU895" s="13"/>
      <c r="GV895" s="13"/>
      <c r="GW895" s="13"/>
      <c r="GX895" s="13"/>
      <c r="GY895" s="13"/>
      <c r="GZ895" s="13"/>
      <c r="HA895" s="13"/>
      <c r="HB895" s="13"/>
      <c r="HC895" s="13"/>
      <c r="HD895" s="13"/>
      <c r="HE895" s="13"/>
      <c r="HF895" s="13"/>
      <c r="HG895" s="13"/>
      <c r="HH895" s="13"/>
      <c r="HI895" s="13"/>
      <c r="HJ895" s="13"/>
      <c r="HK895" s="13"/>
    </row>
    <row r="896" spans="1:219" s="7" customFormat="1" ht="11.25" customHeight="1" x14ac:dyDescent="0.25">
      <c r="A896" s="29">
        <v>17</v>
      </c>
      <c r="B896" s="28" t="s">
        <v>21</v>
      </c>
      <c r="C896" s="27">
        <v>107</v>
      </c>
      <c r="D896" s="34" t="s">
        <v>12</v>
      </c>
      <c r="E896" s="27">
        <f>SUM(C896:D896)</f>
        <v>107</v>
      </c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  <c r="HH896" s="13"/>
      <c r="HI896" s="13"/>
      <c r="HJ896" s="13"/>
      <c r="HK896" s="13"/>
    </row>
    <row r="897" spans="1:219" s="7" customFormat="1" ht="11.25" customHeight="1" x14ac:dyDescent="0.25">
      <c r="A897" s="26">
        <v>18</v>
      </c>
      <c r="B897" s="25" t="s">
        <v>19</v>
      </c>
      <c r="C897" s="24">
        <v>27</v>
      </c>
      <c r="D897" s="24">
        <v>66</v>
      </c>
      <c r="E897" s="24">
        <f>SUM(C897:D897)</f>
        <v>93</v>
      </c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  <c r="HH897" s="13"/>
      <c r="HI897" s="13"/>
      <c r="HJ897" s="13"/>
      <c r="HK897" s="13"/>
    </row>
    <row r="898" spans="1:219" s="7" customFormat="1" ht="11.25" customHeight="1" x14ac:dyDescent="0.25">
      <c r="A898" s="29">
        <v>19</v>
      </c>
      <c r="B898" s="28" t="s">
        <v>18</v>
      </c>
      <c r="C898" s="27">
        <v>73</v>
      </c>
      <c r="D898" s="27">
        <v>14</v>
      </c>
      <c r="E898" s="27">
        <f>SUM(C898:D898)</f>
        <v>87</v>
      </c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  <c r="HH898" s="13"/>
      <c r="HI898" s="13"/>
      <c r="HJ898" s="13"/>
      <c r="HK898" s="13"/>
    </row>
    <row r="899" spans="1:219" s="7" customFormat="1" ht="11.25" customHeight="1" x14ac:dyDescent="0.25">
      <c r="A899" s="26">
        <v>20</v>
      </c>
      <c r="B899" s="25" t="s">
        <v>16</v>
      </c>
      <c r="C899" s="24">
        <v>67</v>
      </c>
      <c r="D899" s="33" t="s">
        <v>12</v>
      </c>
      <c r="E899" s="24">
        <f>SUM(C899:D899)</f>
        <v>67</v>
      </c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  <c r="HH899" s="13"/>
      <c r="HI899" s="13"/>
      <c r="HJ899" s="13"/>
      <c r="HK899" s="13"/>
    </row>
    <row r="900" spans="1:219" s="7" customFormat="1" ht="11.25" customHeight="1" x14ac:dyDescent="0.25">
      <c r="A900" s="29">
        <v>21</v>
      </c>
      <c r="B900" s="28" t="s">
        <v>17</v>
      </c>
      <c r="C900" s="27">
        <v>49</v>
      </c>
      <c r="D900" s="27">
        <v>4</v>
      </c>
      <c r="E900" s="27">
        <f>SUM(C900:D900)</f>
        <v>53</v>
      </c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  <c r="HH900" s="13"/>
      <c r="HI900" s="13"/>
      <c r="HJ900" s="13"/>
      <c r="HK900" s="13"/>
    </row>
    <row r="901" spans="1:219" s="7" customFormat="1" ht="11.25" customHeight="1" x14ac:dyDescent="0.25">
      <c r="A901" s="26">
        <v>22</v>
      </c>
      <c r="B901" s="25" t="s">
        <v>15</v>
      </c>
      <c r="C901" s="24">
        <v>18</v>
      </c>
      <c r="D901" s="33" t="s">
        <v>12</v>
      </c>
      <c r="E901" s="24">
        <f>SUM(C901:D901)</f>
        <v>18</v>
      </c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  <c r="HH901" s="13"/>
      <c r="HI901" s="13"/>
      <c r="HJ901" s="13"/>
      <c r="HK901" s="13"/>
    </row>
    <row r="902" spans="1:219" s="7" customFormat="1" ht="11.25" customHeight="1" x14ac:dyDescent="0.25">
      <c r="A902" s="29">
        <v>23</v>
      </c>
      <c r="B902" s="28" t="s">
        <v>14</v>
      </c>
      <c r="C902" s="27">
        <v>15</v>
      </c>
      <c r="D902" s="34" t="s">
        <v>12</v>
      </c>
      <c r="E902" s="27">
        <f>SUM(C902:D902)</f>
        <v>15</v>
      </c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  <c r="HH902" s="13"/>
      <c r="HI902" s="13"/>
      <c r="HJ902" s="13"/>
      <c r="HK902" s="13"/>
    </row>
    <row r="903" spans="1:219" s="7" customFormat="1" ht="11.25" customHeight="1" x14ac:dyDescent="0.25">
      <c r="A903" s="26">
        <v>24</v>
      </c>
      <c r="B903" s="25" t="s">
        <v>13</v>
      </c>
      <c r="C903" s="24">
        <v>12</v>
      </c>
      <c r="D903" s="33" t="s">
        <v>12</v>
      </c>
      <c r="E903" s="24">
        <f>SUM(C903:D903)</f>
        <v>12</v>
      </c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  <c r="HH903" s="13"/>
      <c r="HI903" s="13"/>
      <c r="HJ903" s="13"/>
      <c r="HK903" s="13"/>
    </row>
    <row r="904" spans="1:219" s="7" customFormat="1" ht="11.25" customHeight="1" x14ac:dyDescent="0.25">
      <c r="A904" s="32"/>
      <c r="B904" s="22"/>
      <c r="C904" s="21"/>
      <c r="D904" s="21"/>
      <c r="E904" s="21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  <c r="HH904" s="13"/>
      <c r="HI904" s="13"/>
      <c r="HJ904" s="13"/>
      <c r="HK904" s="13"/>
    </row>
    <row r="905" spans="1:219" s="7" customFormat="1" ht="11.25" customHeight="1" x14ac:dyDescent="0.25">
      <c r="A905" s="26"/>
      <c r="B905" s="31" t="s">
        <v>11</v>
      </c>
      <c r="C905" s="24">
        <v>15</v>
      </c>
      <c r="D905" s="24">
        <v>9</v>
      </c>
      <c r="E905" s="24">
        <f>SUM(C905:D905)</f>
        <v>24</v>
      </c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  <c r="HH905" s="13"/>
      <c r="HI905" s="13"/>
      <c r="HJ905" s="13"/>
      <c r="HK905" s="13"/>
    </row>
    <row r="906" spans="1:219" s="7" customFormat="1" ht="11.25" customHeight="1" x14ac:dyDescent="0.25">
      <c r="A906" s="29"/>
      <c r="B906" s="30"/>
      <c r="C906" s="27"/>
      <c r="D906" s="27"/>
      <c r="E906" s="27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  <c r="HH906" s="13"/>
      <c r="HI906" s="13"/>
      <c r="HJ906" s="13"/>
      <c r="HK906" s="13"/>
    </row>
    <row r="907" spans="1:219" s="7" customFormat="1" ht="11.25" customHeight="1" x14ac:dyDescent="0.25">
      <c r="A907" s="26"/>
      <c r="B907" s="25" t="s">
        <v>10</v>
      </c>
      <c r="C907" s="24">
        <v>5009</v>
      </c>
      <c r="D907" s="24">
        <v>973</v>
      </c>
      <c r="E907" s="24">
        <f>SUM(C907:D907)</f>
        <v>5982</v>
      </c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  <c r="HH907" s="13"/>
      <c r="HI907" s="13"/>
      <c r="HJ907" s="13"/>
      <c r="HK907" s="13"/>
    </row>
    <row r="908" spans="1:219" s="7" customFormat="1" ht="11.25" customHeight="1" x14ac:dyDescent="0.25">
      <c r="A908" s="29"/>
      <c r="B908" s="28" t="s">
        <v>9</v>
      </c>
      <c r="C908" s="27">
        <v>565</v>
      </c>
      <c r="D908" s="27">
        <v>8</v>
      </c>
      <c r="E908" s="27">
        <f>SUM(C908:D908)</f>
        <v>573</v>
      </c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  <c r="HH908" s="13"/>
      <c r="HI908" s="13"/>
      <c r="HJ908" s="13"/>
      <c r="HK908" s="13"/>
    </row>
    <row r="909" spans="1:219" s="7" customFormat="1" ht="11.25" customHeight="1" x14ac:dyDescent="0.25">
      <c r="A909" s="26"/>
      <c r="B909" s="25" t="s">
        <v>8</v>
      </c>
      <c r="C909" s="24">
        <v>4088</v>
      </c>
      <c r="D909" s="24">
        <v>783</v>
      </c>
      <c r="E909" s="24">
        <f>SUM(C909:D909)</f>
        <v>4871</v>
      </c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  <c r="HH909" s="13"/>
      <c r="HI909" s="13"/>
      <c r="HJ909" s="13"/>
      <c r="HK909" s="13"/>
    </row>
    <row r="910" spans="1:219" s="7" customFormat="1" ht="11.25" customHeight="1" x14ac:dyDescent="0.25">
      <c r="A910" s="29"/>
      <c r="B910" s="28" t="s">
        <v>7</v>
      </c>
      <c r="C910" s="27">
        <v>356</v>
      </c>
      <c r="D910" s="27">
        <v>182</v>
      </c>
      <c r="E910" s="27">
        <f>SUM(C910:D910)</f>
        <v>538</v>
      </c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  <c r="HH910" s="13"/>
      <c r="HI910" s="13"/>
      <c r="HJ910" s="13"/>
      <c r="HK910" s="13"/>
    </row>
    <row r="911" spans="1:219" s="7" customFormat="1" ht="11.25" customHeight="1" x14ac:dyDescent="0.25">
      <c r="A911" s="26"/>
      <c r="B911" s="25"/>
      <c r="C911" s="24"/>
      <c r="D911" s="24"/>
      <c r="E911" s="24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  <c r="HH911" s="13"/>
      <c r="HI911" s="13"/>
      <c r="HJ911" s="13"/>
      <c r="HK911" s="13"/>
    </row>
    <row r="912" spans="1:219" s="7" customFormat="1" ht="11.25" customHeight="1" x14ac:dyDescent="0.25">
      <c r="A912" s="23"/>
      <c r="B912" s="22" t="s">
        <v>6</v>
      </c>
      <c r="C912" s="21">
        <v>17999</v>
      </c>
      <c r="D912" s="21">
        <v>7589</v>
      </c>
      <c r="E912" s="21">
        <f>SUM(C912:D912)</f>
        <v>25588</v>
      </c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  <c r="HH912" s="13"/>
      <c r="HI912" s="13"/>
      <c r="HJ912" s="13"/>
      <c r="HK912" s="13"/>
    </row>
    <row r="913" spans="1:220" s="7" customFormat="1" ht="11.25" customHeight="1" thickBot="1" x14ac:dyDescent="0.3">
      <c r="A913" s="20"/>
      <c r="B913" s="19"/>
      <c r="C913" s="18"/>
      <c r="D913" s="18"/>
      <c r="E913" s="18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  <c r="HH913" s="13"/>
      <c r="HI913" s="13"/>
      <c r="HJ913" s="13"/>
      <c r="HK913" s="13"/>
    </row>
    <row r="914" spans="1:220" s="7" customFormat="1" ht="11.25" customHeight="1" thickBot="1" x14ac:dyDescent="0.3">
      <c r="A914" s="16"/>
      <c r="B914" s="15" t="s">
        <v>5</v>
      </c>
      <c r="C914" s="14">
        <f>SUM(C880:C903,C905,C907)</f>
        <v>22677</v>
      </c>
      <c r="D914" s="14">
        <f>SUM(D880:D903,D905,D907)</f>
        <v>8040.7</v>
      </c>
      <c r="E914" s="14">
        <f>SUM(E880:E903,E905,E907)</f>
        <v>30717.7</v>
      </c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  <c r="HH914" s="13"/>
      <c r="HI914" s="13"/>
      <c r="HJ914" s="13"/>
      <c r="HK914" s="13"/>
    </row>
    <row r="915" spans="1:220" ht="7.5" customHeight="1" x14ac:dyDescent="0.25"/>
    <row r="916" spans="1:220" ht="21" customHeight="1" x14ac:dyDescent="0.25">
      <c r="A916" s="6" t="s">
        <v>4</v>
      </c>
      <c r="B916" s="5"/>
      <c r="C916" s="5"/>
      <c r="D916" s="5"/>
      <c r="E916" s="5"/>
      <c r="F916" s="5"/>
      <c r="G916" s="10"/>
      <c r="H916" s="9"/>
      <c r="I916" s="9"/>
      <c r="L916" s="9"/>
    </row>
    <row r="917" spans="1:220" ht="7.5" customHeight="1" x14ac:dyDescent="0.25"/>
    <row r="918" spans="1:220" ht="11.25" customHeight="1" x14ac:dyDescent="0.25">
      <c r="A918" s="7" t="s">
        <v>3</v>
      </c>
      <c r="B918" s="11" t="s">
        <v>45</v>
      </c>
      <c r="C918" s="11"/>
      <c r="D918" s="8"/>
      <c r="G918" s="10"/>
      <c r="H918" s="9"/>
      <c r="I918" s="9"/>
      <c r="L918" s="9"/>
    </row>
    <row r="919" spans="1:220" ht="7.5" customHeight="1" x14ac:dyDescent="0.25"/>
    <row r="920" spans="1:220" ht="22.5" customHeight="1" x14ac:dyDescent="0.25">
      <c r="A920" s="7" t="s">
        <v>1</v>
      </c>
      <c r="B920" s="6" t="s">
        <v>0</v>
      </c>
      <c r="C920" s="5"/>
      <c r="D920" s="5"/>
      <c r="E920" s="5"/>
      <c r="F920" s="5"/>
    </row>
    <row r="921" spans="1:220" ht="12.75" customHeight="1" x14ac:dyDescent="0.25"/>
    <row r="922" spans="1:220" ht="12.75" customHeight="1" x14ac:dyDescent="0.25">
      <c r="A922" s="1"/>
      <c r="B922" s="1"/>
      <c r="C922" s="1"/>
      <c r="D922" s="1"/>
      <c r="E922" s="1"/>
      <c r="F922" s="1"/>
    </row>
    <row r="923" spans="1:220" ht="12.75" customHeight="1" x14ac:dyDescent="0.25"/>
    <row r="924" spans="1:220" ht="15.75" customHeight="1" x14ac:dyDescent="0.25">
      <c r="A924" s="51" t="s">
        <v>44</v>
      </c>
      <c r="B924" s="50" t="s">
        <v>43</v>
      </c>
      <c r="C924" s="49"/>
      <c r="D924" s="49"/>
      <c r="E924" s="49"/>
      <c r="F924" s="49"/>
    </row>
    <row r="925" spans="1:220" ht="12.75" customHeight="1" x14ac:dyDescent="0.25">
      <c r="A925" s="1"/>
      <c r="B925" s="48" t="s">
        <v>42</v>
      </c>
      <c r="C925" s="44"/>
      <c r="D925" s="44"/>
      <c r="E925" s="44"/>
      <c r="F925" s="44"/>
    </row>
    <row r="926" spans="1:220" ht="7.5" customHeight="1" thickBot="1" x14ac:dyDescent="0.3">
      <c r="A926" s="47"/>
      <c r="B926" s="46"/>
      <c r="C926" s="45"/>
      <c r="D926" s="45"/>
      <c r="E926" s="45"/>
      <c r="F926" s="44"/>
    </row>
    <row r="927" spans="1:220" ht="26.25" thickBot="1" x14ac:dyDescent="0.3">
      <c r="A927" s="43" t="s">
        <v>41</v>
      </c>
      <c r="B927" s="42" t="s">
        <v>40</v>
      </c>
      <c r="C927" s="40" t="s">
        <v>39</v>
      </c>
      <c r="D927" s="41" t="s">
        <v>38</v>
      </c>
      <c r="E927" s="40" t="s">
        <v>37</v>
      </c>
      <c r="F927" s="2"/>
      <c r="HL927" s="1"/>
    </row>
    <row r="928" spans="1:220" s="7" customFormat="1" ht="11.25" customHeight="1" x14ac:dyDescent="0.25">
      <c r="A928" s="29">
        <v>1</v>
      </c>
      <c r="B928" s="28" t="s">
        <v>36</v>
      </c>
      <c r="C928" s="27">
        <v>4944</v>
      </c>
      <c r="D928" s="27">
        <v>2653</v>
      </c>
      <c r="E928" s="27">
        <f>SUM(C928:D928)</f>
        <v>7597</v>
      </c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  <c r="HH928" s="13"/>
      <c r="HI928" s="13"/>
      <c r="HJ928" s="13"/>
      <c r="HK928" s="13"/>
    </row>
    <row r="929" spans="1:219" s="7" customFormat="1" ht="11.25" customHeight="1" x14ac:dyDescent="0.25">
      <c r="A929" s="26">
        <v>2</v>
      </c>
      <c r="B929" s="25" t="s">
        <v>35</v>
      </c>
      <c r="C929" s="24">
        <v>4851</v>
      </c>
      <c r="D929" s="24">
        <v>405</v>
      </c>
      <c r="E929" s="24">
        <f>SUM(C929:D929)</f>
        <v>5256</v>
      </c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  <c r="FN929" s="13"/>
      <c r="FO929" s="13"/>
      <c r="FP929" s="13"/>
      <c r="FQ929" s="13"/>
      <c r="FR929" s="13"/>
      <c r="FS929" s="13"/>
      <c r="FT929" s="13"/>
      <c r="FU929" s="13"/>
      <c r="FV929" s="13"/>
      <c r="FW929" s="13"/>
      <c r="FX929" s="13"/>
      <c r="FY929" s="13"/>
      <c r="FZ929" s="13"/>
      <c r="GA929" s="13"/>
      <c r="GB929" s="13"/>
      <c r="GC929" s="13"/>
      <c r="GD929" s="13"/>
      <c r="GE929" s="13"/>
      <c r="GF929" s="13"/>
      <c r="GG929" s="13"/>
      <c r="GH929" s="13"/>
      <c r="GI929" s="13"/>
      <c r="GJ929" s="13"/>
      <c r="GK929" s="13"/>
      <c r="GL929" s="13"/>
      <c r="GM929" s="13"/>
      <c r="GN929" s="13"/>
      <c r="GO929" s="13"/>
      <c r="GP929" s="13"/>
      <c r="GQ929" s="13"/>
      <c r="GR929" s="13"/>
      <c r="GS929" s="13"/>
      <c r="GT929" s="13"/>
      <c r="GU929" s="13"/>
      <c r="GV929" s="13"/>
      <c r="GW929" s="13"/>
      <c r="GX929" s="13"/>
      <c r="GY929" s="13"/>
      <c r="GZ929" s="13"/>
      <c r="HA929" s="13"/>
      <c r="HB929" s="13"/>
      <c r="HC929" s="13"/>
      <c r="HD929" s="13"/>
      <c r="HE929" s="13"/>
      <c r="HF929" s="13"/>
      <c r="HG929" s="13"/>
      <c r="HH929" s="13"/>
      <c r="HI929" s="13"/>
      <c r="HJ929" s="13"/>
      <c r="HK929" s="13"/>
    </row>
    <row r="930" spans="1:219" s="7" customFormat="1" ht="11.25" customHeight="1" x14ac:dyDescent="0.25">
      <c r="A930" s="29">
        <v>3</v>
      </c>
      <c r="B930" s="28" t="s">
        <v>34</v>
      </c>
      <c r="C930" s="27">
        <v>3627</v>
      </c>
      <c r="D930" s="27">
        <v>76</v>
      </c>
      <c r="E930" s="27">
        <f>SUM(C930:D930)</f>
        <v>3703</v>
      </c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  <c r="HH930" s="13"/>
      <c r="HI930" s="13"/>
      <c r="HJ930" s="13"/>
      <c r="HK930" s="13"/>
    </row>
    <row r="931" spans="1:219" s="7" customFormat="1" ht="11.25" customHeight="1" x14ac:dyDescent="0.25">
      <c r="A931" s="26">
        <v>4</v>
      </c>
      <c r="B931" s="25" t="s">
        <v>33</v>
      </c>
      <c r="C931" s="24">
        <v>715</v>
      </c>
      <c r="D931" s="24">
        <v>873</v>
      </c>
      <c r="E931" s="24">
        <f>SUM(C931:D931)</f>
        <v>1588</v>
      </c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  <c r="HH931" s="13"/>
      <c r="HI931" s="13"/>
      <c r="HJ931" s="13"/>
      <c r="HK931" s="13"/>
    </row>
    <row r="932" spans="1:219" s="7" customFormat="1" ht="11.25" customHeight="1" x14ac:dyDescent="0.25">
      <c r="A932" s="29">
        <v>5</v>
      </c>
      <c r="B932" s="28" t="s">
        <v>32</v>
      </c>
      <c r="C932" s="27">
        <v>489</v>
      </c>
      <c r="D932" s="27">
        <v>807</v>
      </c>
      <c r="E932" s="27">
        <f>SUM(C932:D932)</f>
        <v>1296</v>
      </c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  <c r="HH932" s="13"/>
      <c r="HI932" s="13"/>
      <c r="HJ932" s="13"/>
      <c r="HK932" s="13"/>
    </row>
    <row r="933" spans="1:219" s="7" customFormat="1" ht="11.25" customHeight="1" x14ac:dyDescent="0.25">
      <c r="A933" s="26">
        <v>6</v>
      </c>
      <c r="B933" s="25" t="s">
        <v>31</v>
      </c>
      <c r="C933" s="24">
        <v>556</v>
      </c>
      <c r="D933" s="24">
        <v>694</v>
      </c>
      <c r="E933" s="24">
        <f>SUM(C933:D933)</f>
        <v>1250</v>
      </c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  <c r="FN933" s="13"/>
      <c r="FO933" s="13"/>
      <c r="FP933" s="13"/>
      <c r="FQ933" s="13"/>
      <c r="FR933" s="13"/>
      <c r="FS933" s="13"/>
      <c r="FT933" s="13"/>
      <c r="FU933" s="13"/>
      <c r="FV933" s="13"/>
      <c r="FW933" s="13"/>
      <c r="FX933" s="13"/>
      <c r="FY933" s="13"/>
      <c r="FZ933" s="13"/>
      <c r="GA933" s="13"/>
      <c r="GB933" s="13"/>
      <c r="GC933" s="13"/>
      <c r="GD933" s="13"/>
      <c r="GE933" s="13"/>
      <c r="GF933" s="13"/>
      <c r="GG933" s="13"/>
      <c r="GH933" s="13"/>
      <c r="GI933" s="13"/>
      <c r="GJ933" s="13"/>
      <c r="GK933" s="13"/>
      <c r="GL933" s="13"/>
      <c r="GM933" s="13"/>
      <c r="GN933" s="13"/>
      <c r="GO933" s="13"/>
      <c r="GP933" s="13"/>
      <c r="GQ933" s="13"/>
      <c r="GR933" s="13"/>
      <c r="GS933" s="13"/>
      <c r="GT933" s="13"/>
      <c r="GU933" s="13"/>
      <c r="GV933" s="13"/>
      <c r="GW933" s="13"/>
      <c r="GX933" s="13"/>
      <c r="GY933" s="13"/>
      <c r="GZ933" s="13"/>
      <c r="HA933" s="13"/>
      <c r="HB933" s="13"/>
      <c r="HC933" s="13"/>
      <c r="HD933" s="13"/>
      <c r="HE933" s="13"/>
      <c r="HF933" s="13"/>
      <c r="HG933" s="13"/>
      <c r="HH933" s="13"/>
      <c r="HI933" s="13"/>
      <c r="HJ933" s="13"/>
      <c r="HK933" s="13"/>
    </row>
    <row r="934" spans="1:219" s="7" customFormat="1" ht="11.25" customHeight="1" x14ac:dyDescent="0.25">
      <c r="A934" s="29">
        <v>7</v>
      </c>
      <c r="B934" s="28" t="s">
        <v>30</v>
      </c>
      <c r="C934" s="27">
        <v>564</v>
      </c>
      <c r="D934" s="27">
        <v>391</v>
      </c>
      <c r="E934" s="27">
        <f>SUM(C934:D934)</f>
        <v>955</v>
      </c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  <c r="HH934" s="13"/>
      <c r="HI934" s="13"/>
      <c r="HJ934" s="13"/>
      <c r="HK934" s="13"/>
    </row>
    <row r="935" spans="1:219" s="7" customFormat="1" ht="11.25" customHeight="1" x14ac:dyDescent="0.25">
      <c r="A935" s="26">
        <v>8</v>
      </c>
      <c r="B935" s="25" t="s">
        <v>29</v>
      </c>
      <c r="C935" s="24">
        <v>196</v>
      </c>
      <c r="D935" s="24">
        <v>345</v>
      </c>
      <c r="E935" s="24">
        <f>SUM(C935:D935)</f>
        <v>541</v>
      </c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  <c r="FN935" s="13"/>
      <c r="FO935" s="13"/>
      <c r="FP935" s="13"/>
      <c r="FQ935" s="13"/>
      <c r="FR935" s="13"/>
      <c r="FS935" s="13"/>
      <c r="FT935" s="13"/>
      <c r="FU935" s="13"/>
      <c r="FV935" s="13"/>
      <c r="FW935" s="13"/>
      <c r="FX935" s="13"/>
      <c r="FY935" s="13"/>
      <c r="FZ935" s="13"/>
      <c r="GA935" s="13"/>
      <c r="GB935" s="13"/>
      <c r="GC935" s="13"/>
      <c r="GD935" s="13"/>
      <c r="GE935" s="13"/>
      <c r="GF935" s="13"/>
      <c r="GG935" s="13"/>
      <c r="GH935" s="13"/>
      <c r="GI935" s="13"/>
      <c r="GJ935" s="13"/>
      <c r="GK935" s="13"/>
      <c r="GL935" s="13"/>
      <c r="GM935" s="13"/>
      <c r="GN935" s="13"/>
      <c r="GO935" s="13"/>
      <c r="GP935" s="13"/>
      <c r="GQ935" s="13"/>
      <c r="GR935" s="13"/>
      <c r="GS935" s="13"/>
      <c r="GT935" s="13"/>
      <c r="GU935" s="13"/>
      <c r="GV935" s="13"/>
      <c r="GW935" s="13"/>
      <c r="GX935" s="13"/>
      <c r="GY935" s="13"/>
      <c r="GZ935" s="13"/>
      <c r="HA935" s="13"/>
      <c r="HB935" s="13"/>
      <c r="HC935" s="13"/>
      <c r="HD935" s="13"/>
      <c r="HE935" s="13"/>
      <c r="HF935" s="13"/>
      <c r="HG935" s="13"/>
      <c r="HH935" s="13"/>
      <c r="HI935" s="13"/>
      <c r="HJ935" s="13"/>
      <c r="HK935" s="13"/>
    </row>
    <row r="936" spans="1:219" s="7" customFormat="1" ht="11.25" customHeight="1" x14ac:dyDescent="0.25">
      <c r="A936" s="29">
        <v>9</v>
      </c>
      <c r="B936" s="28" t="s">
        <v>28</v>
      </c>
      <c r="C936" s="27">
        <v>216</v>
      </c>
      <c r="D936" s="27">
        <v>302</v>
      </c>
      <c r="E936" s="27">
        <f>SUM(C936:D936)</f>
        <v>518</v>
      </c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  <c r="GU936" s="13"/>
      <c r="GV936" s="13"/>
      <c r="GW936" s="13"/>
      <c r="GX936" s="13"/>
      <c r="GY936" s="13"/>
      <c r="GZ936" s="13"/>
      <c r="HA936" s="13"/>
      <c r="HB936" s="13"/>
      <c r="HC936" s="13"/>
      <c r="HD936" s="13"/>
      <c r="HE936" s="13"/>
      <c r="HF936" s="13"/>
      <c r="HG936" s="13"/>
      <c r="HH936" s="13"/>
      <c r="HI936" s="13"/>
      <c r="HJ936" s="13"/>
      <c r="HK936" s="13"/>
    </row>
    <row r="937" spans="1:219" s="7" customFormat="1" ht="11.25" customHeight="1" x14ac:dyDescent="0.25">
      <c r="A937" s="39">
        <v>10</v>
      </c>
      <c r="B937" s="38" t="s">
        <v>27</v>
      </c>
      <c r="C937" s="36">
        <v>271</v>
      </c>
      <c r="D937" s="37">
        <v>143.52000000000001</v>
      </c>
      <c r="E937" s="36">
        <f>SUM(C937:D937)</f>
        <v>414.52</v>
      </c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13"/>
      <c r="FF937" s="13"/>
      <c r="FG937" s="13"/>
      <c r="FH937" s="13"/>
      <c r="FI937" s="13"/>
      <c r="FJ937" s="13"/>
      <c r="FK937" s="13"/>
      <c r="FL937" s="13"/>
      <c r="FM937" s="13"/>
      <c r="FN937" s="13"/>
      <c r="FO937" s="13"/>
      <c r="FP937" s="13"/>
      <c r="FQ937" s="13"/>
      <c r="FR937" s="13"/>
      <c r="FS937" s="13"/>
      <c r="FT937" s="13"/>
      <c r="FU937" s="13"/>
      <c r="FV937" s="13"/>
      <c r="FW937" s="13"/>
      <c r="FX937" s="13"/>
      <c r="FY937" s="13"/>
      <c r="FZ937" s="13"/>
      <c r="GA937" s="13"/>
      <c r="GB937" s="13"/>
      <c r="GC937" s="13"/>
      <c r="GD937" s="13"/>
      <c r="GE937" s="13"/>
      <c r="GF937" s="13"/>
      <c r="GG937" s="13"/>
      <c r="GH937" s="13"/>
      <c r="GI937" s="13"/>
      <c r="GJ937" s="13"/>
      <c r="GK937" s="13"/>
      <c r="GL937" s="13"/>
      <c r="GM937" s="13"/>
      <c r="GN937" s="13"/>
      <c r="GO937" s="13"/>
      <c r="GP937" s="13"/>
      <c r="GQ937" s="13"/>
      <c r="GR937" s="13"/>
      <c r="GS937" s="13"/>
      <c r="GT937" s="13"/>
      <c r="GU937" s="13"/>
      <c r="GV937" s="13"/>
      <c r="GW937" s="13"/>
      <c r="GX937" s="13"/>
      <c r="GY937" s="13"/>
      <c r="GZ937" s="13"/>
      <c r="HA937" s="13"/>
      <c r="HB937" s="13"/>
      <c r="HC937" s="13"/>
      <c r="HD937" s="13"/>
      <c r="HE937" s="13"/>
      <c r="HF937" s="13"/>
      <c r="HG937" s="13"/>
      <c r="HH937" s="13"/>
      <c r="HI937" s="13"/>
      <c r="HJ937" s="13"/>
      <c r="HK937" s="13"/>
    </row>
    <row r="938" spans="1:219" s="7" customFormat="1" ht="11.25" customHeight="1" x14ac:dyDescent="0.25">
      <c r="A938" s="29">
        <v>11</v>
      </c>
      <c r="B938" s="28" t="s">
        <v>26</v>
      </c>
      <c r="C938" s="27">
        <v>328</v>
      </c>
      <c r="D938" s="27">
        <v>57</v>
      </c>
      <c r="E938" s="27">
        <f>SUM(C938:D938)</f>
        <v>385</v>
      </c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  <c r="HH938" s="13"/>
      <c r="HI938" s="13"/>
      <c r="HJ938" s="13"/>
      <c r="HK938" s="13"/>
    </row>
    <row r="939" spans="1:219" s="7" customFormat="1" ht="11.25" customHeight="1" x14ac:dyDescent="0.25">
      <c r="A939" s="26">
        <v>12</v>
      </c>
      <c r="B939" s="25" t="s">
        <v>25</v>
      </c>
      <c r="C939" s="24">
        <v>260</v>
      </c>
      <c r="D939" s="24">
        <v>5</v>
      </c>
      <c r="E939" s="24">
        <f>SUM(C939:D939)</f>
        <v>265</v>
      </c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  <c r="HH939" s="13"/>
      <c r="HI939" s="13"/>
      <c r="HJ939" s="13"/>
      <c r="HK939" s="13"/>
    </row>
    <row r="940" spans="1:219" s="7" customFormat="1" ht="11.25" customHeight="1" x14ac:dyDescent="0.25">
      <c r="A940" s="29">
        <v>13</v>
      </c>
      <c r="B940" s="28" t="s">
        <v>24</v>
      </c>
      <c r="C940" s="27">
        <v>167</v>
      </c>
      <c r="D940" s="27">
        <v>10</v>
      </c>
      <c r="E940" s="27">
        <f>SUM(C940:D940)</f>
        <v>177</v>
      </c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  <c r="HH940" s="13"/>
      <c r="HI940" s="13"/>
      <c r="HJ940" s="13"/>
      <c r="HK940" s="13"/>
    </row>
    <row r="941" spans="1:219" s="7" customFormat="1" ht="11.25" customHeight="1" x14ac:dyDescent="0.25">
      <c r="A941" s="26">
        <v>14</v>
      </c>
      <c r="B941" s="25" t="s">
        <v>23</v>
      </c>
      <c r="C941" s="24">
        <v>8</v>
      </c>
      <c r="D941" s="24">
        <v>106</v>
      </c>
      <c r="E941" s="24">
        <f>SUM(C941:D941)</f>
        <v>114</v>
      </c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13"/>
      <c r="FF941" s="13"/>
      <c r="FG941" s="13"/>
      <c r="FH941" s="13"/>
      <c r="FI941" s="13"/>
      <c r="FJ941" s="13"/>
      <c r="FK941" s="13"/>
      <c r="FL941" s="13"/>
      <c r="FM941" s="13"/>
      <c r="FN941" s="13"/>
      <c r="FO941" s="13"/>
      <c r="FP941" s="13"/>
      <c r="FQ941" s="13"/>
      <c r="FR941" s="13"/>
      <c r="FS941" s="13"/>
      <c r="FT941" s="13"/>
      <c r="FU941" s="13"/>
      <c r="FV941" s="13"/>
      <c r="FW941" s="13"/>
      <c r="FX941" s="13"/>
      <c r="FY941" s="13"/>
      <c r="FZ941" s="13"/>
      <c r="GA941" s="13"/>
      <c r="GB941" s="13"/>
      <c r="GC941" s="13"/>
      <c r="GD941" s="13"/>
      <c r="GE941" s="13"/>
      <c r="GF941" s="13"/>
      <c r="GG941" s="13"/>
      <c r="GH941" s="13"/>
      <c r="GI941" s="13"/>
      <c r="GJ941" s="13"/>
      <c r="GK941" s="13"/>
      <c r="GL941" s="13"/>
      <c r="GM941" s="13"/>
      <c r="GN941" s="13"/>
      <c r="GO941" s="13"/>
      <c r="GP941" s="13"/>
      <c r="GQ941" s="13"/>
      <c r="GR941" s="13"/>
      <c r="GS941" s="13"/>
      <c r="GT941" s="13"/>
      <c r="GU941" s="13"/>
      <c r="GV941" s="13"/>
      <c r="GW941" s="13"/>
      <c r="GX941" s="13"/>
      <c r="GY941" s="13"/>
      <c r="GZ941" s="13"/>
      <c r="HA941" s="13"/>
      <c r="HB941" s="13"/>
      <c r="HC941" s="13"/>
      <c r="HD941" s="13"/>
      <c r="HE941" s="13"/>
      <c r="HF941" s="13"/>
      <c r="HG941" s="13"/>
      <c r="HH941" s="13"/>
      <c r="HI941" s="13"/>
      <c r="HJ941" s="13"/>
      <c r="HK941" s="13"/>
    </row>
    <row r="942" spans="1:219" s="7" customFormat="1" ht="11.25" customHeight="1" x14ac:dyDescent="0.25">
      <c r="A942" s="29">
        <v>15</v>
      </c>
      <c r="B942" s="28" t="s">
        <v>22</v>
      </c>
      <c r="C942" s="27">
        <v>42</v>
      </c>
      <c r="D942" s="27">
        <v>64</v>
      </c>
      <c r="E942" s="27">
        <f>SUM(C942:D942)</f>
        <v>106</v>
      </c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  <c r="HH942" s="13"/>
      <c r="HI942" s="13"/>
      <c r="HJ942" s="13"/>
      <c r="HK942" s="13"/>
    </row>
    <row r="943" spans="1:219" s="7" customFormat="1" ht="11.25" customHeight="1" x14ac:dyDescent="0.25">
      <c r="A943" s="26">
        <v>16</v>
      </c>
      <c r="B943" s="25" t="s">
        <v>21</v>
      </c>
      <c r="C943" s="24">
        <v>92</v>
      </c>
      <c r="D943" s="33" t="s">
        <v>12</v>
      </c>
      <c r="E943" s="24">
        <f>SUM(C943:D943)</f>
        <v>92</v>
      </c>
      <c r="F943" s="35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  <c r="GU943" s="13"/>
      <c r="GV943" s="13"/>
      <c r="GW943" s="13"/>
      <c r="GX943" s="13"/>
      <c r="GY943" s="13"/>
      <c r="GZ943" s="13"/>
      <c r="HA943" s="13"/>
      <c r="HB943" s="13"/>
      <c r="HC943" s="13"/>
      <c r="HD943" s="13"/>
      <c r="HE943" s="13"/>
      <c r="HF943" s="13"/>
      <c r="HG943" s="13"/>
      <c r="HH943" s="13"/>
      <c r="HI943" s="13"/>
      <c r="HJ943" s="13"/>
      <c r="HK943" s="13"/>
    </row>
    <row r="944" spans="1:219" s="7" customFormat="1" ht="11.25" customHeight="1" x14ac:dyDescent="0.25">
      <c r="A944" s="29">
        <v>17</v>
      </c>
      <c r="B944" s="28" t="s">
        <v>20</v>
      </c>
      <c r="C944" s="27">
        <v>46</v>
      </c>
      <c r="D944" s="27">
        <v>43</v>
      </c>
      <c r="E944" s="27">
        <f>SUM(C944:D944)</f>
        <v>89</v>
      </c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  <c r="FN944" s="13"/>
      <c r="FO944" s="13"/>
      <c r="FP944" s="13"/>
      <c r="FQ944" s="13"/>
      <c r="FR944" s="13"/>
      <c r="FS944" s="13"/>
      <c r="FT944" s="13"/>
      <c r="FU944" s="13"/>
      <c r="FV944" s="13"/>
      <c r="FW944" s="13"/>
      <c r="FX944" s="13"/>
      <c r="FY944" s="13"/>
      <c r="FZ944" s="13"/>
      <c r="GA944" s="13"/>
      <c r="GB944" s="13"/>
      <c r="GC944" s="13"/>
      <c r="GD944" s="13"/>
      <c r="GE944" s="13"/>
      <c r="GF944" s="13"/>
      <c r="GG944" s="13"/>
      <c r="GH944" s="13"/>
      <c r="GI944" s="13"/>
      <c r="GJ944" s="13"/>
      <c r="GK944" s="13"/>
      <c r="GL944" s="13"/>
      <c r="GM944" s="13"/>
      <c r="GN944" s="13"/>
      <c r="GO944" s="13"/>
      <c r="GP944" s="13"/>
      <c r="GQ944" s="13"/>
      <c r="GR944" s="13"/>
      <c r="GS944" s="13"/>
      <c r="GT944" s="13"/>
      <c r="GU944" s="13"/>
      <c r="GV944" s="13"/>
      <c r="GW944" s="13"/>
      <c r="GX944" s="13"/>
      <c r="GY944" s="13"/>
      <c r="GZ944" s="13"/>
      <c r="HA944" s="13"/>
      <c r="HB944" s="13"/>
      <c r="HC944" s="13"/>
      <c r="HD944" s="13"/>
      <c r="HE944" s="13"/>
      <c r="HF944" s="13"/>
      <c r="HG944" s="13"/>
      <c r="HH944" s="13"/>
      <c r="HI944" s="13"/>
      <c r="HJ944" s="13"/>
      <c r="HK944" s="13"/>
    </row>
    <row r="945" spans="1:219" s="7" customFormat="1" ht="11.25" customHeight="1" x14ac:dyDescent="0.25">
      <c r="A945" s="26">
        <v>17</v>
      </c>
      <c r="B945" s="25" t="s">
        <v>19</v>
      </c>
      <c r="C945" s="24">
        <v>17</v>
      </c>
      <c r="D945" s="24">
        <v>72</v>
      </c>
      <c r="E945" s="24">
        <f>SUM(C945:D945)</f>
        <v>89</v>
      </c>
      <c r="F945" s="35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  <c r="HH945" s="13"/>
      <c r="HI945" s="13"/>
      <c r="HJ945" s="13"/>
      <c r="HK945" s="13"/>
    </row>
    <row r="946" spans="1:219" s="7" customFormat="1" ht="11.25" customHeight="1" x14ac:dyDescent="0.25">
      <c r="A946" s="29">
        <v>19</v>
      </c>
      <c r="B946" s="28" t="s">
        <v>18</v>
      </c>
      <c r="C946" s="27">
        <v>75</v>
      </c>
      <c r="D946" s="27">
        <v>12</v>
      </c>
      <c r="E946" s="27">
        <f>SUM(C946:D946)</f>
        <v>87</v>
      </c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  <c r="FN946" s="13"/>
      <c r="FO946" s="13"/>
      <c r="FP946" s="13"/>
      <c r="FQ946" s="13"/>
      <c r="FR946" s="13"/>
      <c r="FS946" s="13"/>
      <c r="FT946" s="13"/>
      <c r="FU946" s="13"/>
      <c r="FV946" s="13"/>
      <c r="FW946" s="13"/>
      <c r="FX946" s="13"/>
      <c r="FY946" s="13"/>
      <c r="FZ946" s="13"/>
      <c r="GA946" s="13"/>
      <c r="GB946" s="13"/>
      <c r="GC946" s="13"/>
      <c r="GD946" s="13"/>
      <c r="GE946" s="13"/>
      <c r="GF946" s="13"/>
      <c r="GG946" s="13"/>
      <c r="GH946" s="13"/>
      <c r="GI946" s="13"/>
      <c r="GJ946" s="13"/>
      <c r="GK946" s="13"/>
      <c r="GL946" s="13"/>
      <c r="GM946" s="13"/>
      <c r="GN946" s="13"/>
      <c r="GO946" s="13"/>
      <c r="GP946" s="13"/>
      <c r="GQ946" s="13"/>
      <c r="GR946" s="13"/>
      <c r="GS946" s="13"/>
      <c r="GT946" s="13"/>
      <c r="GU946" s="13"/>
      <c r="GV946" s="13"/>
      <c r="GW946" s="13"/>
      <c r="GX946" s="13"/>
      <c r="GY946" s="13"/>
      <c r="GZ946" s="13"/>
      <c r="HA946" s="13"/>
      <c r="HB946" s="13"/>
      <c r="HC946" s="13"/>
      <c r="HD946" s="13"/>
      <c r="HE946" s="13"/>
      <c r="HF946" s="13"/>
      <c r="HG946" s="13"/>
      <c r="HH946" s="13"/>
      <c r="HI946" s="13"/>
      <c r="HJ946" s="13"/>
      <c r="HK946" s="13"/>
    </row>
    <row r="947" spans="1:219" s="7" customFormat="1" ht="11.25" customHeight="1" x14ac:dyDescent="0.25">
      <c r="A947" s="26">
        <v>20</v>
      </c>
      <c r="B947" s="25" t="s">
        <v>17</v>
      </c>
      <c r="C947" s="24">
        <v>43</v>
      </c>
      <c r="D947" s="24">
        <v>5</v>
      </c>
      <c r="E947" s="24">
        <f>SUM(C947:D947)</f>
        <v>48</v>
      </c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  <c r="HH947" s="13"/>
      <c r="HI947" s="13"/>
      <c r="HJ947" s="13"/>
      <c r="HK947" s="13"/>
    </row>
    <row r="948" spans="1:219" s="7" customFormat="1" ht="11.25" customHeight="1" x14ac:dyDescent="0.25">
      <c r="A948" s="29">
        <v>21</v>
      </c>
      <c r="B948" s="28" t="s">
        <v>16</v>
      </c>
      <c r="C948" s="27">
        <v>46</v>
      </c>
      <c r="D948" s="34" t="s">
        <v>12</v>
      </c>
      <c r="E948" s="27">
        <f>SUM(C948:D948)</f>
        <v>46</v>
      </c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  <c r="GU948" s="13"/>
      <c r="GV948" s="13"/>
      <c r="GW948" s="13"/>
      <c r="GX948" s="13"/>
      <c r="GY948" s="13"/>
      <c r="GZ948" s="13"/>
      <c r="HA948" s="13"/>
      <c r="HB948" s="13"/>
      <c r="HC948" s="13"/>
      <c r="HD948" s="13"/>
      <c r="HE948" s="13"/>
      <c r="HF948" s="13"/>
      <c r="HG948" s="13"/>
      <c r="HH948" s="13"/>
      <c r="HI948" s="13"/>
      <c r="HJ948" s="13"/>
      <c r="HK948" s="13"/>
    </row>
    <row r="949" spans="1:219" s="7" customFormat="1" ht="11.25" customHeight="1" x14ac:dyDescent="0.25">
      <c r="A949" s="26">
        <v>22</v>
      </c>
      <c r="B949" s="25" t="s">
        <v>15</v>
      </c>
      <c r="C949" s="24">
        <v>15</v>
      </c>
      <c r="D949" s="33" t="s">
        <v>12</v>
      </c>
      <c r="E949" s="24">
        <f>SUM(C949:D949)</f>
        <v>15</v>
      </c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  <c r="HH949" s="13"/>
      <c r="HI949" s="13"/>
      <c r="HJ949" s="13"/>
      <c r="HK949" s="13"/>
    </row>
    <row r="950" spans="1:219" s="7" customFormat="1" ht="11.25" customHeight="1" x14ac:dyDescent="0.25">
      <c r="A950" s="29">
        <v>23</v>
      </c>
      <c r="B950" s="28" t="s">
        <v>14</v>
      </c>
      <c r="C950" s="27">
        <v>12</v>
      </c>
      <c r="D950" s="34" t="s">
        <v>12</v>
      </c>
      <c r="E950" s="27">
        <f>SUM(C950:D950)</f>
        <v>12</v>
      </c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  <c r="FN950" s="13"/>
      <c r="FO950" s="13"/>
      <c r="FP950" s="13"/>
      <c r="FQ950" s="13"/>
      <c r="FR950" s="13"/>
      <c r="FS950" s="13"/>
      <c r="FT950" s="13"/>
      <c r="FU950" s="13"/>
      <c r="FV950" s="13"/>
      <c r="FW950" s="13"/>
      <c r="FX950" s="13"/>
      <c r="FY950" s="13"/>
      <c r="FZ950" s="13"/>
      <c r="GA950" s="13"/>
      <c r="GB950" s="13"/>
      <c r="GC950" s="13"/>
      <c r="GD950" s="13"/>
      <c r="GE950" s="13"/>
      <c r="GF950" s="13"/>
      <c r="GG950" s="13"/>
      <c r="GH950" s="13"/>
      <c r="GI950" s="13"/>
      <c r="GJ950" s="13"/>
      <c r="GK950" s="13"/>
      <c r="GL950" s="13"/>
      <c r="GM950" s="13"/>
      <c r="GN950" s="13"/>
      <c r="GO950" s="13"/>
      <c r="GP950" s="13"/>
      <c r="GQ950" s="13"/>
      <c r="GR950" s="13"/>
      <c r="GS950" s="13"/>
      <c r="GT950" s="13"/>
      <c r="GU950" s="13"/>
      <c r="GV950" s="13"/>
      <c r="GW950" s="13"/>
      <c r="GX950" s="13"/>
      <c r="GY950" s="13"/>
      <c r="GZ950" s="13"/>
      <c r="HA950" s="13"/>
      <c r="HB950" s="13"/>
      <c r="HC950" s="13"/>
      <c r="HD950" s="13"/>
      <c r="HE950" s="13"/>
      <c r="HF950" s="13"/>
      <c r="HG950" s="13"/>
      <c r="HH950" s="13"/>
      <c r="HI950" s="13"/>
      <c r="HJ950" s="13"/>
      <c r="HK950" s="13"/>
    </row>
    <row r="951" spans="1:219" s="7" customFormat="1" ht="11.25" customHeight="1" x14ac:dyDescent="0.25">
      <c r="A951" s="26">
        <v>24</v>
      </c>
      <c r="B951" s="25" t="s">
        <v>13</v>
      </c>
      <c r="C951" s="24">
        <v>10</v>
      </c>
      <c r="D951" s="33" t="s">
        <v>12</v>
      </c>
      <c r="E951" s="24">
        <f>SUM(C951:D951)</f>
        <v>10</v>
      </c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  <c r="HH951" s="13"/>
      <c r="HI951" s="13"/>
      <c r="HJ951" s="13"/>
      <c r="HK951" s="13"/>
    </row>
    <row r="952" spans="1:219" s="7" customFormat="1" ht="11.25" customHeight="1" x14ac:dyDescent="0.25">
      <c r="A952" s="32"/>
      <c r="B952" s="22"/>
      <c r="C952" s="21"/>
      <c r="D952" s="21"/>
      <c r="E952" s="21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  <c r="HA952" s="13"/>
      <c r="HB952" s="13"/>
      <c r="HC952" s="13"/>
      <c r="HD952" s="13"/>
      <c r="HE952" s="13"/>
      <c r="HF952" s="13"/>
      <c r="HG952" s="13"/>
      <c r="HH952" s="13"/>
      <c r="HI952" s="13"/>
      <c r="HJ952" s="13"/>
      <c r="HK952" s="13"/>
    </row>
    <row r="953" spans="1:219" s="7" customFormat="1" ht="11.25" customHeight="1" x14ac:dyDescent="0.25">
      <c r="A953" s="26"/>
      <c r="B953" s="31" t="s">
        <v>11</v>
      </c>
      <c r="C953" s="24">
        <v>21</v>
      </c>
      <c r="D953" s="24">
        <v>7</v>
      </c>
      <c r="E953" s="24">
        <f>SUM(C953:D953)</f>
        <v>28</v>
      </c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  <c r="HH953" s="13"/>
      <c r="HI953" s="13"/>
      <c r="HJ953" s="13"/>
      <c r="HK953" s="13"/>
    </row>
    <row r="954" spans="1:219" s="7" customFormat="1" ht="11.25" customHeight="1" x14ac:dyDescent="0.25">
      <c r="A954" s="29"/>
      <c r="B954" s="30"/>
      <c r="C954" s="27"/>
      <c r="D954" s="27"/>
      <c r="E954" s="27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  <c r="HH954" s="13"/>
      <c r="HI954" s="13"/>
      <c r="HJ954" s="13"/>
      <c r="HK954" s="13"/>
    </row>
    <row r="955" spans="1:219" s="7" customFormat="1" ht="11.25" customHeight="1" x14ac:dyDescent="0.25">
      <c r="A955" s="26"/>
      <c r="B955" s="25" t="s">
        <v>10</v>
      </c>
      <c r="C955" s="24">
        <v>4835</v>
      </c>
      <c r="D955" s="24">
        <v>976</v>
      </c>
      <c r="E955" s="24">
        <f>SUM(C955:D955)</f>
        <v>5811</v>
      </c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  <c r="HH955" s="13"/>
      <c r="HI955" s="13"/>
      <c r="HJ955" s="13"/>
      <c r="HK955" s="13"/>
    </row>
    <row r="956" spans="1:219" s="7" customFormat="1" ht="11.25" customHeight="1" x14ac:dyDescent="0.25">
      <c r="A956" s="29"/>
      <c r="B956" s="28" t="s">
        <v>9</v>
      </c>
      <c r="C956" s="27">
        <v>547</v>
      </c>
      <c r="D956" s="27">
        <v>9</v>
      </c>
      <c r="E956" s="27">
        <f>SUM(C956:D956)</f>
        <v>556</v>
      </c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  <c r="GU956" s="13"/>
      <c r="GV956" s="13"/>
      <c r="GW956" s="13"/>
      <c r="GX956" s="13"/>
      <c r="GY956" s="13"/>
      <c r="GZ956" s="13"/>
      <c r="HA956" s="13"/>
      <c r="HB956" s="13"/>
      <c r="HC956" s="13"/>
      <c r="HD956" s="13"/>
      <c r="HE956" s="13"/>
      <c r="HF956" s="13"/>
      <c r="HG956" s="13"/>
      <c r="HH956" s="13"/>
      <c r="HI956" s="13"/>
      <c r="HJ956" s="13"/>
      <c r="HK956" s="13"/>
    </row>
    <row r="957" spans="1:219" s="7" customFormat="1" ht="11.25" customHeight="1" x14ac:dyDescent="0.25">
      <c r="A957" s="26"/>
      <c r="B957" s="25" t="s">
        <v>8</v>
      </c>
      <c r="C957" s="24">
        <v>3877</v>
      </c>
      <c r="D957" s="24">
        <v>785</v>
      </c>
      <c r="E957" s="24">
        <f>SUM(C957:D957)</f>
        <v>4662</v>
      </c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  <c r="GU957" s="13"/>
      <c r="GV957" s="13"/>
      <c r="GW957" s="13"/>
      <c r="GX957" s="13"/>
      <c r="GY957" s="13"/>
      <c r="GZ957" s="13"/>
      <c r="HA957" s="13"/>
      <c r="HB957" s="13"/>
      <c r="HC957" s="13"/>
      <c r="HD957" s="13"/>
      <c r="HE957" s="13"/>
      <c r="HF957" s="13"/>
      <c r="HG957" s="13"/>
      <c r="HH957" s="13"/>
      <c r="HI957" s="13"/>
      <c r="HJ957" s="13"/>
      <c r="HK957" s="13"/>
    </row>
    <row r="958" spans="1:219" s="7" customFormat="1" ht="11.25" customHeight="1" x14ac:dyDescent="0.25">
      <c r="A958" s="29"/>
      <c r="B958" s="28" t="s">
        <v>7</v>
      </c>
      <c r="C958" s="27">
        <v>411</v>
      </c>
      <c r="D958" s="27">
        <v>182</v>
      </c>
      <c r="E958" s="27">
        <f>SUM(C958:D958)</f>
        <v>593</v>
      </c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  <c r="GU958" s="13"/>
      <c r="GV958" s="13"/>
      <c r="GW958" s="13"/>
      <c r="GX958" s="13"/>
      <c r="GY958" s="13"/>
      <c r="GZ958" s="13"/>
      <c r="HA958" s="13"/>
      <c r="HB958" s="13"/>
      <c r="HC958" s="13"/>
      <c r="HD958" s="13"/>
      <c r="HE958" s="13"/>
      <c r="HF958" s="13"/>
      <c r="HG958" s="13"/>
      <c r="HH958" s="13"/>
      <c r="HI958" s="13"/>
      <c r="HJ958" s="13"/>
      <c r="HK958" s="13"/>
    </row>
    <row r="959" spans="1:219" s="7" customFormat="1" ht="11.25" customHeight="1" x14ac:dyDescent="0.25">
      <c r="A959" s="26"/>
      <c r="B959" s="25"/>
      <c r="C959" s="24"/>
      <c r="D959" s="24"/>
      <c r="E959" s="24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  <c r="FN959" s="13"/>
      <c r="FO959" s="13"/>
      <c r="FP959" s="13"/>
      <c r="FQ959" s="13"/>
      <c r="FR959" s="13"/>
      <c r="FS959" s="13"/>
      <c r="FT959" s="13"/>
      <c r="FU959" s="13"/>
      <c r="FV959" s="13"/>
      <c r="FW959" s="13"/>
      <c r="FX959" s="13"/>
      <c r="FY959" s="13"/>
      <c r="FZ959" s="13"/>
      <c r="GA959" s="13"/>
      <c r="GB959" s="13"/>
      <c r="GC959" s="13"/>
      <c r="GD959" s="13"/>
      <c r="GE959" s="13"/>
      <c r="GF959" s="13"/>
      <c r="GG959" s="13"/>
      <c r="GH959" s="13"/>
      <c r="GI959" s="13"/>
      <c r="GJ959" s="13"/>
      <c r="GK959" s="13"/>
      <c r="GL959" s="13"/>
      <c r="GM959" s="13"/>
      <c r="GN959" s="13"/>
      <c r="GO959" s="13"/>
      <c r="GP959" s="13"/>
      <c r="GQ959" s="13"/>
      <c r="GR959" s="13"/>
      <c r="GS959" s="13"/>
      <c r="GT959" s="13"/>
      <c r="GU959" s="13"/>
      <c r="GV959" s="13"/>
      <c r="GW959" s="13"/>
      <c r="GX959" s="13"/>
      <c r="GY959" s="13"/>
      <c r="GZ959" s="13"/>
      <c r="HA959" s="13"/>
      <c r="HB959" s="13"/>
      <c r="HC959" s="13"/>
      <c r="HD959" s="13"/>
      <c r="HE959" s="13"/>
      <c r="HF959" s="13"/>
      <c r="HG959" s="13"/>
      <c r="HH959" s="13"/>
      <c r="HI959" s="13"/>
      <c r="HJ959" s="13"/>
      <c r="HK959" s="13"/>
    </row>
    <row r="960" spans="1:219" s="7" customFormat="1" ht="11.25" customHeight="1" x14ac:dyDescent="0.25">
      <c r="A960" s="23"/>
      <c r="B960" s="22" t="s">
        <v>6</v>
      </c>
      <c r="C960" s="21">
        <v>17595</v>
      </c>
      <c r="D960" s="21">
        <v>7588</v>
      </c>
      <c r="E960" s="21">
        <f>SUM(E928,E930:E953)</f>
        <v>19425.52</v>
      </c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  <c r="FN960" s="13"/>
      <c r="FO960" s="13"/>
      <c r="FP960" s="13"/>
      <c r="FQ960" s="13"/>
      <c r="FR960" s="13"/>
      <c r="FS960" s="13"/>
      <c r="FT960" s="13"/>
      <c r="FU960" s="13"/>
      <c r="FV960" s="13"/>
      <c r="FW960" s="13"/>
      <c r="FX960" s="13"/>
      <c r="FY960" s="13"/>
      <c r="FZ960" s="13"/>
      <c r="GA960" s="13"/>
      <c r="GB960" s="13"/>
      <c r="GC960" s="13"/>
      <c r="GD960" s="13"/>
      <c r="GE960" s="13"/>
      <c r="GF960" s="13"/>
      <c r="GG960" s="13"/>
      <c r="GH960" s="13"/>
      <c r="GI960" s="13"/>
      <c r="GJ960" s="13"/>
      <c r="GK960" s="13"/>
      <c r="GL960" s="13"/>
      <c r="GM960" s="13"/>
      <c r="GN960" s="13"/>
      <c r="GO960" s="13"/>
      <c r="GP960" s="13"/>
      <c r="GQ960" s="13"/>
      <c r="GR960" s="13"/>
      <c r="GS960" s="13"/>
      <c r="GT960" s="13"/>
      <c r="GU960" s="13"/>
      <c r="GV960" s="13"/>
      <c r="GW960" s="13"/>
      <c r="GX960" s="13"/>
      <c r="GY960" s="13"/>
      <c r="GZ960" s="13"/>
      <c r="HA960" s="13"/>
      <c r="HB960" s="13"/>
      <c r="HC960" s="13"/>
      <c r="HD960" s="13"/>
      <c r="HE960" s="13"/>
      <c r="HF960" s="13"/>
      <c r="HG960" s="13"/>
      <c r="HH960" s="13"/>
      <c r="HI960" s="13"/>
      <c r="HJ960" s="13"/>
      <c r="HK960" s="13"/>
    </row>
    <row r="961" spans="1:219" s="7" customFormat="1" ht="11.25" customHeight="1" thickBot="1" x14ac:dyDescent="0.3">
      <c r="A961" s="20"/>
      <c r="B961" s="19"/>
      <c r="C961" s="18"/>
      <c r="D961" s="18"/>
      <c r="E961" s="17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  <c r="HH961" s="13"/>
      <c r="HI961" s="13"/>
      <c r="HJ961" s="13"/>
      <c r="HK961" s="13"/>
    </row>
    <row r="962" spans="1:219" s="7" customFormat="1" ht="11.25" customHeight="1" thickBot="1" x14ac:dyDescent="0.3">
      <c r="A962" s="16"/>
      <c r="B962" s="15" t="s">
        <v>5</v>
      </c>
      <c r="C962" s="14">
        <f>SUM(C928:C951,C953,C955)</f>
        <v>22446</v>
      </c>
      <c r="D962" s="14">
        <f>SUM(D928:D951,D953,D955)</f>
        <v>8046.52</v>
      </c>
      <c r="E962" s="14">
        <f>SUM(E928:E951,E953,E955)</f>
        <v>30492.52</v>
      </c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  <c r="HH962" s="13"/>
      <c r="HI962" s="13"/>
      <c r="HJ962" s="13"/>
      <c r="HK962" s="13"/>
    </row>
    <row r="963" spans="1:219" ht="7.5" customHeight="1" x14ac:dyDescent="0.25"/>
    <row r="964" spans="1:219" ht="21" customHeight="1" x14ac:dyDescent="0.25">
      <c r="A964" s="6" t="s">
        <v>4</v>
      </c>
      <c r="B964" s="12"/>
      <c r="C964" s="12"/>
      <c r="D964" s="12"/>
      <c r="E964" s="12"/>
      <c r="F964" s="12"/>
      <c r="G964" s="10"/>
      <c r="H964" s="9"/>
      <c r="I964" s="9"/>
      <c r="L964" s="9"/>
    </row>
    <row r="965" spans="1:219" ht="7.5" customHeight="1" x14ac:dyDescent="0.25"/>
    <row r="966" spans="1:219" ht="11.25" customHeight="1" x14ac:dyDescent="0.25">
      <c r="A966" s="7" t="s">
        <v>3</v>
      </c>
      <c r="B966" s="11" t="s">
        <v>2</v>
      </c>
      <c r="C966" s="11"/>
      <c r="D966" s="8"/>
      <c r="G966" s="10"/>
      <c r="H966" s="9"/>
      <c r="I966" s="9"/>
      <c r="L966" s="9"/>
    </row>
    <row r="967" spans="1:219" ht="7.5" customHeight="1" x14ac:dyDescent="0.25">
      <c r="A967" s="7"/>
      <c r="B967" s="8"/>
      <c r="C967" s="8"/>
      <c r="D967" s="8"/>
      <c r="E967" s="8"/>
      <c r="F967" s="8"/>
    </row>
    <row r="968" spans="1:219" ht="24" customHeight="1" x14ac:dyDescent="0.25">
      <c r="A968" s="7" t="s">
        <v>1</v>
      </c>
      <c r="B968" s="6" t="s">
        <v>0</v>
      </c>
      <c r="C968" s="5"/>
      <c r="D968" s="5"/>
      <c r="E968" s="5"/>
      <c r="F968" s="5"/>
    </row>
    <row r="969" spans="1:219" ht="12.75" customHeight="1" x14ac:dyDescent="0.25"/>
    <row r="970" spans="1:219" ht="12.75" customHeight="1" x14ac:dyDescent="0.25"/>
    <row r="971" spans="1:219" ht="12.75" customHeight="1" x14ac:dyDescent="0.25"/>
    <row r="972" spans="1:219" ht="12.75" customHeight="1" x14ac:dyDescent="0.25"/>
    <row r="973" spans="1:219" ht="12.75" customHeight="1" x14ac:dyDescent="0.25"/>
    <row r="974" spans="1:219" ht="12.75" customHeight="1" x14ac:dyDescent="0.25"/>
    <row r="975" spans="1:219" ht="12.75" customHeight="1" x14ac:dyDescent="0.25"/>
    <row r="976" spans="1:219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</sheetData>
  <mergeCells count="48">
    <mergeCell ref="B175:C175"/>
    <mergeCell ref="A130:F130"/>
    <mergeCell ref="B132:C132"/>
    <mergeCell ref="A218:F218"/>
    <mergeCell ref="B450:C450"/>
    <mergeCell ref="A494:F494"/>
    <mergeCell ref="A40:F40"/>
    <mergeCell ref="B42:C42"/>
    <mergeCell ref="A85:F85"/>
    <mergeCell ref="B87:C87"/>
    <mergeCell ref="B266:C266"/>
    <mergeCell ref="B220:C220"/>
    <mergeCell ref="A264:F264"/>
    <mergeCell ref="A173:F173"/>
    <mergeCell ref="B870:C870"/>
    <mergeCell ref="A310:F310"/>
    <mergeCell ref="B312:C312"/>
    <mergeCell ref="A632:F632"/>
    <mergeCell ref="B496:C496"/>
    <mergeCell ref="A356:F356"/>
    <mergeCell ref="B358:C358"/>
    <mergeCell ref="A402:F402"/>
    <mergeCell ref="B404:C404"/>
    <mergeCell ref="A448:F448"/>
    <mergeCell ref="B968:F968"/>
    <mergeCell ref="B822:C822"/>
    <mergeCell ref="B824:F824"/>
    <mergeCell ref="B872:F872"/>
    <mergeCell ref="B966:C966"/>
    <mergeCell ref="A868:F868"/>
    <mergeCell ref="A916:F916"/>
    <mergeCell ref="B920:F920"/>
    <mergeCell ref="B918:C918"/>
    <mergeCell ref="A964:F964"/>
    <mergeCell ref="A820:F820"/>
    <mergeCell ref="B726:C726"/>
    <mergeCell ref="B728:F728"/>
    <mergeCell ref="B776:F776"/>
    <mergeCell ref="A772:F772"/>
    <mergeCell ref="B774:C774"/>
    <mergeCell ref="B634:C634"/>
    <mergeCell ref="A724:F724"/>
    <mergeCell ref="A540:F540"/>
    <mergeCell ref="B542:C542"/>
    <mergeCell ref="A678:F678"/>
    <mergeCell ref="B680:C680"/>
    <mergeCell ref="A586:F586"/>
    <mergeCell ref="B588:C588"/>
  </mergeCells>
  <hyperlinks>
    <hyperlink ref="B680:C680" r:id="rId1" display="EIA, U.S. Crude Oil, Natural Gas, and Natural Gas Liquids Reserves, 2007" xr:uid="{8A2D611C-7501-4843-A1A0-1F5A7CCE0419}"/>
    <hyperlink ref="B726:C726" r:id="rId2" display="EIA, U.S. Crude Oil, Natural Gas, and Natural Gas Liquids Reserves, 2007" xr:uid="{AF95C0B9-5D4E-4221-A17B-E9A05D15845B}"/>
    <hyperlink ref="B774:C774" r:id="rId3" display="EIA, U.S. Crude Oil, Natural Gas, and Natural Gas Liquids Reserves, 2007" xr:uid="{0C4F2C6D-6745-4554-A8F7-45DE68E6492D}"/>
    <hyperlink ref="B822:C822" r:id="rId4" display="EIA, U.S. Crude Oil, Natural Gas, and Natural Gas Liquids Reserves, 2007" xr:uid="{D00AF05F-0304-4D49-9789-8D4A11474B69}"/>
    <hyperlink ref="B870:C870" r:id="rId5" display="EIA, U.S. Crude Oil, Natural Gas, and Natural Gas Liquids Reserves, 2007" xr:uid="{EB2B5CE1-BC3C-4515-8A0C-25C113DB2246}"/>
    <hyperlink ref="B918:C918" r:id="rId6" display="EIA, U.S. Crude Oil, Natural Gas, and Natural Gas Liquids Reserves, 2007" xr:uid="{D479374E-3888-4A3B-B156-4F38926E0860}"/>
    <hyperlink ref="B966:C966" r:id="rId7" display="EIA, U.S. Crude Oil, Natural Gas, and Natural Gas Liquids Reserves, 2007" xr:uid="{EA70BDAA-91EB-4111-9298-6238931F9780}"/>
    <hyperlink ref="B634:C634" r:id="rId8" display="EIA, U.S. Crude Oil, Natural Gas, and Natural Gas Liquids Reserves, 2007" xr:uid="{4AD663CE-601D-4E16-A63D-4ECC1503B44C}"/>
    <hyperlink ref="B496:C496" r:id="rId9" display="EIA, U.S. Crude Oil, Natural Gas, and Natural Gas Liquids Reserves, 2009" xr:uid="{1B7791E6-E5F9-4DA5-BE5E-2E8763FCD3AA}"/>
    <hyperlink ref="B588:C588" r:id="rId10" display="EIA, U.S. Crude Oil, Natural Gas, and Natural Gas Liquids Reserves, 2007" xr:uid="{CD25E181-CD8D-4B34-BCED-24F0D57595C7}"/>
    <hyperlink ref="B542:C542" r:id="rId11" display="EIA, U.S. Crude Oil, Natural Gas, and Natural Gas Liquids Reserves, 2009" xr:uid="{3D10E625-55CF-4E86-887C-FADB1BDE3808}"/>
    <hyperlink ref="B450:C450" r:id="rId12" display="EIA, U.S. Crude Oil, Natural Gas, and Natural Gas Liquids Reserves, 2009" xr:uid="{35DDA549-728F-455C-9064-8040B28D30BA}"/>
    <hyperlink ref="B404:C404" r:id="rId13" display="EIA, U.S. Crude Oil, Natural Gas, and Natural Gas Liquids Reserves, 2009" xr:uid="{BD983A51-0E2F-4377-8FCA-66E428EF65C5}"/>
    <hyperlink ref="B358:C358" r:id="rId14" display="EIA, U.S. Crude Oil, Natural Gas, and Natural Gas Liquids Reserves, 2009" xr:uid="{A2207B3B-3B77-4C0E-9777-FA15A5FACA2C}"/>
    <hyperlink ref="B312:C312" r:id="rId15" display="EIA, U.S. Crude Oil, Natural Gas, and Natural Gas Liquids Reserves, 2009" xr:uid="{506004A7-28D1-4FC2-830B-404059CF7C06}"/>
    <hyperlink ref="B266:C266" r:id="rId16" display="EIA, U.S. Crude Oil, Natural Gas, and Natural Gas Liquids Reserves, 2009" xr:uid="{A837BE20-8247-474A-8A9F-5EC6EA53C555}"/>
    <hyperlink ref="B220:C220" r:id="rId17" display="EIA, U.S. Crude Oil, Natural Gas, and Natural Gas Liquids Reserves, 2009" xr:uid="{FB1ED63E-3132-4A83-A6BC-BD3ADBAC3426}"/>
    <hyperlink ref="B175:C175" r:id="rId18" display="EIA, U.S. Crude Oil, Natural Gas, and Natural Gas Liquids Reserves, 2009" xr:uid="{40A73709-0CC2-4CDA-8C87-F4E1D7D31353}"/>
    <hyperlink ref="B132:C132" r:id="rId19" display="EIA, U.S. Crude Oil, Natural Gas, and Natural Gas Liquids Reserves, 2009" xr:uid="{9F04C721-F12F-4B50-BBB0-58CDBB864C40}"/>
    <hyperlink ref="B42:C42" r:id="rId20" display="EIA, U.S. Crude Oil, Natural Gas, and Natural Gas Liquids Reserves, 2009" xr:uid="{B9B72D6B-E226-4CEE-9F5E-18039FCAD602}"/>
    <hyperlink ref="B87:C87" r:id="rId21" display="EIA, U.S. Crude Oil, Natural Gas, and Natural Gas Liquids Reserves, 2009" xr:uid="{41F784DF-068E-4256-9E8A-54872DEE3F87}"/>
  </hyperlinks>
  <printOptions horizontalCentered="1"/>
  <pageMargins left="0.25" right="0.25" top="0.25" bottom="0.25" header="0.5" footer="0.5"/>
  <pageSetup orientation="portrait" r:id="rId22"/>
  <headerFooter alignWithMargins="0"/>
  <rowBreaks count="20" manualBreakCount="20">
    <brk id="45" max="5" man="1"/>
    <brk id="90" max="5" man="1"/>
    <brk id="135" max="5" man="1"/>
    <brk id="178" max="5" man="1"/>
    <brk id="223" max="5" man="1"/>
    <brk id="269" max="5" man="1"/>
    <brk id="315" max="5" man="1"/>
    <brk id="361" max="5" man="1"/>
    <brk id="407" max="5" man="1"/>
    <brk id="453" max="5" man="1"/>
    <brk id="499" max="5" man="1"/>
    <brk id="545" max="5" man="1"/>
    <brk id="591" max="5" man="1"/>
    <brk id="637" max="5" man="1"/>
    <brk id="683" max="5" man="1"/>
    <brk id="731" max="5" man="1"/>
    <brk id="779" max="5" man="1"/>
    <brk id="827" max="5" man="1"/>
    <brk id="875" max="5" man="1"/>
    <brk id="9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3.1</vt:lpstr>
      <vt:lpstr>'T 3.1'!Print_Area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2023-03-15T17:48:13Z</dcterms:created>
  <dcterms:modified xsi:type="dcterms:W3CDTF">2023-03-15T17:49:09Z</dcterms:modified>
</cp:coreProperties>
</file>