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\\168.180.168.181\geology\html\docs\statistics\hcdegree7.0\"/>
    </mc:Choice>
  </mc:AlternateContent>
  <xr:revisionPtr revIDLastSave="0" documentId="8_{9E4D9CC1-C6BE-426F-B804-61AE9E50C451}" xr6:coauthVersionLast="43" xr6:coauthVersionMax="43" xr10:uidLastSave="{00000000-0000-0000-0000-000000000000}"/>
  <bookViews>
    <workbookView xWindow="28680" yWindow="-15" windowWidth="29040" windowHeight="15840" xr2:uid="{00000000-000D-0000-FFFF-FFFF00000000}"/>
  </bookViews>
  <sheets>
    <sheet name="T 7.2 &amp; F 7.2" sheetId="7" r:id="rId1"/>
  </sheets>
  <externalReferences>
    <externalReference r:id="rId2"/>
  </externalReferences>
  <definedNames>
    <definedName name="_xlnm.Print_Area" localSheetId="0">'T 7.2 &amp; F 7.2'!$A$1:$Y$66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3" i="7" l="1"/>
  <c r="H64" i="7"/>
  <c r="G63" i="7"/>
  <c r="G64" i="7"/>
  <c r="F63" i="7"/>
  <c r="F64" i="7"/>
  <c r="E63" i="7"/>
  <c r="E64" i="7"/>
  <c r="D63" i="7"/>
  <c r="D64" i="7"/>
  <c r="C63" i="7"/>
  <c r="C64" i="7"/>
  <c r="B63" i="7"/>
  <c r="B64" i="7"/>
  <c r="M63" i="7"/>
  <c r="M64" i="7"/>
  <c r="N61" i="7"/>
  <c r="N63" i="7" s="1"/>
  <c r="L63" i="7"/>
  <c r="L64" i="7"/>
  <c r="K63" i="7"/>
  <c r="K64" i="7"/>
  <c r="J63" i="7"/>
  <c r="J64" i="7"/>
  <c r="I63" i="7"/>
  <c r="I64" i="7"/>
  <c r="N60" i="7"/>
  <c r="N64" i="7" l="1"/>
  <c r="N59" i="7" l="1"/>
  <c r="N18" i="7" l="1"/>
  <c r="N12" i="7"/>
  <c r="N56" i="7"/>
  <c r="N57" i="7"/>
  <c r="N58" i="7"/>
  <c r="N4" i="7"/>
  <c r="N55" i="7" l="1"/>
  <c r="N54" i="7"/>
  <c r="N53" i="7"/>
  <c r="N52" i="7"/>
  <c r="N5" i="7"/>
  <c r="N6" i="7"/>
  <c r="N7" i="7"/>
  <c r="N8" i="7"/>
  <c r="N9" i="7"/>
  <c r="N10" i="7"/>
  <c r="N11" i="7"/>
  <c r="N13" i="7"/>
  <c r="N14" i="7"/>
  <c r="N15" i="7"/>
  <c r="N16" i="7"/>
  <c r="N17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</calcChain>
</file>

<file path=xl/sharedStrings.xml><?xml version="1.0" encoding="utf-8"?>
<sst xmlns="http://schemas.openxmlformats.org/spreadsheetml/2006/main" count="80" uniqueCount="80">
  <si>
    <t>Apr</t>
  </si>
  <si>
    <t>Aug</t>
  </si>
  <si>
    <t>Dec</t>
  </si>
  <si>
    <t>Feb</t>
  </si>
  <si>
    <t>Jan</t>
  </si>
  <si>
    <t>Jul</t>
  </si>
  <si>
    <t>Jun</t>
  </si>
  <si>
    <t>Mar</t>
  </si>
  <si>
    <t>May</t>
  </si>
  <si>
    <t>Nov</t>
  </si>
  <si>
    <t>Oct</t>
  </si>
  <si>
    <t>Sep</t>
  </si>
  <si>
    <t>Year</t>
  </si>
  <si>
    <t>Annual Total</t>
  </si>
  <si>
    <t>Std. Dev.</t>
  </si>
  <si>
    <t>Mean</t>
  </si>
  <si>
    <t>Table 7.2</t>
  </si>
  <si>
    <t>1960 / 1961</t>
  </si>
  <si>
    <t>1961 / 1962</t>
  </si>
  <si>
    <t>1962 / 1963</t>
  </si>
  <si>
    <t>1963 / 1964</t>
  </si>
  <si>
    <t>1964 / 1965</t>
  </si>
  <si>
    <t>1965 / 1966</t>
  </si>
  <si>
    <t>1966 / 1967</t>
  </si>
  <si>
    <t>1967 / 1968</t>
  </si>
  <si>
    <t>1968 / 1969</t>
  </si>
  <si>
    <t>1969 / 1970</t>
  </si>
  <si>
    <t>1970 / 1971</t>
  </si>
  <si>
    <t>1971 / 1972</t>
  </si>
  <si>
    <t>1972 / 1973</t>
  </si>
  <si>
    <t>1973 / 1974</t>
  </si>
  <si>
    <t>1974 / 1975</t>
  </si>
  <si>
    <t>1975 / 1976</t>
  </si>
  <si>
    <t>1976 / 1977</t>
  </si>
  <si>
    <t>1977 / 1978</t>
  </si>
  <si>
    <t>1978 / 1979</t>
  </si>
  <si>
    <t>1979 / 1980</t>
  </si>
  <si>
    <t>1980 / 1981</t>
  </si>
  <si>
    <t>1981 / 1982</t>
  </si>
  <si>
    <t>1982 / 1983</t>
  </si>
  <si>
    <t>1983 / 1984</t>
  </si>
  <si>
    <t>1984 / 1985</t>
  </si>
  <si>
    <t>1985 / 1986</t>
  </si>
  <si>
    <t>1986 / 1987</t>
  </si>
  <si>
    <t>1987 / 1988</t>
  </si>
  <si>
    <t>1988 / 1989</t>
  </si>
  <si>
    <t>1989 / 1990</t>
  </si>
  <si>
    <t>1990 / 1991</t>
  </si>
  <si>
    <t>1991 / 1992</t>
  </si>
  <si>
    <t>1992 / 1993</t>
  </si>
  <si>
    <t>1993 / 1994</t>
  </si>
  <si>
    <t>1994 / 1995</t>
  </si>
  <si>
    <t>1995 / 1996</t>
  </si>
  <si>
    <t>1996 / 1997</t>
  </si>
  <si>
    <t>1997 / 1998</t>
  </si>
  <si>
    <t>1998 / 1999</t>
  </si>
  <si>
    <t>1999 / 2000</t>
  </si>
  <si>
    <t>2000 / 2001</t>
  </si>
  <si>
    <t>2001 / 2002</t>
  </si>
  <si>
    <t>2002 / 2003</t>
  </si>
  <si>
    <t>dates for graph</t>
  </si>
  <si>
    <t>2003 / 2004</t>
  </si>
  <si>
    <t>Source:</t>
  </si>
  <si>
    <t>2004 / 2005</t>
  </si>
  <si>
    <t>2005 / 2006</t>
  </si>
  <si>
    <t>2006 / 2007</t>
  </si>
  <si>
    <t>2007 / 2008</t>
  </si>
  <si>
    <t>2008 / 2009</t>
  </si>
  <si>
    <t>2009 / 2010</t>
  </si>
  <si>
    <t>2010 / 2011</t>
  </si>
  <si>
    <t>2011 / 2012</t>
  </si>
  <si>
    <t>2012 / 2013</t>
  </si>
  <si>
    <t>NOAA, National Climatic Data Center</t>
  </si>
  <si>
    <t>2013 / 2014</t>
  </si>
  <si>
    <t>2014 / 2015</t>
  </si>
  <si>
    <t>2015 / 2016</t>
  </si>
  <si>
    <t>2016 / 2017</t>
  </si>
  <si>
    <t>2017 / 2018</t>
  </si>
  <si>
    <t>2018 / 2019</t>
  </si>
  <si>
    <t>Heating Degree Days in Utah, 1960-2019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</si>
</sst>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Times New Roman"/>
    </font>
    <font>
      <sz val="10"/>
      <name val="Times New Roman"/>
    </font>
    <font>
      <sz val="10"/>
      <name val="Arial"/>
    </font>
    <font>
      <u/>
      <sz val="10"/>
      <color indexed="12"/>
      <name val="Arial"/>
    </font>
    <font>
      <sz val="12"/>
      <name val="Times New Roman"/>
      <family val="1"/>
    </font>
    <font>
      <b/>
      <sz val="11"/>
      <name val="Times New Roman"/>
      <family val="1"/>
    </font>
    <font>
      <u/>
      <sz val="8"/>
      <color indexed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" fontId="2" fillId="2" borderId="0"/>
    <xf numFmtId="0" fontId="2" fillId="2" borderId="0"/>
    <xf numFmtId="0" fontId="3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5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49" fontId="6" fillId="0" borderId="0" xfId="3" applyNumberFormat="1" applyFont="1" applyAlignment="1" applyProtection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2" applyFont="1" applyFill="1" applyAlignment="1">
      <alignment horizontal="left" vertical="center"/>
    </xf>
    <xf numFmtId="0" fontId="2" fillId="0" borderId="0" xfId="2" applyFill="1" applyAlignment="1">
      <alignment horizontal="center" vertical="center"/>
    </xf>
    <xf numFmtId="49" fontId="6" fillId="0" borderId="0" xfId="3" applyNumberFormat="1" applyFont="1" applyAlignment="1" applyProtection="1">
      <alignment vertical="center"/>
    </xf>
    <xf numFmtId="0" fontId="0" fillId="0" borderId="0" xfId="0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" xfId="2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" fontId="7" fillId="0" borderId="4" xfId="2" applyNumberFormat="1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" fontId="9" fillId="3" borderId="2" xfId="1" applyFont="1" applyFill="1" applyBorder="1" applyAlignment="1">
      <alignment horizontal="right" vertical="center"/>
    </xf>
    <xf numFmtId="3" fontId="9" fillId="3" borderId="6" xfId="1" applyFont="1" applyFill="1" applyBorder="1" applyAlignment="1">
      <alignment horizontal="right" vertical="center" wrapText="1"/>
    </xf>
    <xf numFmtId="3" fontId="8" fillId="4" borderId="1" xfId="2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3" fontId="8" fillId="4" borderId="8" xfId="2" applyNumberFormat="1" applyFont="1" applyFill="1" applyBorder="1" applyAlignment="1">
      <alignment horizontal="right" vertical="center"/>
    </xf>
    <xf numFmtId="3" fontId="8" fillId="5" borderId="0" xfId="2" applyNumberFormat="1" applyFont="1" applyFill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3" fontId="8" fillId="5" borderId="7" xfId="2" applyNumberFormat="1" applyFont="1" applyFill="1" applyBorder="1" applyAlignment="1">
      <alignment horizontal="right" vertical="center"/>
    </xf>
    <xf numFmtId="1" fontId="7" fillId="4" borderId="0" xfId="2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right" vertical="center"/>
    </xf>
    <xf numFmtId="3" fontId="7" fillId="4" borderId="7" xfId="0" applyNumberFormat="1" applyFont="1" applyFill="1" applyBorder="1" applyAlignment="1">
      <alignment horizontal="right" vertical="center"/>
    </xf>
    <xf numFmtId="1" fontId="7" fillId="5" borderId="0" xfId="2" applyNumberFormat="1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right" vertical="center"/>
    </xf>
    <xf numFmtId="3" fontId="7" fillId="5" borderId="7" xfId="0" applyNumberFormat="1" applyFont="1" applyFill="1" applyBorder="1" applyAlignment="1">
      <alignment horizontal="right" vertical="center"/>
    </xf>
    <xf numFmtId="1" fontId="7" fillId="4" borderId="0" xfId="0" applyNumberFormat="1" applyFont="1" applyFill="1" applyAlignment="1">
      <alignment horizontal="center" vertical="center"/>
    </xf>
    <xf numFmtId="3" fontId="7" fillId="4" borderId="0" xfId="1" applyFont="1" applyFill="1" applyAlignment="1">
      <alignment horizontal="right" vertical="center"/>
    </xf>
    <xf numFmtId="3" fontId="7" fillId="4" borderId="0" xfId="2" applyNumberFormat="1" applyFont="1" applyFill="1" applyAlignment="1">
      <alignment horizontal="right" vertical="center"/>
    </xf>
    <xf numFmtId="1" fontId="7" fillId="5" borderId="0" xfId="0" applyNumberFormat="1" applyFont="1" applyFill="1" applyAlignment="1">
      <alignment horizontal="center" vertical="center"/>
    </xf>
    <xf numFmtId="3" fontId="7" fillId="5" borderId="0" xfId="2" applyNumberFormat="1" applyFont="1" applyFill="1" applyAlignment="1">
      <alignment horizontal="right" vertical="center"/>
    </xf>
    <xf numFmtId="3" fontId="7" fillId="4" borderId="0" xfId="2" quotePrefix="1" applyNumberFormat="1" applyFont="1" applyFill="1" applyAlignment="1">
      <alignment horizontal="right" vertical="center"/>
    </xf>
    <xf numFmtId="3" fontId="7" fillId="5" borderId="0" xfId="2" quotePrefix="1" applyNumberFormat="1" applyFont="1" applyFill="1" applyAlignment="1">
      <alignment horizontal="right" vertical="center"/>
    </xf>
    <xf numFmtId="49" fontId="7" fillId="4" borderId="0" xfId="0" applyNumberFormat="1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3" fontId="7" fillId="4" borderId="1" xfId="2" applyNumberFormat="1" applyFont="1" applyFill="1" applyBorder="1" applyAlignment="1">
      <alignment horizontal="right" vertical="center"/>
    </xf>
    <xf numFmtId="3" fontId="7" fillId="4" borderId="1" xfId="2" quotePrefix="1" applyNumberFormat="1" applyFont="1" applyFill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49" fontId="7" fillId="4" borderId="0" xfId="0" applyNumberFormat="1" applyFont="1" applyFill="1" applyBorder="1" applyAlignment="1">
      <alignment horizontal="center" vertical="center"/>
    </xf>
    <xf numFmtId="3" fontId="7" fillId="4" borderId="0" xfId="2" applyNumberFormat="1" applyFont="1" applyFill="1" applyBorder="1" applyAlignment="1">
      <alignment horizontal="right" vertical="center"/>
    </xf>
    <xf numFmtId="3" fontId="7" fillId="4" borderId="0" xfId="2" quotePrefix="1" applyNumberFormat="1" applyFont="1" applyFill="1" applyBorder="1" applyAlignment="1">
      <alignment horizontal="right" vertical="center"/>
    </xf>
    <xf numFmtId="49" fontId="7" fillId="6" borderId="0" xfId="0" applyNumberFormat="1" applyFont="1" applyFill="1" applyBorder="1" applyAlignment="1">
      <alignment horizontal="center" vertical="center"/>
    </xf>
    <xf numFmtId="3" fontId="7" fillId="6" borderId="0" xfId="2" applyNumberFormat="1" applyFont="1" applyFill="1" applyBorder="1" applyAlignment="1">
      <alignment horizontal="right" vertical="center"/>
    </xf>
    <xf numFmtId="3" fontId="7" fillId="6" borderId="0" xfId="2" quotePrefix="1" applyNumberFormat="1" applyFont="1" applyFill="1" applyBorder="1" applyAlignment="1">
      <alignment horizontal="right" vertical="center"/>
    </xf>
    <xf numFmtId="3" fontId="7" fillId="6" borderId="7" xfId="0" applyNumberFormat="1" applyFont="1" applyFill="1" applyBorder="1" applyAlignment="1">
      <alignment horizontal="right" vertical="center"/>
    </xf>
    <xf numFmtId="49" fontId="6" fillId="0" borderId="0" xfId="3" applyNumberFormat="1" applyFont="1" applyAlignment="1" applyProtection="1">
      <alignment horizontal="left" vertical="center"/>
    </xf>
    <xf numFmtId="49" fontId="6" fillId="2" borderId="0" xfId="3" applyNumberFormat="1" applyFont="1" applyFill="1" applyAlignment="1" applyProtection="1">
      <alignment vertical="center"/>
    </xf>
    <xf numFmtId="0" fontId="6" fillId="0" borderId="0" xfId="3" applyFont="1" applyAlignment="1" applyProtection="1">
      <alignment vertical="center"/>
    </xf>
  </cellXfs>
  <cellStyles count="4">
    <cellStyle name="Comma0" xfId="1" xr:uid="{00000000-0005-0000-0000-000000000000}"/>
    <cellStyle name="F5" xfId="2" xr:uid="{00000000-0005-0000-0000-000001000000}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EBF1DE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Figure 7.2 - Heating Degree Days in Utah, 1960-2018
</a:t>
            </a:r>
          </a:p>
        </c:rich>
      </c:tx>
      <c:layout>
        <c:manualLayout>
          <c:xMode val="edge"/>
          <c:yMode val="edge"/>
          <c:x val="0.21237113402061855"/>
          <c:y val="3.47003154574132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432989690721648"/>
          <c:y val="0.132291796858726"/>
          <c:w val="0.8061855670103093"/>
          <c:h val="0.74135260870169006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xVal>
            <c:numRef>
              <c:f>'T 7.2 &amp; F 7.2'!$AC$4:$AC$61</c:f>
              <c:numCache>
                <c:formatCode>0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 formatCode="General">
                  <c:v>2003</c:v>
                </c:pt>
                <c:pt idx="44" formatCode="General">
                  <c:v>2004</c:v>
                </c:pt>
                <c:pt idx="45" formatCode="General">
                  <c:v>2005</c:v>
                </c:pt>
                <c:pt idx="46" formatCode="General">
                  <c:v>2006</c:v>
                </c:pt>
                <c:pt idx="47" formatCode="General">
                  <c:v>2007</c:v>
                </c:pt>
                <c:pt idx="48" formatCode="General">
                  <c:v>2008</c:v>
                </c:pt>
                <c:pt idx="49" formatCode="General">
                  <c:v>2009</c:v>
                </c:pt>
                <c:pt idx="50" formatCode="General">
                  <c:v>2010</c:v>
                </c:pt>
                <c:pt idx="51" formatCode="General">
                  <c:v>2011</c:v>
                </c:pt>
                <c:pt idx="52" formatCode="General">
                  <c:v>2012</c:v>
                </c:pt>
                <c:pt idx="53" formatCode="General">
                  <c:v>2013</c:v>
                </c:pt>
                <c:pt idx="54" formatCode="General">
                  <c:v>2014</c:v>
                </c:pt>
                <c:pt idx="55" formatCode="General">
                  <c:v>2015</c:v>
                </c:pt>
                <c:pt idx="56" formatCode="General">
                  <c:v>2016</c:v>
                </c:pt>
                <c:pt idx="57" formatCode="General">
                  <c:v>2017</c:v>
                </c:pt>
              </c:numCache>
            </c:numRef>
          </c:xVal>
          <c:yVal>
            <c:numRef>
              <c:f>'T 7.2 &amp; F 7.2'!$N$4:$N$61</c:f>
              <c:numCache>
                <c:formatCode>#,##0</c:formatCode>
                <c:ptCount val="58"/>
                <c:pt idx="0">
                  <c:v>6974</c:v>
                </c:pt>
                <c:pt idx="1">
                  <c:v>7929</c:v>
                </c:pt>
                <c:pt idx="2">
                  <c:v>7139</c:v>
                </c:pt>
                <c:pt idx="3">
                  <c:v>7954</c:v>
                </c:pt>
                <c:pt idx="4">
                  <c:v>7529</c:v>
                </c:pt>
                <c:pt idx="5">
                  <c:v>7386</c:v>
                </c:pt>
                <c:pt idx="6">
                  <c:v>7513</c:v>
                </c:pt>
                <c:pt idx="7">
                  <c:v>7532</c:v>
                </c:pt>
                <c:pt idx="8">
                  <c:v>7673</c:v>
                </c:pt>
                <c:pt idx="9">
                  <c:v>7378</c:v>
                </c:pt>
                <c:pt idx="10">
                  <c:v>7674</c:v>
                </c:pt>
                <c:pt idx="11">
                  <c:v>7501</c:v>
                </c:pt>
                <c:pt idx="12">
                  <c:v>8252</c:v>
                </c:pt>
                <c:pt idx="13">
                  <c:v>7435</c:v>
                </c:pt>
                <c:pt idx="14">
                  <c:v>7954</c:v>
                </c:pt>
                <c:pt idx="15">
                  <c:v>7676</c:v>
                </c:pt>
                <c:pt idx="16">
                  <c:v>7435</c:v>
                </c:pt>
                <c:pt idx="17">
                  <c:v>6785</c:v>
                </c:pt>
                <c:pt idx="18">
                  <c:v>8027</c:v>
                </c:pt>
                <c:pt idx="19">
                  <c:v>7261</c:v>
                </c:pt>
                <c:pt idx="20">
                  <c:v>6806</c:v>
                </c:pt>
                <c:pt idx="21">
                  <c:v>7416</c:v>
                </c:pt>
                <c:pt idx="22">
                  <c:v>7716</c:v>
                </c:pt>
                <c:pt idx="23">
                  <c:v>7966</c:v>
                </c:pt>
                <c:pt idx="24">
                  <c:v>7915</c:v>
                </c:pt>
                <c:pt idx="25">
                  <c:v>7232</c:v>
                </c:pt>
                <c:pt idx="26">
                  <c:v>7207</c:v>
                </c:pt>
                <c:pt idx="27">
                  <c:v>7295</c:v>
                </c:pt>
                <c:pt idx="28">
                  <c:v>7316</c:v>
                </c:pt>
                <c:pt idx="29">
                  <c:v>6965</c:v>
                </c:pt>
                <c:pt idx="30">
                  <c:v>7636</c:v>
                </c:pt>
                <c:pt idx="31">
                  <c:v>6703</c:v>
                </c:pt>
                <c:pt idx="32">
                  <c:v>7641</c:v>
                </c:pt>
                <c:pt idx="33">
                  <c:v>7116</c:v>
                </c:pt>
                <c:pt idx="34">
                  <c:v>7313</c:v>
                </c:pt>
                <c:pt idx="35">
                  <c:v>6769</c:v>
                </c:pt>
                <c:pt idx="36">
                  <c:v>7183</c:v>
                </c:pt>
                <c:pt idx="37">
                  <c:v>7361</c:v>
                </c:pt>
                <c:pt idx="38">
                  <c:v>7114</c:v>
                </c:pt>
                <c:pt idx="39">
                  <c:v>6412</c:v>
                </c:pt>
                <c:pt idx="40">
                  <c:v>7115</c:v>
                </c:pt>
                <c:pt idx="41">
                  <c:v>7166</c:v>
                </c:pt>
                <c:pt idx="42">
                  <c:v>6892</c:v>
                </c:pt>
                <c:pt idx="43">
                  <c:v>6907</c:v>
                </c:pt>
                <c:pt idx="44">
                  <c:v>7069</c:v>
                </c:pt>
                <c:pt idx="45">
                  <c:v>6873</c:v>
                </c:pt>
                <c:pt idx="46">
                  <c:v>6999</c:v>
                </c:pt>
                <c:pt idx="47">
                  <c:v>7592</c:v>
                </c:pt>
                <c:pt idx="48">
                  <c:v>6968</c:v>
                </c:pt>
                <c:pt idx="49">
                  <c:v>7582</c:v>
                </c:pt>
                <c:pt idx="50">
                  <c:v>7412</c:v>
                </c:pt>
                <c:pt idx="51">
                  <c:v>6667</c:v>
                </c:pt>
                <c:pt idx="52">
                  <c:v>7145</c:v>
                </c:pt>
                <c:pt idx="53">
                  <c:v>6970</c:v>
                </c:pt>
                <c:pt idx="54">
                  <c:v>6165</c:v>
                </c:pt>
                <c:pt idx="55">
                  <c:v>6717</c:v>
                </c:pt>
                <c:pt idx="56">
                  <c:v>6619</c:v>
                </c:pt>
                <c:pt idx="57">
                  <c:v>6562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BF-4A60-931A-F6D0FB18C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589568"/>
        <c:axId val="58591104"/>
      </c:scatterChart>
      <c:valAx>
        <c:axId val="58589568"/>
        <c:scaling>
          <c:orientation val="minMax"/>
          <c:max val="2018"/>
          <c:min val="1960"/>
        </c:scaling>
        <c:delete val="0"/>
        <c:axPos val="b"/>
        <c:numFmt formatCode="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8591104"/>
        <c:crosses val="autoZero"/>
        <c:crossBetween val="midCat"/>
      </c:valAx>
      <c:valAx>
        <c:axId val="58591104"/>
        <c:scaling>
          <c:orientation val="minMax"/>
          <c:min val="6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Heating Degree Days</a:t>
                </a:r>
              </a:p>
            </c:rich>
          </c:tx>
          <c:layout>
            <c:manualLayout>
              <c:xMode val="edge"/>
              <c:yMode val="edge"/>
              <c:x val="1.6494845360824743E-2"/>
              <c:y val="0.33753943217665616"/>
            </c:manualLayout>
          </c:layout>
          <c:overlay val="0"/>
        </c:title>
        <c:numFmt formatCode="#,##0" sourceLinked="1"/>
        <c:majorTickMark val="out"/>
        <c:minorTickMark val="out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58589568"/>
        <c:crosses val="autoZero"/>
        <c:crossBetween val="midCat"/>
        <c:minorUnit val="250"/>
      </c:valAx>
    </c:plotArea>
    <c:plotVisOnly val="1"/>
    <c:dispBlanksAs val="gap"/>
    <c:showDLblsOverMax val="0"/>
  </c:chart>
  <c:spPr>
    <a:solidFill>
      <a:schemeClr val="accent1">
        <a:lumMod val="60000"/>
        <a:lumOff val="40000"/>
      </a:schemeClr>
    </a:solidFill>
    <a:scene3d>
      <a:camera prst="orthographicFront"/>
      <a:lightRig rig="threePt" dir="t"/>
    </a:scene3d>
    <a:sp3d>
      <a:bevelT w="190500" h="38100"/>
    </a:sp3d>
  </c:sp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152400</xdr:colOff>
      <xdr:row>4</xdr:row>
      <xdr:rowOff>0</xdr:rowOff>
    </xdr:from>
    <xdr:to>
      <xdr:col>24</xdr:col>
      <xdr:colOff>419100</xdr:colOff>
      <xdr:row>29</xdr:row>
      <xdr:rowOff>28575</xdr:rowOff>
    </xdr:to>
    <xdr:graphicFrame macro="">
      <xdr:nvGraphicFramePr>
        <xdr:cNvPr id="2051" name="Chart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7.1%20&amp;%20F7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7.1 &amp; F 7.1"/>
    </sheetNames>
    <sheetDataSet>
      <sheetData sheetId="0">
        <row r="4">
          <cell r="A4">
            <v>1960</v>
          </cell>
          <cell r="N4">
            <v>501</v>
          </cell>
        </row>
        <row r="5">
          <cell r="A5">
            <v>1961</v>
          </cell>
          <cell r="N5">
            <v>525</v>
          </cell>
        </row>
        <row r="6">
          <cell r="A6">
            <v>1962</v>
          </cell>
          <cell r="N6">
            <v>357</v>
          </cell>
        </row>
        <row r="7">
          <cell r="A7">
            <v>1963</v>
          </cell>
          <cell r="N7">
            <v>466</v>
          </cell>
        </row>
        <row r="8">
          <cell r="A8">
            <v>1964</v>
          </cell>
          <cell r="N8">
            <v>375</v>
          </cell>
        </row>
        <row r="9">
          <cell r="A9">
            <v>1965</v>
          </cell>
          <cell r="N9">
            <v>259</v>
          </cell>
        </row>
        <row r="10">
          <cell r="A10">
            <v>1966</v>
          </cell>
          <cell r="N10">
            <v>473</v>
          </cell>
        </row>
        <row r="11">
          <cell r="A11">
            <v>1967</v>
          </cell>
          <cell r="N11">
            <v>424</v>
          </cell>
        </row>
        <row r="12">
          <cell r="A12">
            <v>1968</v>
          </cell>
          <cell r="N12">
            <v>298</v>
          </cell>
        </row>
        <row r="13">
          <cell r="A13">
            <v>1969</v>
          </cell>
          <cell r="N13">
            <v>468</v>
          </cell>
        </row>
        <row r="14">
          <cell r="A14">
            <v>1970</v>
          </cell>
          <cell r="N14">
            <v>415</v>
          </cell>
        </row>
        <row r="15">
          <cell r="A15">
            <v>1971</v>
          </cell>
          <cell r="N15">
            <v>407</v>
          </cell>
        </row>
        <row r="16">
          <cell r="A16">
            <v>1972</v>
          </cell>
          <cell r="N16">
            <v>391</v>
          </cell>
        </row>
        <row r="17">
          <cell r="A17">
            <v>1973</v>
          </cell>
          <cell r="N17">
            <v>362</v>
          </cell>
        </row>
        <row r="18">
          <cell r="A18">
            <v>1974</v>
          </cell>
          <cell r="N18">
            <v>434</v>
          </cell>
        </row>
        <row r="19">
          <cell r="A19">
            <v>1975</v>
          </cell>
          <cell r="N19">
            <v>328</v>
          </cell>
        </row>
        <row r="20">
          <cell r="A20">
            <v>1976</v>
          </cell>
          <cell r="N20">
            <v>363</v>
          </cell>
        </row>
        <row r="21">
          <cell r="A21">
            <v>1977</v>
          </cell>
          <cell r="N21">
            <v>450</v>
          </cell>
        </row>
        <row r="22">
          <cell r="A22">
            <v>1978</v>
          </cell>
          <cell r="N22">
            <v>354</v>
          </cell>
        </row>
        <row r="23">
          <cell r="A23">
            <v>1979</v>
          </cell>
          <cell r="N23">
            <v>427</v>
          </cell>
        </row>
        <row r="24">
          <cell r="A24">
            <v>1980</v>
          </cell>
          <cell r="N24">
            <v>379</v>
          </cell>
        </row>
        <row r="25">
          <cell r="A25">
            <v>1981</v>
          </cell>
          <cell r="N25">
            <v>498</v>
          </cell>
        </row>
        <row r="26">
          <cell r="A26">
            <v>1982</v>
          </cell>
          <cell r="N26">
            <v>365</v>
          </cell>
        </row>
        <row r="27">
          <cell r="A27">
            <v>1983</v>
          </cell>
          <cell r="N27">
            <v>369</v>
          </cell>
        </row>
        <row r="28">
          <cell r="A28">
            <v>1984</v>
          </cell>
          <cell r="N28">
            <v>372</v>
          </cell>
        </row>
        <row r="29">
          <cell r="A29">
            <v>1985</v>
          </cell>
          <cell r="N29">
            <v>436</v>
          </cell>
        </row>
        <row r="30">
          <cell r="A30">
            <v>1986</v>
          </cell>
          <cell r="N30">
            <v>432</v>
          </cell>
        </row>
        <row r="31">
          <cell r="A31">
            <v>1987</v>
          </cell>
          <cell r="N31">
            <v>372</v>
          </cell>
        </row>
        <row r="32">
          <cell r="A32">
            <v>1988</v>
          </cell>
          <cell r="N32">
            <v>563</v>
          </cell>
        </row>
        <row r="33">
          <cell r="A33">
            <v>1989</v>
          </cell>
          <cell r="N33">
            <v>473</v>
          </cell>
        </row>
        <row r="34">
          <cell r="A34">
            <v>1990</v>
          </cell>
          <cell r="N34">
            <v>517</v>
          </cell>
        </row>
        <row r="35">
          <cell r="A35">
            <v>1991</v>
          </cell>
          <cell r="N35">
            <v>446</v>
          </cell>
        </row>
        <row r="36">
          <cell r="A36">
            <v>1992</v>
          </cell>
          <cell r="N36">
            <v>428</v>
          </cell>
        </row>
        <row r="37">
          <cell r="A37">
            <v>1993</v>
          </cell>
          <cell r="N37">
            <v>233</v>
          </cell>
        </row>
        <row r="38">
          <cell r="A38">
            <v>1994</v>
          </cell>
          <cell r="N38">
            <v>641</v>
          </cell>
        </row>
        <row r="39">
          <cell r="A39">
            <v>1995</v>
          </cell>
          <cell r="N39">
            <v>375</v>
          </cell>
        </row>
        <row r="40">
          <cell r="A40">
            <v>1996</v>
          </cell>
          <cell r="N40">
            <v>529</v>
          </cell>
        </row>
        <row r="41">
          <cell r="A41">
            <v>1997</v>
          </cell>
          <cell r="N41">
            <v>421</v>
          </cell>
        </row>
        <row r="42">
          <cell r="A42">
            <v>1998</v>
          </cell>
          <cell r="N42">
            <v>470</v>
          </cell>
        </row>
        <row r="43">
          <cell r="A43">
            <v>1999</v>
          </cell>
          <cell r="N43">
            <v>416</v>
          </cell>
        </row>
        <row r="44">
          <cell r="A44">
            <v>2000</v>
          </cell>
          <cell r="N44">
            <v>618</v>
          </cell>
        </row>
        <row r="45">
          <cell r="A45">
            <v>2001</v>
          </cell>
          <cell r="N45">
            <v>634</v>
          </cell>
        </row>
        <row r="46">
          <cell r="A46">
            <v>2002</v>
          </cell>
          <cell r="N46">
            <v>596</v>
          </cell>
        </row>
        <row r="47">
          <cell r="A47">
            <v>2003</v>
          </cell>
          <cell r="N47">
            <v>668</v>
          </cell>
        </row>
        <row r="48">
          <cell r="A48">
            <v>2004</v>
          </cell>
          <cell r="N48">
            <v>419</v>
          </cell>
        </row>
        <row r="49">
          <cell r="A49">
            <v>2005</v>
          </cell>
          <cell r="N49">
            <v>454</v>
          </cell>
        </row>
        <row r="50">
          <cell r="A50">
            <v>2006</v>
          </cell>
          <cell r="N50">
            <v>560</v>
          </cell>
        </row>
        <row r="51">
          <cell r="A51">
            <v>2007</v>
          </cell>
          <cell r="N51">
            <v>675</v>
          </cell>
        </row>
        <row r="52">
          <cell r="A52">
            <v>2008</v>
          </cell>
          <cell r="N52">
            <v>507</v>
          </cell>
        </row>
        <row r="53">
          <cell r="A53">
            <v>2009</v>
          </cell>
          <cell r="N53">
            <v>443</v>
          </cell>
        </row>
        <row r="54">
          <cell r="A54">
            <v>2010</v>
          </cell>
          <cell r="N54">
            <v>448</v>
          </cell>
        </row>
        <row r="55">
          <cell r="A55">
            <v>2011</v>
          </cell>
          <cell r="N55">
            <v>470</v>
          </cell>
        </row>
        <row r="56">
          <cell r="A56">
            <v>2012</v>
          </cell>
          <cell r="N56">
            <v>627</v>
          </cell>
        </row>
        <row r="57">
          <cell r="A57">
            <v>2013</v>
          </cell>
          <cell r="N57">
            <v>592</v>
          </cell>
        </row>
        <row r="58">
          <cell r="A58">
            <v>2014</v>
          </cell>
          <cell r="N58">
            <v>491</v>
          </cell>
        </row>
        <row r="59">
          <cell r="A59">
            <v>2015</v>
          </cell>
          <cell r="N59">
            <v>542</v>
          </cell>
        </row>
        <row r="60">
          <cell r="A60">
            <v>2016</v>
          </cell>
          <cell r="N60">
            <v>580</v>
          </cell>
        </row>
        <row r="61">
          <cell r="A61">
            <v>2017</v>
          </cell>
          <cell r="N61">
            <v>608</v>
          </cell>
        </row>
        <row r="62">
          <cell r="A62">
            <v>2018</v>
          </cell>
          <cell r="N62">
            <v>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7.ncdc.noaa.gov/CDO/CDODivisionalSelect.jsp" TargetMode="External"/><Relationship Id="rId1" Type="http://schemas.openxmlformats.org/officeDocument/2006/relationships/hyperlink" Target="http://www.ncdc.noaa.gov/oa/documentlibrary/hcs/hcs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8"/>
  <sheetViews>
    <sheetView showGridLines="0" tabSelected="1" zoomScaleNormal="100" workbookViewId="0">
      <pane ySplit="3" topLeftCell="A4" activePane="bottomLeft" state="frozen"/>
      <selection pane="bottomLeft" activeCell="R41" sqref="R41"/>
    </sheetView>
  </sheetViews>
  <sheetFormatPr defaultRowHeight="12.75" x14ac:dyDescent="0.2"/>
  <cols>
    <col min="1" max="1" width="12" style="4" customWidth="1"/>
    <col min="2" max="13" width="7.1640625" style="6" customWidth="1"/>
    <col min="14" max="14" width="8.5" style="6" customWidth="1"/>
    <col min="15" max="28" width="9.33203125" style="8"/>
    <col min="29" max="29" width="12.6640625" style="8" bestFit="1" customWidth="1"/>
    <col min="30" max="16384" width="9.33203125" style="8"/>
  </cols>
  <sheetData>
    <row r="1" spans="1:29" ht="15.75" x14ac:dyDescent="0.2">
      <c r="A1" s="5" t="s">
        <v>16</v>
      </c>
      <c r="B1" s="1" t="s">
        <v>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9" ht="7.5" customHeight="1" thickBot="1" x14ac:dyDescent="0.25">
      <c r="A2" s="11"/>
      <c r="B2" s="11"/>
      <c r="C2" s="11"/>
      <c r="D2" s="11"/>
      <c r="E2" s="11"/>
      <c r="F2" s="11"/>
      <c r="G2" s="11"/>
      <c r="H2" s="9"/>
      <c r="I2" s="9"/>
      <c r="J2" s="9"/>
      <c r="K2" s="9"/>
      <c r="L2" s="9"/>
      <c r="M2" s="9"/>
      <c r="N2" s="9"/>
    </row>
    <row r="3" spans="1:29" ht="26.25" thickBot="1" x14ac:dyDescent="0.25">
      <c r="A3" s="17" t="s">
        <v>12</v>
      </c>
      <c r="B3" s="18" t="s">
        <v>5</v>
      </c>
      <c r="C3" s="18" t="s">
        <v>1</v>
      </c>
      <c r="D3" s="18" t="s">
        <v>11</v>
      </c>
      <c r="E3" s="18" t="s">
        <v>10</v>
      </c>
      <c r="F3" s="18" t="s">
        <v>9</v>
      </c>
      <c r="G3" s="18" t="s">
        <v>2</v>
      </c>
      <c r="H3" s="18" t="s">
        <v>4</v>
      </c>
      <c r="I3" s="18" t="s">
        <v>3</v>
      </c>
      <c r="J3" s="18" t="s">
        <v>7</v>
      </c>
      <c r="K3" s="18" t="s">
        <v>0</v>
      </c>
      <c r="L3" s="18" t="s">
        <v>8</v>
      </c>
      <c r="M3" s="18" t="s">
        <v>6</v>
      </c>
      <c r="N3" s="19" t="s">
        <v>13</v>
      </c>
      <c r="AC3" s="12" t="s">
        <v>60</v>
      </c>
    </row>
    <row r="4" spans="1:29" ht="11.25" customHeight="1" x14ac:dyDescent="0.2">
      <c r="A4" s="26" t="s">
        <v>17</v>
      </c>
      <c r="B4" s="27">
        <v>20</v>
      </c>
      <c r="C4" s="27">
        <v>66</v>
      </c>
      <c r="D4" s="27">
        <v>155</v>
      </c>
      <c r="E4" s="27">
        <v>561</v>
      </c>
      <c r="F4" s="27">
        <v>863</v>
      </c>
      <c r="G4" s="27">
        <v>1197</v>
      </c>
      <c r="H4" s="27">
        <v>1170</v>
      </c>
      <c r="I4" s="27">
        <v>897</v>
      </c>
      <c r="J4" s="27">
        <v>913</v>
      </c>
      <c r="K4" s="27">
        <v>669</v>
      </c>
      <c r="L4" s="27">
        <v>375</v>
      </c>
      <c r="M4" s="27">
        <v>88</v>
      </c>
      <c r="N4" s="28">
        <f>SUM(B4:M4)</f>
        <v>6974</v>
      </c>
      <c r="AC4" s="13">
        <v>1960</v>
      </c>
    </row>
    <row r="5" spans="1:29" ht="11.25" customHeight="1" x14ac:dyDescent="0.2">
      <c r="A5" s="29" t="s">
        <v>18</v>
      </c>
      <c r="B5" s="30">
        <v>24</v>
      </c>
      <c r="C5" s="30">
        <v>35</v>
      </c>
      <c r="D5" s="30">
        <v>352</v>
      </c>
      <c r="E5" s="30">
        <v>620</v>
      </c>
      <c r="F5" s="30">
        <v>1017</v>
      </c>
      <c r="G5" s="30">
        <v>1258</v>
      </c>
      <c r="H5" s="30">
        <v>1402</v>
      </c>
      <c r="I5" s="30">
        <v>998</v>
      </c>
      <c r="J5" s="30">
        <v>1069</v>
      </c>
      <c r="K5" s="30">
        <v>545</v>
      </c>
      <c r="L5" s="30">
        <v>426</v>
      </c>
      <c r="M5" s="30">
        <v>183</v>
      </c>
      <c r="N5" s="31">
        <f t="shared" ref="N5:N52" si="0">SUM(B5:M5)</f>
        <v>7929</v>
      </c>
      <c r="AC5" s="13">
        <v>1961</v>
      </c>
    </row>
    <row r="6" spans="1:29" ht="11.25" customHeight="1" x14ac:dyDescent="0.2">
      <c r="A6" s="26" t="s">
        <v>19</v>
      </c>
      <c r="B6" s="27">
        <v>53</v>
      </c>
      <c r="C6" s="27">
        <v>68</v>
      </c>
      <c r="D6" s="27">
        <v>192</v>
      </c>
      <c r="E6" s="27">
        <v>466</v>
      </c>
      <c r="F6" s="27">
        <v>790</v>
      </c>
      <c r="G6" s="27">
        <v>1146</v>
      </c>
      <c r="H6" s="27">
        <v>1383</v>
      </c>
      <c r="I6" s="27">
        <v>797</v>
      </c>
      <c r="J6" s="27">
        <v>945</v>
      </c>
      <c r="K6" s="27">
        <v>759</v>
      </c>
      <c r="L6" s="27">
        <v>309</v>
      </c>
      <c r="M6" s="27">
        <v>231</v>
      </c>
      <c r="N6" s="28">
        <f t="shared" si="0"/>
        <v>7139</v>
      </c>
      <c r="AC6" s="13">
        <v>1962</v>
      </c>
    </row>
    <row r="7" spans="1:29" ht="11.25" customHeight="1" x14ac:dyDescent="0.2">
      <c r="A7" s="29" t="s">
        <v>20</v>
      </c>
      <c r="B7" s="30">
        <v>30</v>
      </c>
      <c r="C7" s="30">
        <v>40</v>
      </c>
      <c r="D7" s="30">
        <v>154</v>
      </c>
      <c r="E7" s="30">
        <v>383</v>
      </c>
      <c r="F7" s="30">
        <v>874</v>
      </c>
      <c r="G7" s="30">
        <v>1284</v>
      </c>
      <c r="H7" s="30">
        <v>1370</v>
      </c>
      <c r="I7" s="30">
        <v>1225</v>
      </c>
      <c r="J7" s="30">
        <v>1193</v>
      </c>
      <c r="K7" s="30">
        <v>727</v>
      </c>
      <c r="L7" s="30">
        <v>435</v>
      </c>
      <c r="M7" s="30">
        <v>239</v>
      </c>
      <c r="N7" s="31">
        <f t="shared" si="0"/>
        <v>7954</v>
      </c>
      <c r="AC7" s="13">
        <v>1963</v>
      </c>
    </row>
    <row r="8" spans="1:29" ht="11.25" customHeight="1" x14ac:dyDescent="0.2">
      <c r="A8" s="26" t="s">
        <v>21</v>
      </c>
      <c r="B8" s="27">
        <v>24</v>
      </c>
      <c r="C8" s="27">
        <v>72</v>
      </c>
      <c r="D8" s="27">
        <v>255</v>
      </c>
      <c r="E8" s="27">
        <v>477</v>
      </c>
      <c r="F8" s="27">
        <v>989</v>
      </c>
      <c r="G8" s="27">
        <v>1155</v>
      </c>
      <c r="H8" s="27">
        <v>1129</v>
      </c>
      <c r="I8" s="27">
        <v>1019</v>
      </c>
      <c r="J8" s="27">
        <v>1042</v>
      </c>
      <c r="K8" s="27">
        <v>635</v>
      </c>
      <c r="L8" s="27">
        <v>499</v>
      </c>
      <c r="M8" s="27">
        <v>233</v>
      </c>
      <c r="N8" s="28">
        <f t="shared" si="0"/>
        <v>7529</v>
      </c>
      <c r="AC8" s="13">
        <v>1964</v>
      </c>
    </row>
    <row r="9" spans="1:29" ht="11.25" customHeight="1" x14ac:dyDescent="0.2">
      <c r="A9" s="29" t="s">
        <v>22</v>
      </c>
      <c r="B9" s="30">
        <v>50</v>
      </c>
      <c r="C9" s="30">
        <v>92</v>
      </c>
      <c r="D9" s="30">
        <v>399</v>
      </c>
      <c r="E9" s="30">
        <v>476</v>
      </c>
      <c r="F9" s="30">
        <v>755</v>
      </c>
      <c r="G9" s="30">
        <v>1178</v>
      </c>
      <c r="H9" s="30">
        <v>1257</v>
      </c>
      <c r="I9" s="30">
        <v>1142</v>
      </c>
      <c r="J9" s="30">
        <v>907</v>
      </c>
      <c r="K9" s="30">
        <v>654</v>
      </c>
      <c r="L9" s="30">
        <v>308</v>
      </c>
      <c r="M9" s="30">
        <v>168</v>
      </c>
      <c r="N9" s="31">
        <f t="shared" si="0"/>
        <v>7386</v>
      </c>
      <c r="AC9" s="13">
        <v>1965</v>
      </c>
    </row>
    <row r="10" spans="1:29" ht="11.25" customHeight="1" x14ac:dyDescent="0.2">
      <c r="A10" s="26" t="s">
        <v>23</v>
      </c>
      <c r="B10" s="27">
        <v>24</v>
      </c>
      <c r="C10" s="27">
        <v>60</v>
      </c>
      <c r="D10" s="27">
        <v>187</v>
      </c>
      <c r="E10" s="27">
        <v>611</v>
      </c>
      <c r="F10" s="27">
        <v>806</v>
      </c>
      <c r="G10" s="27">
        <v>1295</v>
      </c>
      <c r="H10" s="27">
        <v>1206</v>
      </c>
      <c r="I10" s="27">
        <v>984</v>
      </c>
      <c r="J10" s="27">
        <v>843</v>
      </c>
      <c r="K10" s="27">
        <v>766</v>
      </c>
      <c r="L10" s="27">
        <v>474</v>
      </c>
      <c r="M10" s="27">
        <v>257</v>
      </c>
      <c r="N10" s="28">
        <f t="shared" si="0"/>
        <v>7513</v>
      </c>
      <c r="AC10" s="13">
        <v>1966</v>
      </c>
    </row>
    <row r="11" spans="1:29" ht="11.25" customHeight="1" x14ac:dyDescent="0.2">
      <c r="A11" s="29" t="s">
        <v>24</v>
      </c>
      <c r="B11" s="30">
        <v>31</v>
      </c>
      <c r="C11" s="30">
        <v>37</v>
      </c>
      <c r="D11" s="30">
        <v>193</v>
      </c>
      <c r="E11" s="30">
        <v>534</v>
      </c>
      <c r="F11" s="30">
        <v>807</v>
      </c>
      <c r="G11" s="30">
        <v>1382</v>
      </c>
      <c r="H11" s="30">
        <v>1352</v>
      </c>
      <c r="I11" s="30">
        <v>927</v>
      </c>
      <c r="J11" s="30">
        <v>842</v>
      </c>
      <c r="K11" s="30">
        <v>789</v>
      </c>
      <c r="L11" s="30">
        <v>460</v>
      </c>
      <c r="M11" s="30">
        <v>178</v>
      </c>
      <c r="N11" s="31">
        <f t="shared" si="0"/>
        <v>7532</v>
      </c>
      <c r="AC11" s="13">
        <v>1967</v>
      </c>
    </row>
    <row r="12" spans="1:29" ht="11.25" customHeight="1" x14ac:dyDescent="0.2">
      <c r="A12" s="26" t="s">
        <v>25</v>
      </c>
      <c r="B12" s="27">
        <v>34</v>
      </c>
      <c r="C12" s="27">
        <v>135</v>
      </c>
      <c r="D12" s="27">
        <v>298</v>
      </c>
      <c r="E12" s="27">
        <v>575</v>
      </c>
      <c r="F12" s="27">
        <v>949</v>
      </c>
      <c r="G12" s="27">
        <v>1265</v>
      </c>
      <c r="H12" s="27">
        <v>1096</v>
      </c>
      <c r="I12" s="27">
        <v>1084</v>
      </c>
      <c r="J12" s="27">
        <v>1106</v>
      </c>
      <c r="K12" s="27">
        <v>627</v>
      </c>
      <c r="L12" s="27">
        <v>268</v>
      </c>
      <c r="M12" s="27">
        <v>236</v>
      </c>
      <c r="N12" s="28">
        <f t="shared" si="0"/>
        <v>7673</v>
      </c>
      <c r="AC12" s="13">
        <v>1968</v>
      </c>
    </row>
    <row r="13" spans="1:29" ht="11.25" customHeight="1" x14ac:dyDescent="0.2">
      <c r="A13" s="29" t="s">
        <v>26</v>
      </c>
      <c r="B13" s="30">
        <v>34</v>
      </c>
      <c r="C13" s="30">
        <v>27</v>
      </c>
      <c r="D13" s="30">
        <v>162</v>
      </c>
      <c r="E13" s="30">
        <v>743</v>
      </c>
      <c r="F13" s="30">
        <v>922</v>
      </c>
      <c r="G13" s="30">
        <v>1111</v>
      </c>
      <c r="H13" s="30">
        <v>1149</v>
      </c>
      <c r="I13" s="30">
        <v>844</v>
      </c>
      <c r="J13" s="30">
        <v>975</v>
      </c>
      <c r="K13" s="30">
        <v>824</v>
      </c>
      <c r="L13" s="30">
        <v>408</v>
      </c>
      <c r="M13" s="30">
        <v>179</v>
      </c>
      <c r="N13" s="31">
        <f t="shared" si="0"/>
        <v>7378</v>
      </c>
      <c r="AC13" s="13">
        <v>1969</v>
      </c>
    </row>
    <row r="14" spans="1:29" ht="11.25" customHeight="1" x14ac:dyDescent="0.2">
      <c r="A14" s="26" t="s">
        <v>27</v>
      </c>
      <c r="B14" s="27">
        <v>38</v>
      </c>
      <c r="C14" s="27">
        <v>29</v>
      </c>
      <c r="D14" s="27">
        <v>339</v>
      </c>
      <c r="E14" s="27">
        <v>720</v>
      </c>
      <c r="F14" s="27">
        <v>857</v>
      </c>
      <c r="G14" s="27">
        <v>1231</v>
      </c>
      <c r="H14" s="27">
        <v>1162</v>
      </c>
      <c r="I14" s="27">
        <v>1004</v>
      </c>
      <c r="J14" s="27">
        <v>969</v>
      </c>
      <c r="K14" s="27">
        <v>683</v>
      </c>
      <c r="L14" s="27">
        <v>463</v>
      </c>
      <c r="M14" s="27">
        <v>179</v>
      </c>
      <c r="N14" s="28">
        <f t="shared" si="0"/>
        <v>7674</v>
      </c>
      <c r="AC14" s="13">
        <v>1970</v>
      </c>
    </row>
    <row r="15" spans="1:29" ht="11.25" customHeight="1" x14ac:dyDescent="0.2">
      <c r="A15" s="29" t="s">
        <v>28</v>
      </c>
      <c r="B15" s="30">
        <v>33</v>
      </c>
      <c r="C15" s="30">
        <v>31</v>
      </c>
      <c r="D15" s="30">
        <v>339</v>
      </c>
      <c r="E15" s="30">
        <v>684</v>
      </c>
      <c r="F15" s="30">
        <v>1002</v>
      </c>
      <c r="G15" s="30">
        <v>1348</v>
      </c>
      <c r="H15" s="30">
        <v>1208</v>
      </c>
      <c r="I15" s="30">
        <v>924</v>
      </c>
      <c r="J15" s="30">
        <v>741</v>
      </c>
      <c r="K15" s="30">
        <v>672</v>
      </c>
      <c r="L15" s="30">
        <v>375</v>
      </c>
      <c r="M15" s="30">
        <v>144</v>
      </c>
      <c r="N15" s="31">
        <f t="shared" si="0"/>
        <v>7501</v>
      </c>
      <c r="AC15" s="13">
        <v>1971</v>
      </c>
    </row>
    <row r="16" spans="1:29" ht="11.25" customHeight="1" x14ac:dyDescent="0.2">
      <c r="A16" s="26" t="s">
        <v>29</v>
      </c>
      <c r="B16" s="27">
        <v>39</v>
      </c>
      <c r="C16" s="27">
        <v>60</v>
      </c>
      <c r="D16" s="27">
        <v>279</v>
      </c>
      <c r="E16" s="27">
        <v>560</v>
      </c>
      <c r="F16" s="27">
        <v>990</v>
      </c>
      <c r="G16" s="27">
        <v>1406</v>
      </c>
      <c r="H16" s="27">
        <v>1470</v>
      </c>
      <c r="I16" s="27">
        <v>1115</v>
      </c>
      <c r="J16" s="27">
        <v>1016</v>
      </c>
      <c r="K16" s="27">
        <v>766</v>
      </c>
      <c r="L16" s="27">
        <v>374</v>
      </c>
      <c r="M16" s="27">
        <v>177</v>
      </c>
      <c r="N16" s="28">
        <f t="shared" si="0"/>
        <v>8252</v>
      </c>
      <c r="AC16" s="13">
        <v>1972</v>
      </c>
    </row>
    <row r="17" spans="1:29" ht="11.25" customHeight="1" x14ac:dyDescent="0.2">
      <c r="A17" s="29" t="s">
        <v>30</v>
      </c>
      <c r="B17" s="30">
        <v>48</v>
      </c>
      <c r="C17" s="30">
        <v>52</v>
      </c>
      <c r="D17" s="30">
        <v>293</v>
      </c>
      <c r="E17" s="30">
        <v>537</v>
      </c>
      <c r="F17" s="30">
        <v>919</v>
      </c>
      <c r="G17" s="30">
        <v>1142</v>
      </c>
      <c r="H17" s="30">
        <v>1334</v>
      </c>
      <c r="I17" s="30">
        <v>1129</v>
      </c>
      <c r="J17" s="30">
        <v>805</v>
      </c>
      <c r="K17" s="30">
        <v>706</v>
      </c>
      <c r="L17" s="30">
        <v>359</v>
      </c>
      <c r="M17" s="30">
        <v>111</v>
      </c>
      <c r="N17" s="31">
        <f t="shared" si="0"/>
        <v>7435</v>
      </c>
      <c r="AC17" s="13">
        <v>1973</v>
      </c>
    </row>
    <row r="18" spans="1:29" ht="11.25" customHeight="1" x14ac:dyDescent="0.2">
      <c r="A18" s="26" t="s">
        <v>31</v>
      </c>
      <c r="B18" s="27">
        <v>30</v>
      </c>
      <c r="C18" s="27">
        <v>77</v>
      </c>
      <c r="D18" s="27">
        <v>218</v>
      </c>
      <c r="E18" s="27">
        <v>523</v>
      </c>
      <c r="F18" s="27">
        <v>869</v>
      </c>
      <c r="G18" s="27">
        <v>1247</v>
      </c>
      <c r="H18" s="27">
        <v>1323</v>
      </c>
      <c r="I18" s="27">
        <v>1043</v>
      </c>
      <c r="J18" s="27">
        <v>969</v>
      </c>
      <c r="K18" s="27">
        <v>856</v>
      </c>
      <c r="L18" s="27">
        <v>542</v>
      </c>
      <c r="M18" s="27">
        <v>257</v>
      </c>
      <c r="N18" s="28">
        <f t="shared" si="0"/>
        <v>7954</v>
      </c>
      <c r="AC18" s="13">
        <v>1974</v>
      </c>
    </row>
    <row r="19" spans="1:29" ht="11.25" customHeight="1" x14ac:dyDescent="0.2">
      <c r="A19" s="29" t="s">
        <v>32</v>
      </c>
      <c r="B19" s="30">
        <v>30</v>
      </c>
      <c r="C19" s="30">
        <v>93</v>
      </c>
      <c r="D19" s="30">
        <v>236</v>
      </c>
      <c r="E19" s="30">
        <v>598</v>
      </c>
      <c r="F19" s="30">
        <v>987</v>
      </c>
      <c r="G19" s="30">
        <v>1157</v>
      </c>
      <c r="H19" s="30">
        <v>1270</v>
      </c>
      <c r="I19" s="30">
        <v>996</v>
      </c>
      <c r="J19" s="30">
        <v>1080</v>
      </c>
      <c r="K19" s="30">
        <v>684</v>
      </c>
      <c r="L19" s="30">
        <v>338</v>
      </c>
      <c r="M19" s="30">
        <v>207</v>
      </c>
      <c r="N19" s="31">
        <f t="shared" si="0"/>
        <v>7676</v>
      </c>
      <c r="AC19" s="13">
        <v>1975</v>
      </c>
    </row>
    <row r="20" spans="1:29" ht="11.25" customHeight="1" x14ac:dyDescent="0.2">
      <c r="A20" s="26" t="s">
        <v>33</v>
      </c>
      <c r="B20" s="27">
        <v>26</v>
      </c>
      <c r="C20" s="27">
        <v>91</v>
      </c>
      <c r="D20" s="27">
        <v>206</v>
      </c>
      <c r="E20" s="27">
        <v>621</v>
      </c>
      <c r="F20" s="27">
        <v>860</v>
      </c>
      <c r="G20" s="27">
        <v>1186</v>
      </c>
      <c r="H20" s="27">
        <v>1291</v>
      </c>
      <c r="I20" s="27">
        <v>966</v>
      </c>
      <c r="J20" s="27">
        <v>1035</v>
      </c>
      <c r="K20" s="27">
        <v>557</v>
      </c>
      <c r="L20" s="27">
        <v>507</v>
      </c>
      <c r="M20" s="27">
        <v>89</v>
      </c>
      <c r="N20" s="28">
        <f t="shared" si="0"/>
        <v>7435</v>
      </c>
      <c r="AC20" s="13">
        <v>1976</v>
      </c>
    </row>
    <row r="21" spans="1:29" ht="11.25" customHeight="1" x14ac:dyDescent="0.2">
      <c r="A21" s="29" t="s">
        <v>34</v>
      </c>
      <c r="B21" s="30">
        <v>33</v>
      </c>
      <c r="C21" s="30">
        <v>54</v>
      </c>
      <c r="D21" s="30">
        <v>210</v>
      </c>
      <c r="E21" s="30">
        <v>503</v>
      </c>
      <c r="F21" s="30">
        <v>845</v>
      </c>
      <c r="G21" s="30">
        <v>1016</v>
      </c>
      <c r="H21" s="30">
        <v>1108</v>
      </c>
      <c r="I21" s="30">
        <v>939</v>
      </c>
      <c r="J21" s="30">
        <v>772</v>
      </c>
      <c r="K21" s="30">
        <v>648</v>
      </c>
      <c r="L21" s="30">
        <v>484</v>
      </c>
      <c r="M21" s="30">
        <v>173</v>
      </c>
      <c r="N21" s="31">
        <f t="shared" si="0"/>
        <v>6785</v>
      </c>
      <c r="AC21" s="13">
        <v>1977</v>
      </c>
    </row>
    <row r="22" spans="1:29" ht="11.25" customHeight="1" x14ac:dyDescent="0.2">
      <c r="A22" s="26" t="s">
        <v>35</v>
      </c>
      <c r="B22" s="27">
        <v>32</v>
      </c>
      <c r="C22" s="27">
        <v>77</v>
      </c>
      <c r="D22" s="27">
        <v>267</v>
      </c>
      <c r="E22" s="27">
        <v>478</v>
      </c>
      <c r="F22" s="27">
        <v>998</v>
      </c>
      <c r="G22" s="27">
        <v>1385</v>
      </c>
      <c r="H22" s="27">
        <v>1507</v>
      </c>
      <c r="I22" s="27">
        <v>1098</v>
      </c>
      <c r="J22" s="27">
        <v>951</v>
      </c>
      <c r="K22" s="27">
        <v>668</v>
      </c>
      <c r="L22" s="27">
        <v>402</v>
      </c>
      <c r="M22" s="27">
        <v>164</v>
      </c>
      <c r="N22" s="28">
        <f t="shared" si="0"/>
        <v>8027</v>
      </c>
      <c r="AC22" s="13">
        <v>1978</v>
      </c>
    </row>
    <row r="23" spans="1:29" ht="11.25" customHeight="1" x14ac:dyDescent="0.2">
      <c r="A23" s="29" t="s">
        <v>36</v>
      </c>
      <c r="B23" s="30">
        <v>33</v>
      </c>
      <c r="C23" s="30">
        <v>63</v>
      </c>
      <c r="D23" s="30">
        <v>140</v>
      </c>
      <c r="E23" s="30">
        <v>472</v>
      </c>
      <c r="F23" s="30">
        <v>1070</v>
      </c>
      <c r="G23" s="30">
        <v>1135</v>
      </c>
      <c r="H23" s="30">
        <v>1142</v>
      </c>
      <c r="I23" s="30">
        <v>950</v>
      </c>
      <c r="J23" s="30">
        <v>980</v>
      </c>
      <c r="K23" s="30">
        <v>623</v>
      </c>
      <c r="L23" s="30">
        <v>475</v>
      </c>
      <c r="M23" s="30">
        <v>178</v>
      </c>
      <c r="N23" s="31">
        <f t="shared" si="0"/>
        <v>7261</v>
      </c>
      <c r="AC23" s="13">
        <v>1979</v>
      </c>
    </row>
    <row r="24" spans="1:29" ht="11.25" customHeight="1" x14ac:dyDescent="0.2">
      <c r="A24" s="26" t="s">
        <v>37</v>
      </c>
      <c r="B24" s="27">
        <v>27</v>
      </c>
      <c r="C24" s="27">
        <v>72</v>
      </c>
      <c r="D24" s="27">
        <v>218</v>
      </c>
      <c r="E24" s="27">
        <v>576</v>
      </c>
      <c r="F24" s="27">
        <v>872</v>
      </c>
      <c r="G24" s="27">
        <v>1040</v>
      </c>
      <c r="H24" s="27">
        <v>1091</v>
      </c>
      <c r="I24" s="27">
        <v>916</v>
      </c>
      <c r="J24" s="27">
        <v>869</v>
      </c>
      <c r="K24" s="27">
        <v>542</v>
      </c>
      <c r="L24" s="27">
        <v>446</v>
      </c>
      <c r="M24" s="27">
        <v>137</v>
      </c>
      <c r="N24" s="28">
        <f t="shared" si="0"/>
        <v>6806</v>
      </c>
      <c r="AC24" s="13">
        <v>1980</v>
      </c>
    </row>
    <row r="25" spans="1:29" ht="11.25" customHeight="1" x14ac:dyDescent="0.2">
      <c r="A25" s="29" t="s">
        <v>38</v>
      </c>
      <c r="B25" s="30">
        <v>29</v>
      </c>
      <c r="C25" s="30">
        <v>37</v>
      </c>
      <c r="D25" s="30">
        <v>161</v>
      </c>
      <c r="E25" s="30">
        <v>631</v>
      </c>
      <c r="F25" s="30">
        <v>794</v>
      </c>
      <c r="G25" s="30">
        <v>1038</v>
      </c>
      <c r="H25" s="30">
        <v>1291</v>
      </c>
      <c r="I25" s="30">
        <v>1099</v>
      </c>
      <c r="J25" s="30">
        <v>914</v>
      </c>
      <c r="K25" s="30">
        <v>759</v>
      </c>
      <c r="L25" s="30">
        <v>459</v>
      </c>
      <c r="M25" s="30">
        <v>204</v>
      </c>
      <c r="N25" s="31">
        <f t="shared" si="0"/>
        <v>7416</v>
      </c>
      <c r="AC25" s="13">
        <v>1981</v>
      </c>
    </row>
    <row r="26" spans="1:29" ht="11.25" customHeight="1" x14ac:dyDescent="0.2">
      <c r="A26" s="26" t="s">
        <v>39</v>
      </c>
      <c r="B26" s="27">
        <v>51</v>
      </c>
      <c r="C26" s="27">
        <v>33</v>
      </c>
      <c r="D26" s="27">
        <v>256</v>
      </c>
      <c r="E26" s="27">
        <v>690</v>
      </c>
      <c r="F26" s="27">
        <v>1001</v>
      </c>
      <c r="G26" s="27">
        <v>1240</v>
      </c>
      <c r="H26" s="27">
        <v>1093</v>
      </c>
      <c r="I26" s="27">
        <v>936</v>
      </c>
      <c r="J26" s="27">
        <v>876</v>
      </c>
      <c r="K26" s="27">
        <v>813</v>
      </c>
      <c r="L26" s="27">
        <v>519</v>
      </c>
      <c r="M26" s="27">
        <v>208</v>
      </c>
      <c r="N26" s="28">
        <f t="shared" si="0"/>
        <v>7716</v>
      </c>
      <c r="AC26" s="13">
        <v>1982</v>
      </c>
    </row>
    <row r="27" spans="1:29" ht="11.25" customHeight="1" x14ac:dyDescent="0.2">
      <c r="A27" s="29" t="s">
        <v>40</v>
      </c>
      <c r="B27" s="30">
        <v>52</v>
      </c>
      <c r="C27" s="30">
        <v>36</v>
      </c>
      <c r="D27" s="30">
        <v>190</v>
      </c>
      <c r="E27" s="30">
        <v>511</v>
      </c>
      <c r="F27" s="30">
        <v>906</v>
      </c>
      <c r="G27" s="30">
        <v>1246</v>
      </c>
      <c r="H27" s="30">
        <v>1447</v>
      </c>
      <c r="I27" s="30">
        <v>1219</v>
      </c>
      <c r="J27" s="30">
        <v>1022</v>
      </c>
      <c r="K27" s="30">
        <v>756</v>
      </c>
      <c r="L27" s="30">
        <v>355</v>
      </c>
      <c r="M27" s="30">
        <v>226</v>
      </c>
      <c r="N27" s="31">
        <f t="shared" si="0"/>
        <v>7966</v>
      </c>
      <c r="AC27" s="13">
        <v>1983</v>
      </c>
    </row>
    <row r="28" spans="1:29" ht="11.25" customHeight="1" x14ac:dyDescent="0.2">
      <c r="A28" s="26" t="s">
        <v>41</v>
      </c>
      <c r="B28" s="27">
        <v>38</v>
      </c>
      <c r="C28" s="27">
        <v>48</v>
      </c>
      <c r="D28" s="27">
        <v>232</v>
      </c>
      <c r="E28" s="27">
        <v>737</v>
      </c>
      <c r="F28" s="27">
        <v>917</v>
      </c>
      <c r="G28" s="27">
        <v>1277</v>
      </c>
      <c r="H28" s="27">
        <v>1400</v>
      </c>
      <c r="I28" s="27">
        <v>1240</v>
      </c>
      <c r="J28" s="27">
        <v>1022</v>
      </c>
      <c r="K28" s="27">
        <v>540</v>
      </c>
      <c r="L28" s="27">
        <v>331</v>
      </c>
      <c r="M28" s="27">
        <v>133</v>
      </c>
      <c r="N28" s="28">
        <f t="shared" si="0"/>
        <v>7915</v>
      </c>
      <c r="AC28" s="13">
        <v>1984</v>
      </c>
    </row>
    <row r="29" spans="1:29" ht="11.25" customHeight="1" x14ac:dyDescent="0.2">
      <c r="A29" s="29" t="s">
        <v>42</v>
      </c>
      <c r="B29" s="30">
        <v>24</v>
      </c>
      <c r="C29" s="30">
        <v>56</v>
      </c>
      <c r="D29" s="30">
        <v>327</v>
      </c>
      <c r="E29" s="30">
        <v>577</v>
      </c>
      <c r="F29" s="30">
        <v>1024</v>
      </c>
      <c r="G29" s="30">
        <v>1331</v>
      </c>
      <c r="H29" s="30">
        <v>1160</v>
      </c>
      <c r="I29" s="30">
        <v>860</v>
      </c>
      <c r="J29" s="30">
        <v>704</v>
      </c>
      <c r="K29" s="30">
        <v>656</v>
      </c>
      <c r="L29" s="30">
        <v>420</v>
      </c>
      <c r="M29" s="30">
        <v>93</v>
      </c>
      <c r="N29" s="31">
        <f t="shared" si="0"/>
        <v>7232</v>
      </c>
      <c r="AC29" s="13">
        <v>1985</v>
      </c>
    </row>
    <row r="30" spans="1:29" ht="11.25" customHeight="1" x14ac:dyDescent="0.2">
      <c r="A30" s="26" t="s">
        <v>43</v>
      </c>
      <c r="B30" s="27">
        <v>56</v>
      </c>
      <c r="C30" s="27">
        <v>33</v>
      </c>
      <c r="D30" s="27">
        <v>350</v>
      </c>
      <c r="E30" s="27">
        <v>598</v>
      </c>
      <c r="F30" s="27">
        <v>875</v>
      </c>
      <c r="G30" s="27">
        <v>1164</v>
      </c>
      <c r="H30" s="27">
        <v>1302</v>
      </c>
      <c r="I30" s="27">
        <v>946</v>
      </c>
      <c r="J30" s="27">
        <v>926</v>
      </c>
      <c r="K30" s="27">
        <v>494</v>
      </c>
      <c r="L30" s="27">
        <v>339</v>
      </c>
      <c r="M30" s="27">
        <v>124</v>
      </c>
      <c r="N30" s="28">
        <f t="shared" si="0"/>
        <v>7207</v>
      </c>
      <c r="AC30" s="13">
        <v>1986</v>
      </c>
    </row>
    <row r="31" spans="1:29" ht="11.25" customHeight="1" x14ac:dyDescent="0.2">
      <c r="A31" s="29" t="s">
        <v>44</v>
      </c>
      <c r="B31" s="30">
        <v>59</v>
      </c>
      <c r="C31" s="30">
        <v>73</v>
      </c>
      <c r="D31" s="30">
        <v>199</v>
      </c>
      <c r="E31" s="30">
        <v>448</v>
      </c>
      <c r="F31" s="30">
        <v>901</v>
      </c>
      <c r="G31" s="30">
        <v>1245</v>
      </c>
      <c r="H31" s="30">
        <v>1353</v>
      </c>
      <c r="I31" s="30">
        <v>1012</v>
      </c>
      <c r="J31" s="30">
        <v>954</v>
      </c>
      <c r="K31" s="30">
        <v>580</v>
      </c>
      <c r="L31" s="30">
        <v>393</v>
      </c>
      <c r="M31" s="30">
        <v>78</v>
      </c>
      <c r="N31" s="31">
        <f t="shared" si="0"/>
        <v>7295</v>
      </c>
      <c r="AC31" s="13">
        <v>1987</v>
      </c>
    </row>
    <row r="32" spans="1:29" ht="11.25" customHeight="1" x14ac:dyDescent="0.2">
      <c r="A32" s="26" t="s">
        <v>45</v>
      </c>
      <c r="B32" s="27">
        <v>15</v>
      </c>
      <c r="C32" s="27">
        <v>43</v>
      </c>
      <c r="D32" s="27">
        <v>247</v>
      </c>
      <c r="E32" s="27">
        <v>363</v>
      </c>
      <c r="F32" s="27">
        <v>924</v>
      </c>
      <c r="G32" s="27">
        <v>1281</v>
      </c>
      <c r="H32" s="27">
        <v>1405</v>
      </c>
      <c r="I32" s="27">
        <v>1189</v>
      </c>
      <c r="J32" s="27">
        <v>781</v>
      </c>
      <c r="K32" s="27">
        <v>503</v>
      </c>
      <c r="L32" s="27">
        <v>382</v>
      </c>
      <c r="M32" s="27">
        <v>183</v>
      </c>
      <c r="N32" s="28">
        <f t="shared" si="0"/>
        <v>7316</v>
      </c>
      <c r="AC32" s="13">
        <v>1988</v>
      </c>
    </row>
    <row r="33" spans="1:29" ht="11.25" customHeight="1" x14ac:dyDescent="0.2">
      <c r="A33" s="29" t="s">
        <v>46</v>
      </c>
      <c r="B33" s="30">
        <v>14</v>
      </c>
      <c r="C33" s="30">
        <v>62</v>
      </c>
      <c r="D33" s="30">
        <v>200</v>
      </c>
      <c r="E33" s="30">
        <v>547</v>
      </c>
      <c r="F33" s="30">
        <v>850</v>
      </c>
      <c r="G33" s="30">
        <v>1171</v>
      </c>
      <c r="H33" s="30">
        <v>1166</v>
      </c>
      <c r="I33" s="30">
        <v>1072</v>
      </c>
      <c r="J33" s="30">
        <v>799</v>
      </c>
      <c r="K33" s="30">
        <v>518</v>
      </c>
      <c r="L33" s="30">
        <v>435</v>
      </c>
      <c r="M33" s="30">
        <v>131</v>
      </c>
      <c r="N33" s="31">
        <f t="shared" si="0"/>
        <v>6965</v>
      </c>
      <c r="AC33" s="13">
        <v>1989</v>
      </c>
    </row>
    <row r="34" spans="1:29" ht="11.25" customHeight="1" x14ac:dyDescent="0.2">
      <c r="A34" s="26" t="s">
        <v>47</v>
      </c>
      <c r="B34" s="27">
        <v>28</v>
      </c>
      <c r="C34" s="27">
        <v>48</v>
      </c>
      <c r="D34" s="27">
        <v>113</v>
      </c>
      <c r="E34" s="27">
        <v>544</v>
      </c>
      <c r="F34" s="27">
        <v>878</v>
      </c>
      <c r="G34" s="27">
        <v>1453</v>
      </c>
      <c r="H34" s="27">
        <v>1341</v>
      </c>
      <c r="I34" s="27">
        <v>898</v>
      </c>
      <c r="J34" s="27">
        <v>943</v>
      </c>
      <c r="K34" s="27">
        <v>729</v>
      </c>
      <c r="L34" s="27">
        <v>485</v>
      </c>
      <c r="M34" s="27">
        <v>176</v>
      </c>
      <c r="N34" s="28">
        <f t="shared" si="0"/>
        <v>7636</v>
      </c>
      <c r="AC34" s="13">
        <v>1990</v>
      </c>
    </row>
    <row r="35" spans="1:29" ht="11.25" customHeight="1" x14ac:dyDescent="0.2">
      <c r="A35" s="29" t="s">
        <v>48</v>
      </c>
      <c r="B35" s="30">
        <v>28</v>
      </c>
      <c r="C35" s="30">
        <v>36</v>
      </c>
      <c r="D35" s="30">
        <v>219</v>
      </c>
      <c r="E35" s="30">
        <v>527</v>
      </c>
      <c r="F35" s="30">
        <v>946</v>
      </c>
      <c r="G35" s="30">
        <v>1214</v>
      </c>
      <c r="H35" s="30">
        <v>1249</v>
      </c>
      <c r="I35" s="30">
        <v>871</v>
      </c>
      <c r="J35" s="30">
        <v>746</v>
      </c>
      <c r="K35" s="30">
        <v>442</v>
      </c>
      <c r="L35" s="30">
        <v>270</v>
      </c>
      <c r="M35" s="30">
        <v>155</v>
      </c>
      <c r="N35" s="31">
        <f t="shared" si="0"/>
        <v>6703</v>
      </c>
      <c r="AC35" s="13">
        <v>1991</v>
      </c>
    </row>
    <row r="36" spans="1:29" ht="11.25" customHeight="1" x14ac:dyDescent="0.2">
      <c r="A36" s="26" t="s">
        <v>49</v>
      </c>
      <c r="B36" s="27">
        <v>62</v>
      </c>
      <c r="C36" s="27">
        <v>37</v>
      </c>
      <c r="D36" s="27">
        <v>194</v>
      </c>
      <c r="E36" s="27">
        <v>454</v>
      </c>
      <c r="F36" s="27">
        <v>1066</v>
      </c>
      <c r="G36" s="27">
        <v>1322</v>
      </c>
      <c r="H36" s="27">
        <v>1293</v>
      </c>
      <c r="I36" s="27">
        <v>1117</v>
      </c>
      <c r="J36" s="27">
        <v>847</v>
      </c>
      <c r="K36" s="27">
        <v>681</v>
      </c>
      <c r="L36" s="27">
        <v>317</v>
      </c>
      <c r="M36" s="27">
        <v>251</v>
      </c>
      <c r="N36" s="28">
        <f t="shared" si="0"/>
        <v>7641</v>
      </c>
      <c r="AC36" s="13">
        <v>1992</v>
      </c>
    </row>
    <row r="37" spans="1:29" ht="11.25" customHeight="1" x14ac:dyDescent="0.2">
      <c r="A37" s="29" t="s">
        <v>50</v>
      </c>
      <c r="B37" s="30">
        <v>110</v>
      </c>
      <c r="C37" s="30">
        <v>86</v>
      </c>
      <c r="D37" s="30">
        <v>237</v>
      </c>
      <c r="E37" s="30">
        <v>585</v>
      </c>
      <c r="F37" s="30">
        <v>1048</v>
      </c>
      <c r="G37" s="30">
        <v>1192</v>
      </c>
      <c r="H37" s="30">
        <v>1082</v>
      </c>
      <c r="I37" s="30">
        <v>1036</v>
      </c>
      <c r="J37" s="30">
        <v>772</v>
      </c>
      <c r="K37" s="30">
        <v>586</v>
      </c>
      <c r="L37" s="30">
        <v>293</v>
      </c>
      <c r="M37" s="30">
        <v>89</v>
      </c>
      <c r="N37" s="31">
        <f t="shared" si="0"/>
        <v>7116</v>
      </c>
      <c r="AC37" s="13">
        <v>1993</v>
      </c>
    </row>
    <row r="38" spans="1:29" ht="11.25" customHeight="1" x14ac:dyDescent="0.2">
      <c r="A38" s="26" t="s">
        <v>51</v>
      </c>
      <c r="B38" s="27">
        <v>19</v>
      </c>
      <c r="C38" s="27">
        <v>21</v>
      </c>
      <c r="D38" s="27">
        <v>152</v>
      </c>
      <c r="E38" s="27">
        <v>607</v>
      </c>
      <c r="F38" s="27">
        <v>1103</v>
      </c>
      <c r="G38" s="27">
        <v>1146</v>
      </c>
      <c r="H38" s="27">
        <v>1152</v>
      </c>
      <c r="I38" s="27">
        <v>778</v>
      </c>
      <c r="J38" s="27">
        <v>866</v>
      </c>
      <c r="K38" s="27">
        <v>697</v>
      </c>
      <c r="L38" s="27">
        <v>516</v>
      </c>
      <c r="M38" s="27">
        <v>256</v>
      </c>
      <c r="N38" s="28">
        <f t="shared" si="0"/>
        <v>7313</v>
      </c>
      <c r="AC38" s="13">
        <v>1994</v>
      </c>
    </row>
    <row r="39" spans="1:29" ht="11.25" customHeight="1" x14ac:dyDescent="0.2">
      <c r="A39" s="29" t="s">
        <v>52</v>
      </c>
      <c r="B39" s="30">
        <v>56</v>
      </c>
      <c r="C39" s="30">
        <v>31</v>
      </c>
      <c r="D39" s="30">
        <v>183</v>
      </c>
      <c r="E39" s="30">
        <v>579</v>
      </c>
      <c r="F39" s="30">
        <v>738</v>
      </c>
      <c r="G39" s="30">
        <v>1062</v>
      </c>
      <c r="H39" s="30">
        <v>1170</v>
      </c>
      <c r="I39" s="30">
        <v>962</v>
      </c>
      <c r="J39" s="30">
        <v>849</v>
      </c>
      <c r="K39" s="30">
        <v>647</v>
      </c>
      <c r="L39" s="30">
        <v>387</v>
      </c>
      <c r="M39" s="30">
        <v>105</v>
      </c>
      <c r="N39" s="31">
        <f t="shared" si="0"/>
        <v>6769</v>
      </c>
      <c r="AC39" s="13">
        <v>1995</v>
      </c>
    </row>
    <row r="40" spans="1:29" ht="11.25" customHeight="1" x14ac:dyDescent="0.2">
      <c r="A40" s="26" t="s">
        <v>53</v>
      </c>
      <c r="B40" s="27">
        <v>20</v>
      </c>
      <c r="C40" s="27">
        <v>32</v>
      </c>
      <c r="D40" s="27">
        <v>267</v>
      </c>
      <c r="E40" s="27">
        <v>579</v>
      </c>
      <c r="F40" s="27">
        <v>868</v>
      </c>
      <c r="G40" s="27">
        <v>1135</v>
      </c>
      <c r="H40" s="27">
        <v>1214</v>
      </c>
      <c r="I40" s="27">
        <v>1060</v>
      </c>
      <c r="J40" s="27">
        <v>811</v>
      </c>
      <c r="K40" s="27">
        <v>735</v>
      </c>
      <c r="L40" s="27">
        <v>316</v>
      </c>
      <c r="M40" s="27">
        <v>146</v>
      </c>
      <c r="N40" s="28">
        <f t="shared" si="0"/>
        <v>7183</v>
      </c>
      <c r="AC40" s="13">
        <v>1996</v>
      </c>
    </row>
    <row r="41" spans="1:29" ht="11.25" customHeight="1" x14ac:dyDescent="0.2">
      <c r="A41" s="29" t="s">
        <v>54</v>
      </c>
      <c r="B41" s="30">
        <v>54</v>
      </c>
      <c r="C41" s="30">
        <v>40</v>
      </c>
      <c r="D41" s="30">
        <v>192</v>
      </c>
      <c r="E41" s="30">
        <v>567</v>
      </c>
      <c r="F41" s="30">
        <v>886</v>
      </c>
      <c r="G41" s="30">
        <v>1258</v>
      </c>
      <c r="H41" s="30">
        <v>1081</v>
      </c>
      <c r="I41" s="30">
        <v>979</v>
      </c>
      <c r="J41" s="30">
        <v>912</v>
      </c>
      <c r="K41" s="30">
        <v>696</v>
      </c>
      <c r="L41" s="30">
        <v>423</v>
      </c>
      <c r="M41" s="30">
        <v>273</v>
      </c>
      <c r="N41" s="31">
        <f t="shared" si="0"/>
        <v>7361</v>
      </c>
      <c r="AC41" s="13">
        <v>1997</v>
      </c>
    </row>
    <row r="42" spans="1:29" ht="11.25" customHeight="1" x14ac:dyDescent="0.2">
      <c r="A42" s="32" t="s">
        <v>55</v>
      </c>
      <c r="B42" s="33">
        <v>18</v>
      </c>
      <c r="C42" s="33">
        <v>33</v>
      </c>
      <c r="D42" s="33">
        <v>159</v>
      </c>
      <c r="E42" s="33">
        <v>589</v>
      </c>
      <c r="F42" s="33">
        <v>854</v>
      </c>
      <c r="G42" s="27">
        <v>1231</v>
      </c>
      <c r="H42" s="33">
        <v>1088</v>
      </c>
      <c r="I42" s="33">
        <v>937</v>
      </c>
      <c r="J42" s="33">
        <v>800</v>
      </c>
      <c r="K42" s="33">
        <v>760</v>
      </c>
      <c r="L42" s="33">
        <v>468</v>
      </c>
      <c r="M42" s="33">
        <v>177</v>
      </c>
      <c r="N42" s="28">
        <f t="shared" si="0"/>
        <v>7114</v>
      </c>
      <c r="AC42" s="14">
        <v>1998</v>
      </c>
    </row>
    <row r="43" spans="1:29" ht="11.25" customHeight="1" x14ac:dyDescent="0.2">
      <c r="A43" s="29" t="s">
        <v>56</v>
      </c>
      <c r="B43" s="30">
        <v>30</v>
      </c>
      <c r="C43" s="30">
        <v>48</v>
      </c>
      <c r="D43" s="30">
        <v>252</v>
      </c>
      <c r="E43" s="30">
        <v>472</v>
      </c>
      <c r="F43" s="30">
        <v>690</v>
      </c>
      <c r="G43" s="30">
        <v>1168</v>
      </c>
      <c r="H43" s="30">
        <v>1086</v>
      </c>
      <c r="I43" s="30">
        <v>859</v>
      </c>
      <c r="J43" s="30">
        <v>880</v>
      </c>
      <c r="K43" s="30">
        <v>501</v>
      </c>
      <c r="L43" s="30">
        <v>305</v>
      </c>
      <c r="M43" s="30">
        <v>121</v>
      </c>
      <c r="N43" s="31">
        <f t="shared" si="0"/>
        <v>6412</v>
      </c>
      <c r="AC43" s="13">
        <v>1999</v>
      </c>
    </row>
    <row r="44" spans="1:29" ht="11.25" customHeight="1" x14ac:dyDescent="0.2">
      <c r="A44" s="32" t="s">
        <v>57</v>
      </c>
      <c r="B44" s="34">
        <v>15</v>
      </c>
      <c r="C44" s="34">
        <v>19</v>
      </c>
      <c r="D44" s="34">
        <v>204</v>
      </c>
      <c r="E44" s="34">
        <v>555</v>
      </c>
      <c r="F44" s="34">
        <v>1117</v>
      </c>
      <c r="G44" s="34">
        <v>1133</v>
      </c>
      <c r="H44" s="34">
        <v>1260</v>
      </c>
      <c r="I44" s="34">
        <v>996</v>
      </c>
      <c r="J44" s="34">
        <v>797</v>
      </c>
      <c r="K44" s="34">
        <v>615</v>
      </c>
      <c r="L44" s="34">
        <v>284</v>
      </c>
      <c r="M44" s="34">
        <v>120</v>
      </c>
      <c r="N44" s="28">
        <f t="shared" si="0"/>
        <v>7115</v>
      </c>
      <c r="AC44" s="14">
        <v>2000</v>
      </c>
    </row>
    <row r="45" spans="1:29" ht="11.25" customHeight="1" x14ac:dyDescent="0.2">
      <c r="A45" s="35" t="s">
        <v>58</v>
      </c>
      <c r="B45" s="36">
        <v>20</v>
      </c>
      <c r="C45" s="36">
        <v>21</v>
      </c>
      <c r="D45" s="36">
        <v>123</v>
      </c>
      <c r="E45" s="36">
        <v>478</v>
      </c>
      <c r="F45" s="36">
        <v>818</v>
      </c>
      <c r="G45" s="36">
        <v>1296</v>
      </c>
      <c r="H45" s="36">
        <v>1287</v>
      </c>
      <c r="I45" s="36">
        <v>1094</v>
      </c>
      <c r="J45" s="36">
        <v>990</v>
      </c>
      <c r="K45" s="36">
        <v>561</v>
      </c>
      <c r="L45" s="36">
        <v>375</v>
      </c>
      <c r="M45" s="36">
        <v>103</v>
      </c>
      <c r="N45" s="31">
        <f t="shared" si="0"/>
        <v>7166</v>
      </c>
      <c r="AC45" s="13">
        <v>2001</v>
      </c>
    </row>
    <row r="46" spans="1:29" ht="11.25" customHeight="1" x14ac:dyDescent="0.2">
      <c r="A46" s="32" t="s">
        <v>59</v>
      </c>
      <c r="B46" s="34">
        <v>8</v>
      </c>
      <c r="C46" s="34">
        <v>43</v>
      </c>
      <c r="D46" s="34">
        <v>213</v>
      </c>
      <c r="E46" s="34">
        <v>631</v>
      </c>
      <c r="F46" s="34">
        <v>935</v>
      </c>
      <c r="G46" s="34">
        <v>1125</v>
      </c>
      <c r="H46" s="37">
        <v>955</v>
      </c>
      <c r="I46" s="37">
        <v>1022</v>
      </c>
      <c r="J46" s="37">
        <v>833</v>
      </c>
      <c r="K46" s="37">
        <v>635</v>
      </c>
      <c r="L46" s="37">
        <v>341</v>
      </c>
      <c r="M46" s="37">
        <v>151</v>
      </c>
      <c r="N46" s="28">
        <f t="shared" si="0"/>
        <v>6892</v>
      </c>
      <c r="AC46" s="13">
        <v>2002</v>
      </c>
    </row>
    <row r="47" spans="1:29" ht="11.25" customHeight="1" x14ac:dyDescent="0.2">
      <c r="A47" s="35" t="s">
        <v>61</v>
      </c>
      <c r="B47" s="36">
        <v>6</v>
      </c>
      <c r="C47" s="36">
        <v>23</v>
      </c>
      <c r="D47" s="36">
        <v>202</v>
      </c>
      <c r="E47" s="36">
        <v>387</v>
      </c>
      <c r="F47" s="38">
        <v>1000</v>
      </c>
      <c r="G47" s="38">
        <v>1092</v>
      </c>
      <c r="H47" s="38">
        <v>1327</v>
      </c>
      <c r="I47" s="38">
        <v>1103</v>
      </c>
      <c r="J47" s="38">
        <v>692</v>
      </c>
      <c r="K47" s="38">
        <v>569</v>
      </c>
      <c r="L47" s="38">
        <v>362</v>
      </c>
      <c r="M47" s="38">
        <v>144</v>
      </c>
      <c r="N47" s="31">
        <f t="shared" si="0"/>
        <v>6907</v>
      </c>
      <c r="AC47" s="16">
        <v>2003</v>
      </c>
    </row>
    <row r="48" spans="1:29" ht="11.25" customHeight="1" x14ac:dyDescent="0.2">
      <c r="A48" s="32" t="s">
        <v>63</v>
      </c>
      <c r="B48" s="34">
        <v>32</v>
      </c>
      <c r="C48" s="34">
        <v>73</v>
      </c>
      <c r="D48" s="34">
        <v>236</v>
      </c>
      <c r="E48" s="34">
        <v>555</v>
      </c>
      <c r="F48" s="37">
        <v>914</v>
      </c>
      <c r="G48" s="37">
        <v>1115</v>
      </c>
      <c r="H48" s="37">
        <v>1060</v>
      </c>
      <c r="I48" s="37">
        <v>961</v>
      </c>
      <c r="J48" s="37">
        <v>885</v>
      </c>
      <c r="K48" s="37">
        <v>636</v>
      </c>
      <c r="L48" s="37">
        <v>378</v>
      </c>
      <c r="M48" s="37">
        <v>224</v>
      </c>
      <c r="N48" s="28">
        <f t="shared" si="0"/>
        <v>7069</v>
      </c>
      <c r="AC48" s="16">
        <v>2004</v>
      </c>
    </row>
    <row r="49" spans="1:29" ht="11.25" customHeight="1" x14ac:dyDescent="0.2">
      <c r="A49" s="35" t="s">
        <v>64</v>
      </c>
      <c r="B49" s="36">
        <v>18</v>
      </c>
      <c r="C49" s="36">
        <v>55</v>
      </c>
      <c r="D49" s="36">
        <v>224</v>
      </c>
      <c r="E49" s="36">
        <v>511</v>
      </c>
      <c r="F49" s="38">
        <v>836</v>
      </c>
      <c r="G49" s="38">
        <v>1167</v>
      </c>
      <c r="H49" s="38">
        <v>1130</v>
      </c>
      <c r="I49" s="38">
        <v>1020</v>
      </c>
      <c r="J49" s="38">
        <v>946</v>
      </c>
      <c r="K49" s="38">
        <v>566</v>
      </c>
      <c r="L49" s="38">
        <v>303</v>
      </c>
      <c r="M49" s="38">
        <v>97</v>
      </c>
      <c r="N49" s="31">
        <f t="shared" si="0"/>
        <v>6873</v>
      </c>
      <c r="AC49" s="16">
        <v>2005</v>
      </c>
    </row>
    <row r="50" spans="1:29" ht="11.25" customHeight="1" x14ac:dyDescent="0.2">
      <c r="A50" s="39" t="s">
        <v>65</v>
      </c>
      <c r="B50" s="34">
        <v>13</v>
      </c>
      <c r="C50" s="34">
        <v>54</v>
      </c>
      <c r="D50" s="34">
        <v>282</v>
      </c>
      <c r="E50" s="34">
        <v>609</v>
      </c>
      <c r="F50" s="37">
        <v>858</v>
      </c>
      <c r="G50" s="37">
        <v>1171</v>
      </c>
      <c r="H50" s="37">
        <v>1361</v>
      </c>
      <c r="I50" s="37">
        <v>923</v>
      </c>
      <c r="J50" s="37">
        <v>741</v>
      </c>
      <c r="K50" s="37">
        <v>565</v>
      </c>
      <c r="L50" s="37">
        <v>321</v>
      </c>
      <c r="M50" s="37">
        <v>101</v>
      </c>
      <c r="N50" s="28">
        <f t="shared" si="0"/>
        <v>6999</v>
      </c>
      <c r="AC50" s="16">
        <v>2006</v>
      </c>
    </row>
    <row r="51" spans="1:29" ht="11.25" customHeight="1" x14ac:dyDescent="0.2">
      <c r="A51" s="40" t="s">
        <v>66</v>
      </c>
      <c r="B51" s="36">
        <v>8</v>
      </c>
      <c r="C51" s="36">
        <v>25</v>
      </c>
      <c r="D51" s="36">
        <v>206</v>
      </c>
      <c r="E51" s="36">
        <v>547</v>
      </c>
      <c r="F51" s="38">
        <v>781</v>
      </c>
      <c r="G51" s="38">
        <v>1282</v>
      </c>
      <c r="H51" s="38">
        <v>1356</v>
      </c>
      <c r="I51" s="38">
        <v>1036</v>
      </c>
      <c r="J51" s="38">
        <v>966</v>
      </c>
      <c r="K51" s="38">
        <v>757</v>
      </c>
      <c r="L51" s="38">
        <v>458</v>
      </c>
      <c r="M51" s="38">
        <v>170</v>
      </c>
      <c r="N51" s="31">
        <f t="shared" si="0"/>
        <v>7592</v>
      </c>
      <c r="AC51" s="16">
        <v>2007</v>
      </c>
    </row>
    <row r="52" spans="1:29" ht="11.25" customHeight="1" x14ac:dyDescent="0.2">
      <c r="A52" s="39" t="s">
        <v>67</v>
      </c>
      <c r="B52" s="34">
        <v>20</v>
      </c>
      <c r="C52" s="34">
        <v>37</v>
      </c>
      <c r="D52" s="34">
        <v>210</v>
      </c>
      <c r="E52" s="34">
        <v>518</v>
      </c>
      <c r="F52" s="37">
        <v>763</v>
      </c>
      <c r="G52" s="37">
        <v>1212</v>
      </c>
      <c r="H52" s="37">
        <v>1148</v>
      </c>
      <c r="I52" s="37">
        <v>965</v>
      </c>
      <c r="J52" s="37">
        <v>888</v>
      </c>
      <c r="K52" s="37">
        <v>661</v>
      </c>
      <c r="L52" s="37">
        <v>328</v>
      </c>
      <c r="M52" s="37">
        <v>218</v>
      </c>
      <c r="N52" s="28">
        <f t="shared" si="0"/>
        <v>6968</v>
      </c>
      <c r="AC52" s="16">
        <v>2008</v>
      </c>
    </row>
    <row r="53" spans="1:29" ht="11.25" customHeight="1" x14ac:dyDescent="0.2">
      <c r="A53" s="40" t="s">
        <v>68</v>
      </c>
      <c r="B53" s="36">
        <v>31</v>
      </c>
      <c r="C53" s="36">
        <v>64</v>
      </c>
      <c r="D53" s="36">
        <v>140</v>
      </c>
      <c r="E53" s="36">
        <v>680</v>
      </c>
      <c r="F53" s="38">
        <v>820</v>
      </c>
      <c r="G53" s="38">
        <v>1367</v>
      </c>
      <c r="H53" s="38">
        <v>1178</v>
      </c>
      <c r="I53" s="38">
        <v>1015</v>
      </c>
      <c r="J53" s="38">
        <v>885</v>
      </c>
      <c r="K53" s="38">
        <v>682</v>
      </c>
      <c r="L53" s="38">
        <v>555</v>
      </c>
      <c r="M53" s="38">
        <v>165</v>
      </c>
      <c r="N53" s="31">
        <f>SUM(B53:M53)</f>
        <v>7582</v>
      </c>
      <c r="AC53" s="16">
        <v>2009</v>
      </c>
    </row>
    <row r="54" spans="1:29" ht="11.25" customHeight="1" x14ac:dyDescent="0.2">
      <c r="A54" s="39" t="s">
        <v>69</v>
      </c>
      <c r="B54" s="34">
        <v>29</v>
      </c>
      <c r="C54" s="34">
        <v>56</v>
      </c>
      <c r="D54" s="34">
        <v>160</v>
      </c>
      <c r="E54" s="34">
        <v>479</v>
      </c>
      <c r="F54" s="37">
        <v>957</v>
      </c>
      <c r="G54" s="37">
        <v>1060</v>
      </c>
      <c r="H54" s="37">
        <v>1247</v>
      </c>
      <c r="I54" s="37">
        <v>1062</v>
      </c>
      <c r="J54" s="37">
        <v>878</v>
      </c>
      <c r="K54" s="37">
        <v>745</v>
      </c>
      <c r="L54" s="37">
        <v>533</v>
      </c>
      <c r="M54" s="37">
        <v>206</v>
      </c>
      <c r="N54" s="28">
        <f>SUM(B54:M54)</f>
        <v>7412</v>
      </c>
      <c r="AC54" s="16">
        <v>2010</v>
      </c>
    </row>
    <row r="55" spans="1:29" ht="11.25" customHeight="1" x14ac:dyDescent="0.2">
      <c r="A55" s="40" t="s">
        <v>70</v>
      </c>
      <c r="B55" s="36">
        <v>35</v>
      </c>
      <c r="C55" s="36">
        <v>30</v>
      </c>
      <c r="D55" s="36">
        <v>161</v>
      </c>
      <c r="E55" s="36">
        <v>522</v>
      </c>
      <c r="F55" s="38">
        <v>925</v>
      </c>
      <c r="G55" s="38">
        <v>1211</v>
      </c>
      <c r="H55" s="38">
        <v>1093</v>
      </c>
      <c r="I55" s="38">
        <v>980</v>
      </c>
      <c r="J55" s="38">
        <v>739</v>
      </c>
      <c r="K55" s="38">
        <v>530</v>
      </c>
      <c r="L55" s="38">
        <v>339</v>
      </c>
      <c r="M55" s="38">
        <v>102</v>
      </c>
      <c r="N55" s="31">
        <f>SUM(B55:M55)</f>
        <v>6667</v>
      </c>
      <c r="AC55" s="16">
        <v>2011</v>
      </c>
    </row>
    <row r="56" spans="1:29" ht="11.25" customHeight="1" x14ac:dyDescent="0.2">
      <c r="A56" s="39" t="s">
        <v>71</v>
      </c>
      <c r="B56" s="34">
        <v>21</v>
      </c>
      <c r="C56" s="34">
        <v>21</v>
      </c>
      <c r="D56" s="34">
        <v>154</v>
      </c>
      <c r="E56" s="34">
        <v>515</v>
      </c>
      <c r="F56" s="37">
        <v>748</v>
      </c>
      <c r="G56" s="37">
        <v>1182</v>
      </c>
      <c r="H56" s="37">
        <v>1416</v>
      </c>
      <c r="I56" s="37">
        <v>1105</v>
      </c>
      <c r="J56" s="37">
        <v>829</v>
      </c>
      <c r="K56" s="37">
        <v>693</v>
      </c>
      <c r="L56" s="37">
        <v>365</v>
      </c>
      <c r="M56" s="37">
        <v>96</v>
      </c>
      <c r="N56" s="28">
        <f t="shared" ref="N56:N61" si="1">SUM(B56:M56)</f>
        <v>7145</v>
      </c>
      <c r="AC56" s="16">
        <v>2012</v>
      </c>
    </row>
    <row r="57" spans="1:29" ht="11.25" customHeight="1" x14ac:dyDescent="0.2">
      <c r="A57" s="40" t="s">
        <v>73</v>
      </c>
      <c r="B57" s="36">
        <v>16</v>
      </c>
      <c r="C57" s="36">
        <v>33</v>
      </c>
      <c r="D57" s="36">
        <v>196</v>
      </c>
      <c r="E57" s="36">
        <v>627</v>
      </c>
      <c r="F57" s="38">
        <v>831</v>
      </c>
      <c r="G57" s="38">
        <v>1320</v>
      </c>
      <c r="H57" s="38">
        <v>1134</v>
      </c>
      <c r="I57" s="38">
        <v>890</v>
      </c>
      <c r="J57" s="38">
        <v>805</v>
      </c>
      <c r="K57" s="38">
        <v>626</v>
      </c>
      <c r="L57" s="38">
        <v>336</v>
      </c>
      <c r="M57" s="38">
        <v>156</v>
      </c>
      <c r="N57" s="31">
        <f t="shared" si="1"/>
        <v>6970</v>
      </c>
      <c r="AC57" s="16">
        <v>2013</v>
      </c>
    </row>
    <row r="58" spans="1:29" ht="11.25" customHeight="1" x14ac:dyDescent="0.2">
      <c r="A58" s="39" t="s">
        <v>74</v>
      </c>
      <c r="B58" s="34">
        <v>17</v>
      </c>
      <c r="C58" s="34">
        <v>77</v>
      </c>
      <c r="D58" s="34">
        <v>153</v>
      </c>
      <c r="E58" s="34">
        <v>431</v>
      </c>
      <c r="F58" s="37">
        <v>874</v>
      </c>
      <c r="G58" s="37">
        <v>1059</v>
      </c>
      <c r="H58" s="37">
        <v>1037</v>
      </c>
      <c r="I58" s="37">
        <v>772</v>
      </c>
      <c r="J58" s="37">
        <v>678</v>
      </c>
      <c r="K58" s="37">
        <v>593</v>
      </c>
      <c r="L58" s="37">
        <v>409</v>
      </c>
      <c r="M58" s="37">
        <v>65</v>
      </c>
      <c r="N58" s="28">
        <f t="shared" si="1"/>
        <v>6165</v>
      </c>
      <c r="AC58" s="16">
        <v>2014</v>
      </c>
    </row>
    <row r="59" spans="1:29" ht="11.25" customHeight="1" x14ac:dyDescent="0.2">
      <c r="A59" s="40" t="s">
        <v>75</v>
      </c>
      <c r="B59" s="36">
        <v>53</v>
      </c>
      <c r="C59" s="36">
        <v>40</v>
      </c>
      <c r="D59" s="36">
        <v>124</v>
      </c>
      <c r="E59" s="36">
        <v>380</v>
      </c>
      <c r="F59" s="38">
        <v>958</v>
      </c>
      <c r="G59" s="38">
        <v>1223</v>
      </c>
      <c r="H59" s="38">
        <v>1219</v>
      </c>
      <c r="I59" s="38">
        <v>918</v>
      </c>
      <c r="J59" s="38">
        <v>775</v>
      </c>
      <c r="K59" s="38">
        <v>555</v>
      </c>
      <c r="L59" s="38">
        <v>405</v>
      </c>
      <c r="M59" s="38">
        <v>67</v>
      </c>
      <c r="N59" s="31">
        <f t="shared" si="1"/>
        <v>6717</v>
      </c>
      <c r="AC59" s="16">
        <v>2015</v>
      </c>
    </row>
    <row r="60" spans="1:29" ht="11.25" customHeight="1" x14ac:dyDescent="0.2">
      <c r="A60" s="45" t="s">
        <v>76</v>
      </c>
      <c r="B60" s="46">
        <v>21</v>
      </c>
      <c r="C60" s="46">
        <v>40</v>
      </c>
      <c r="D60" s="46">
        <v>204</v>
      </c>
      <c r="E60" s="46">
        <v>440</v>
      </c>
      <c r="F60" s="47">
        <v>726</v>
      </c>
      <c r="G60" s="47">
        <v>1224</v>
      </c>
      <c r="H60" s="47">
        <v>1287</v>
      </c>
      <c r="I60" s="47">
        <v>870</v>
      </c>
      <c r="J60" s="47">
        <v>675</v>
      </c>
      <c r="K60" s="47">
        <v>660</v>
      </c>
      <c r="L60" s="47">
        <v>379</v>
      </c>
      <c r="M60" s="47">
        <v>93</v>
      </c>
      <c r="N60" s="28">
        <f t="shared" si="1"/>
        <v>6619</v>
      </c>
      <c r="AC60" s="16">
        <v>2016</v>
      </c>
    </row>
    <row r="61" spans="1:29" ht="11.25" customHeight="1" x14ac:dyDescent="0.2">
      <c r="A61" s="48" t="s">
        <v>77</v>
      </c>
      <c r="B61" s="49">
        <v>12</v>
      </c>
      <c r="C61" s="49">
        <v>33</v>
      </c>
      <c r="D61" s="49">
        <v>231</v>
      </c>
      <c r="E61" s="49">
        <v>611</v>
      </c>
      <c r="F61" s="50">
        <v>721</v>
      </c>
      <c r="G61" s="50">
        <v>1111</v>
      </c>
      <c r="H61" s="50">
        <v>1021</v>
      </c>
      <c r="I61" s="50">
        <v>975</v>
      </c>
      <c r="J61" s="50">
        <v>869</v>
      </c>
      <c r="K61" s="50">
        <v>574</v>
      </c>
      <c r="L61" s="50">
        <v>310</v>
      </c>
      <c r="M61" s="50">
        <v>94</v>
      </c>
      <c r="N61" s="51">
        <f t="shared" si="1"/>
        <v>6562</v>
      </c>
      <c r="AC61" s="16">
        <v>2017</v>
      </c>
    </row>
    <row r="62" spans="1:29" ht="11.25" customHeight="1" thickBot="1" x14ac:dyDescent="0.25">
      <c r="A62" s="41" t="s">
        <v>78</v>
      </c>
      <c r="B62" s="42">
        <v>8</v>
      </c>
      <c r="C62" s="42">
        <v>30</v>
      </c>
      <c r="D62" s="42">
        <v>121</v>
      </c>
      <c r="E62" s="42">
        <v>588</v>
      </c>
      <c r="F62" s="43">
        <v>955</v>
      </c>
      <c r="G62" s="43">
        <v>1209</v>
      </c>
      <c r="H62" s="43">
        <v>1210</v>
      </c>
      <c r="I62" s="43"/>
      <c r="J62" s="43"/>
      <c r="K62" s="43"/>
      <c r="L62" s="43"/>
      <c r="M62" s="43"/>
      <c r="N62" s="44"/>
      <c r="AC62" s="15">
        <v>2018</v>
      </c>
    </row>
    <row r="63" spans="1:29" ht="11.25" customHeight="1" x14ac:dyDescent="0.2">
      <c r="A63" s="24" t="s">
        <v>15</v>
      </c>
      <c r="B63" s="23">
        <f t="shared" ref="B63:H63" si="2">AVERAGE(B4:B62)</f>
        <v>31.16949152542373</v>
      </c>
      <c r="C63" s="23">
        <f t="shared" si="2"/>
        <v>49.796610169491522</v>
      </c>
      <c r="D63" s="23">
        <f t="shared" si="2"/>
        <v>216.37288135593221</v>
      </c>
      <c r="E63" s="23">
        <f t="shared" si="2"/>
        <v>548.93220338983053</v>
      </c>
      <c r="F63" s="23">
        <f t="shared" si="2"/>
        <v>895.71186440677968</v>
      </c>
      <c r="G63" s="23">
        <f t="shared" si="2"/>
        <v>1208.4237288135594</v>
      </c>
      <c r="H63" s="23">
        <f t="shared" si="2"/>
        <v>1229.1355932203389</v>
      </c>
      <c r="I63" s="23">
        <f t="shared" ref="I63:N63" si="3">AVERAGE(I4:I61)</f>
        <v>996.10344827586209</v>
      </c>
      <c r="J63" s="23">
        <f t="shared" si="3"/>
        <v>884.77586206896547</v>
      </c>
      <c r="K63" s="23">
        <f t="shared" si="3"/>
        <v>650.27586206896547</v>
      </c>
      <c r="L63" s="23">
        <f t="shared" si="3"/>
        <v>395.18965517241378</v>
      </c>
      <c r="M63" s="23">
        <f t="shared" si="3"/>
        <v>160.5</v>
      </c>
      <c r="N63" s="25">
        <f t="shared" si="3"/>
        <v>7267.3965517241377</v>
      </c>
    </row>
    <row r="64" spans="1:29" ht="11.25" customHeight="1" thickBot="1" x14ac:dyDescent="0.25">
      <c r="A64" s="21" t="s">
        <v>14</v>
      </c>
      <c r="B64" s="20">
        <f t="shared" ref="B64:H64" si="4">STDEV(B4:B62)</f>
        <v>17.608924600868303</v>
      </c>
      <c r="C64" s="20">
        <f t="shared" si="4"/>
        <v>22.875057686768752</v>
      </c>
      <c r="D64" s="20">
        <f t="shared" si="4"/>
        <v>63.717831181861214</v>
      </c>
      <c r="E64" s="20">
        <f t="shared" si="4"/>
        <v>86.244213080582668</v>
      </c>
      <c r="F64" s="20">
        <f t="shared" si="4"/>
        <v>99.008542098815695</v>
      </c>
      <c r="G64" s="20">
        <f t="shared" si="4"/>
        <v>97.342835910495268</v>
      </c>
      <c r="H64" s="20">
        <f t="shared" si="4"/>
        <v>126.03741338725133</v>
      </c>
      <c r="I64" s="20">
        <f t="shared" ref="I64:N64" si="5">STDEV(I4:I61)</f>
        <v>107.4785477828709</v>
      </c>
      <c r="J64" s="20">
        <f t="shared" si="5"/>
        <v>113.32054258628858</v>
      </c>
      <c r="K64" s="20">
        <f t="shared" si="5"/>
        <v>93.06266387299776</v>
      </c>
      <c r="L64" s="20">
        <f t="shared" si="5"/>
        <v>75.167988916650884</v>
      </c>
      <c r="M64" s="20">
        <f t="shared" si="5"/>
        <v>56.101802829336549</v>
      </c>
      <c r="N64" s="22">
        <f t="shared" si="5"/>
        <v>438.55516125293178</v>
      </c>
    </row>
    <row r="65" spans="1:14" ht="7.5" customHeight="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1.25" customHeight="1" x14ac:dyDescent="0.2">
      <c r="A66" s="10" t="s">
        <v>62</v>
      </c>
      <c r="B66" s="52" t="s">
        <v>72</v>
      </c>
      <c r="C66" s="53"/>
      <c r="D66" s="53"/>
      <c r="E66" s="53"/>
      <c r="F66" s="53"/>
      <c r="G66" s="53"/>
      <c r="H66" s="53"/>
      <c r="I66" s="53"/>
      <c r="J66" s="53"/>
      <c r="K66" s="53"/>
      <c r="L66" s="54"/>
      <c r="M66" s="2"/>
      <c r="N66" s="2"/>
    </row>
    <row r="68" spans="1:14" x14ac:dyDescent="0.2">
      <c r="A68" s="3"/>
      <c r="B68" s="8"/>
      <c r="C68" s="8"/>
      <c r="D68" s="8"/>
      <c r="E68" s="8"/>
      <c r="F68" s="8"/>
      <c r="G68" s="8"/>
      <c r="H68" s="8"/>
      <c r="I68" s="8"/>
      <c r="J68" s="7"/>
    </row>
  </sheetData>
  <mergeCells count="1">
    <mergeCell ref="B66:L66"/>
  </mergeCells>
  <phoneticPr fontId="0" type="noConversion"/>
  <hyperlinks>
    <hyperlink ref="B66:K66" r:id="rId1" display="National Climatic Data Center, Cooling Degree Days, Historical Climatology Series 5-2" xr:uid="{00000000-0004-0000-0100-000000000000}"/>
    <hyperlink ref="B66:L66" r:id="rId2" display="National Climatic Data Center, Cooling Degree Days, Historical Climatology Series 5-2" xr:uid="{00000000-0004-0000-0100-000001000000}"/>
  </hyperlinks>
  <printOptions horizontalCentered="1"/>
  <pageMargins left="0.25" right="0.25" top="0.25" bottom="0.25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7.2 &amp; F 7.2</vt:lpstr>
      <vt:lpstr>'T 7.2 &amp; F 7.2'!Print_Area</vt:lpstr>
    </vt:vector>
  </TitlesOfParts>
  <Company>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Utah</dc:creator>
  <cp:lastModifiedBy>Mackenzie Cope</cp:lastModifiedBy>
  <cp:lastPrinted>2006-11-01T21:08:12Z</cp:lastPrinted>
  <dcterms:created xsi:type="dcterms:W3CDTF">2003-07-28T14:22:00Z</dcterms:created>
  <dcterms:modified xsi:type="dcterms:W3CDTF">2019-07-23T19:54:54Z</dcterms:modified>
</cp:coreProperties>
</file>