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hcdegree7.0\"/>
    </mc:Choice>
  </mc:AlternateContent>
  <xr:revisionPtr revIDLastSave="0" documentId="8_{82938736-C632-4078-B2CE-932BBBAF6888}" xr6:coauthVersionLast="43" xr6:coauthVersionMax="43" xr10:uidLastSave="{00000000-0000-0000-0000-000000000000}"/>
  <bookViews>
    <workbookView xWindow="28680" yWindow="-15" windowWidth="29040" windowHeight="15840" xr2:uid="{DE1BD272-D36D-4F92-AB02-7FE606EE43A9}"/>
  </bookViews>
  <sheets>
    <sheet name="T 7.1 &amp; F 7.1" sheetId="1" r:id="rId1"/>
  </sheets>
  <definedNames>
    <definedName name="_xlnm.Print_Area" localSheetId="0">'T 7.1 &amp; F 7.1'!$A$1:$Y$67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</calcChain>
</file>

<file path=xl/sharedStrings.xml><?xml version="1.0" encoding="utf-8"?>
<sst xmlns="http://schemas.openxmlformats.org/spreadsheetml/2006/main" count="20" uniqueCount="20">
  <si>
    <t>NOAA, National Climatic Data Center</t>
  </si>
  <si>
    <t>Source:</t>
  </si>
  <si>
    <t>Std. Dev.</t>
  </si>
  <si>
    <t xml:space="preserve">Mean </t>
  </si>
  <si>
    <t>Annual 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</si>
  <si>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</si>
  <si>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</si>
  <si>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</si>
  <si>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</si>
  <si>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</si>
  <si>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</si>
  <si>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</si>
  <si>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</si>
  <si>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</si>
  <si>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</si>
  <si>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</si>
  <si>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</si>
  <si>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Year</t>
  </si>
  <si>
    <t>Cooling Degree Days in Utah, 1960-2019</t>
  </si>
  <si>
    <t>Table 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</si>
</sst>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0" x14ac:knownFonts="1">
    <font>
      <sz val="10"/>
      <name val="Times New Roman"/>
    </font>
    <font>
      <sz val="10"/>
      <name val="Times New Roman"/>
    </font>
    <font>
      <sz val="10"/>
      <name val="Arial"/>
    </font>
    <font>
      <u/>
      <sz val="10"/>
      <color indexed="12"/>
      <name val="Arial"/>
    </font>
    <font>
      <u/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/>
    <xf numFmtId="0" fontId="3" fillId="0" borderId="0" applyNumberFormat="0" applyFill="0" applyBorder="0" applyAlignment="0" applyProtection="0">
      <alignment vertical="top"/>
      <protection locked="0"/>
    </xf>
    <xf numFmtId="3" fontId="2" fillId="2" borderId="0"/>
  </cellStyleXfs>
  <cellXfs count="39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1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2" applyFont="1" applyAlignment="1" applyProtection="1">
      <alignment vertical="center"/>
    </xf>
    <xf numFmtId="49" fontId="4" fillId="2" borderId="0" xfId="2" applyNumberFormat="1" applyFont="1" applyFill="1" applyAlignment="1" applyProtection="1">
      <alignment vertical="center"/>
    </xf>
    <xf numFmtId="49" fontId="4" fillId="0" borderId="0" xfId="2" applyNumberFormat="1" applyFont="1" applyAlignment="1" applyProtection="1">
      <alignment horizontal="left" vertical="center"/>
    </xf>
    <xf numFmtId="0" fontId="5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quotePrefix="1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" fontId="5" fillId="0" borderId="2" xfId="1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0" xfId="0" quotePrefix="1" applyNumberFormat="1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1" applyNumberFormat="1" applyFont="1" applyFill="1" applyAlignment="1">
      <alignment horizontal="center" vertical="center"/>
    </xf>
    <xf numFmtId="3" fontId="5" fillId="5" borderId="3" xfId="0" applyNumberFormat="1" applyFont="1" applyFill="1" applyBorder="1" applyAlignment="1">
      <alignment horizontal="right" vertical="center"/>
    </xf>
    <xf numFmtId="3" fontId="5" fillId="5" borderId="0" xfId="0" quotePrefix="1" applyNumberFormat="1" applyFont="1" applyFill="1" applyAlignment="1">
      <alignment horizontal="right" vertical="center"/>
    </xf>
    <xf numFmtId="3" fontId="5" fillId="5" borderId="0" xfId="0" applyNumberFormat="1" applyFont="1" applyFill="1" applyAlignment="1">
      <alignment horizontal="right" vertical="center"/>
    </xf>
    <xf numFmtId="1" fontId="5" fillId="5" borderId="0" xfId="1" applyNumberFormat="1" applyFont="1" applyFill="1" applyAlignment="1">
      <alignment horizontal="center" vertical="center"/>
    </xf>
    <xf numFmtId="1" fontId="5" fillId="5" borderId="0" xfId="0" applyNumberFormat="1" applyFont="1" applyFill="1" applyAlignment="1">
      <alignment horizontal="center" vertical="center"/>
    </xf>
    <xf numFmtId="3" fontId="5" fillId="5" borderId="0" xfId="3" applyFont="1" applyFill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3" fontId="7" fillId="6" borderId="4" xfId="3" applyFont="1" applyFill="1" applyBorder="1" applyAlignment="1">
      <alignment horizontal="right" vertical="center" wrapText="1"/>
    </xf>
    <xf numFmtId="3" fontId="7" fillId="6" borderId="5" xfId="3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2" xfId="3" applyFont="1" applyFill="1" applyBorder="1" applyAlignment="1">
      <alignment horizontal="center" vertical="center"/>
    </xf>
    <xf numFmtId="5" fontId="1" fillId="0" borderId="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5" fontId="9" fillId="0" borderId="0" xfId="1" applyNumberFormat="1" applyFont="1" applyFill="1" applyAlignment="1">
      <alignment horizontal="left" vertical="center"/>
    </xf>
  </cellXfs>
  <cellStyles count="4">
    <cellStyle name="Comma0" xfId="3" xr:uid="{2433BB6D-AB09-4AED-B8D9-A2C106BE5F2C}"/>
    <cellStyle name="F5" xfId="1" xr:uid="{15AD1DBE-C594-4C81-B5A3-F60D63CFCF59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7.1 - Cooling Degree Days in Utah, 1960-2018</a:t>
            </a:r>
          </a:p>
        </c:rich>
      </c:tx>
      <c:layout>
        <c:manualLayout>
          <c:xMode val="edge"/>
          <c:yMode val="edge"/>
          <c:x val="0.23031516729700124"/>
          <c:y val="3.58208955223880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55309317363997"/>
          <c:y val="0.1421803574287962"/>
          <c:w val="0.83407771330438674"/>
          <c:h val="0.742278103831185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'T 7.1 &amp; F 7.1'!$A$4:$A$62</c:f>
              <c:numCache>
                <c:formatCode>0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'T 7.1 &amp; F 7.1'!$N$4:$N$62</c:f>
              <c:numCache>
                <c:formatCode>#,##0</c:formatCode>
                <c:ptCount val="59"/>
                <c:pt idx="0">
                  <c:v>501</c:v>
                </c:pt>
                <c:pt idx="1">
                  <c:v>525</c:v>
                </c:pt>
                <c:pt idx="2">
                  <c:v>357</c:v>
                </c:pt>
                <c:pt idx="3">
                  <c:v>466</c:v>
                </c:pt>
                <c:pt idx="4">
                  <c:v>375</c:v>
                </c:pt>
                <c:pt idx="5">
                  <c:v>259</c:v>
                </c:pt>
                <c:pt idx="6">
                  <c:v>473</c:v>
                </c:pt>
                <c:pt idx="7">
                  <c:v>424</c:v>
                </c:pt>
                <c:pt idx="8">
                  <c:v>298</c:v>
                </c:pt>
                <c:pt idx="9">
                  <c:v>468</c:v>
                </c:pt>
                <c:pt idx="10">
                  <c:v>415</c:v>
                </c:pt>
                <c:pt idx="11">
                  <c:v>407</c:v>
                </c:pt>
                <c:pt idx="12">
                  <c:v>391</c:v>
                </c:pt>
                <c:pt idx="13">
                  <c:v>362</c:v>
                </c:pt>
                <c:pt idx="14">
                  <c:v>434</c:v>
                </c:pt>
                <c:pt idx="15">
                  <c:v>328</c:v>
                </c:pt>
                <c:pt idx="16">
                  <c:v>363</c:v>
                </c:pt>
                <c:pt idx="17">
                  <c:v>450</c:v>
                </c:pt>
                <c:pt idx="18">
                  <c:v>354</c:v>
                </c:pt>
                <c:pt idx="19">
                  <c:v>427</c:v>
                </c:pt>
                <c:pt idx="20">
                  <c:v>379</c:v>
                </c:pt>
                <c:pt idx="21">
                  <c:v>498</c:v>
                </c:pt>
                <c:pt idx="22">
                  <c:v>365</c:v>
                </c:pt>
                <c:pt idx="23">
                  <c:v>369</c:v>
                </c:pt>
                <c:pt idx="24">
                  <c:v>372</c:v>
                </c:pt>
                <c:pt idx="25">
                  <c:v>436</c:v>
                </c:pt>
                <c:pt idx="26">
                  <c:v>432</c:v>
                </c:pt>
                <c:pt idx="27">
                  <c:v>372</c:v>
                </c:pt>
                <c:pt idx="28">
                  <c:v>563</c:v>
                </c:pt>
                <c:pt idx="29">
                  <c:v>473</c:v>
                </c:pt>
                <c:pt idx="30">
                  <c:v>517</c:v>
                </c:pt>
                <c:pt idx="31">
                  <c:v>446</c:v>
                </c:pt>
                <c:pt idx="32">
                  <c:v>428</c:v>
                </c:pt>
                <c:pt idx="33">
                  <c:v>233</c:v>
                </c:pt>
                <c:pt idx="34">
                  <c:v>641</c:v>
                </c:pt>
                <c:pt idx="35">
                  <c:v>375</c:v>
                </c:pt>
                <c:pt idx="36">
                  <c:v>529</c:v>
                </c:pt>
                <c:pt idx="37">
                  <c:v>421</c:v>
                </c:pt>
                <c:pt idx="38">
                  <c:v>470</c:v>
                </c:pt>
                <c:pt idx="39">
                  <c:v>416</c:v>
                </c:pt>
                <c:pt idx="40">
                  <c:v>618</c:v>
                </c:pt>
                <c:pt idx="41">
                  <c:v>634</c:v>
                </c:pt>
                <c:pt idx="42">
                  <c:v>596</c:v>
                </c:pt>
                <c:pt idx="43">
                  <c:v>668</c:v>
                </c:pt>
                <c:pt idx="44">
                  <c:v>419</c:v>
                </c:pt>
                <c:pt idx="45">
                  <c:v>454</c:v>
                </c:pt>
                <c:pt idx="46">
                  <c:v>560</c:v>
                </c:pt>
                <c:pt idx="47">
                  <c:v>675</c:v>
                </c:pt>
                <c:pt idx="48">
                  <c:v>507</c:v>
                </c:pt>
                <c:pt idx="49">
                  <c:v>443</c:v>
                </c:pt>
                <c:pt idx="50">
                  <c:v>448</c:v>
                </c:pt>
                <c:pt idx="51">
                  <c:v>470</c:v>
                </c:pt>
                <c:pt idx="52">
                  <c:v>627</c:v>
                </c:pt>
                <c:pt idx="53">
                  <c:v>592</c:v>
                </c:pt>
                <c:pt idx="54">
                  <c:v>491</c:v>
                </c:pt>
                <c:pt idx="55">
                  <c:v>542</c:v>
                </c:pt>
                <c:pt idx="56">
                  <c:v>580</c:v>
                </c:pt>
                <c:pt idx="57">
                  <c:v>608</c:v>
                </c:pt>
                <c:pt idx="58">
                  <c:v>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5C-4718-B8ED-2ABA00AF5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46656"/>
        <c:axId val="58248192"/>
      </c:scatterChart>
      <c:valAx>
        <c:axId val="58246656"/>
        <c:scaling>
          <c:orientation val="minMax"/>
          <c:max val="2018"/>
          <c:min val="1960"/>
        </c:scaling>
        <c:delete val="0"/>
        <c:axPos val="b"/>
        <c:numFmt formatCode="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8248192"/>
        <c:crosses val="autoZero"/>
        <c:crossBetween val="midCat"/>
        <c:majorUnit val="5"/>
      </c:valAx>
      <c:valAx>
        <c:axId val="58248192"/>
        <c:scaling>
          <c:orientation val="minMax"/>
          <c:max val="700"/>
          <c:min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Cooling Degree Days</a:t>
                </a:r>
              </a:p>
            </c:rich>
          </c:tx>
          <c:layout>
            <c:manualLayout>
              <c:xMode val="edge"/>
              <c:yMode val="edge"/>
              <c:x val="2.1653543307086614E-2"/>
              <c:y val="0.34626865671641793"/>
            </c:manualLayout>
          </c:layout>
          <c:overlay val="0"/>
        </c:title>
        <c:numFmt formatCode="#,##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8246656"/>
        <c:crosses val="autoZero"/>
        <c:crossBetween val="midCat"/>
        <c:minorUnit val="50"/>
      </c:valAx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90500" h="381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117474</xdr:colOff>
      <xdr:row>3</xdr:row>
      <xdr:rowOff>107950</xdr:rowOff>
    </xdr:from>
    <xdr:to>
      <xdr:col>24</xdr:col>
      <xdr:colOff>431799</xdr:colOff>
      <xdr:row>28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FDD4C0-1D39-4F0F-A34B-423D92828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ncdc.noaa.gov/CDO/CDODivisionalSelect.jsp" TargetMode="External"/><Relationship Id="rId1" Type="http://schemas.openxmlformats.org/officeDocument/2006/relationships/hyperlink" Target="http://www.ncdc.noaa.gov/oa/documentlibrary/hcs/hcs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0CCA8-D401-4433-A3EF-82DDE964B69A}">
  <dimension ref="A1:N69"/>
  <sheetViews>
    <sheetView showGridLines="0" tabSelected="1" zoomScaleNormal="100" workbookViewId="0">
      <pane ySplit="3" topLeftCell="A4" activePane="bottomLeft" state="frozen"/>
      <selection pane="bottomLeft" activeCell="P43" sqref="P43"/>
    </sheetView>
  </sheetViews>
  <sheetFormatPr defaultRowHeight="12.75" x14ac:dyDescent="0.2"/>
  <cols>
    <col min="1" max="1" width="11" style="3" customWidth="1"/>
    <col min="2" max="13" width="6.6640625" style="2" customWidth="1"/>
    <col min="14" max="14" width="8.5" style="2" customWidth="1"/>
    <col min="15" max="16384" width="9.33203125" style="1"/>
  </cols>
  <sheetData>
    <row r="1" spans="1:14" ht="15.75" x14ac:dyDescent="0.2">
      <c r="A1" s="38" t="s">
        <v>19</v>
      </c>
      <c r="B1" s="37" t="s">
        <v>18</v>
      </c>
    </row>
    <row r="2" spans="1:14" ht="7.5" customHeight="1" thickBot="1" x14ac:dyDescent="0.25">
      <c r="A2" s="36"/>
      <c r="B2" s="35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6.25" thickBot="1" x14ac:dyDescent="0.25">
      <c r="A3" s="33" t="s">
        <v>17</v>
      </c>
      <c r="B3" s="32" t="s">
        <v>16</v>
      </c>
      <c r="C3" s="32" t="s">
        <v>15</v>
      </c>
      <c r="D3" s="32" t="s">
        <v>14</v>
      </c>
      <c r="E3" s="32" t="s">
        <v>13</v>
      </c>
      <c r="F3" s="32" t="s">
        <v>12</v>
      </c>
      <c r="G3" s="32" t="s">
        <v>11</v>
      </c>
      <c r="H3" s="32" t="s">
        <v>10</v>
      </c>
      <c r="I3" s="32" t="s">
        <v>9</v>
      </c>
      <c r="J3" s="32" t="s">
        <v>8</v>
      </c>
      <c r="K3" s="32" t="s">
        <v>7</v>
      </c>
      <c r="L3" s="32" t="s">
        <v>6</v>
      </c>
      <c r="M3" s="32" t="s">
        <v>5</v>
      </c>
      <c r="N3" s="31" t="s">
        <v>4</v>
      </c>
    </row>
    <row r="4" spans="1:14" s="9" customFormat="1" ht="11.25" x14ac:dyDescent="0.2">
      <c r="A4" s="27">
        <v>1960</v>
      </c>
      <c r="B4" s="26">
        <v>0</v>
      </c>
      <c r="C4" s="26">
        <v>0</v>
      </c>
      <c r="D4" s="26">
        <v>0</v>
      </c>
      <c r="E4" s="26">
        <v>1</v>
      </c>
      <c r="F4" s="26">
        <v>10</v>
      </c>
      <c r="G4" s="26">
        <v>91</v>
      </c>
      <c r="H4" s="26">
        <v>231</v>
      </c>
      <c r="I4" s="26">
        <v>108</v>
      </c>
      <c r="J4" s="26">
        <v>59</v>
      </c>
      <c r="K4" s="26">
        <v>1</v>
      </c>
      <c r="L4" s="26">
        <v>0</v>
      </c>
      <c r="M4" s="26">
        <v>0</v>
      </c>
      <c r="N4" s="24">
        <f>SUM(B4:M4)</f>
        <v>501</v>
      </c>
    </row>
    <row r="5" spans="1:14" s="9" customFormat="1" ht="11.25" x14ac:dyDescent="0.2">
      <c r="A5" s="23">
        <v>1961</v>
      </c>
      <c r="B5" s="22">
        <v>0</v>
      </c>
      <c r="C5" s="22">
        <v>0</v>
      </c>
      <c r="D5" s="22">
        <v>0</v>
      </c>
      <c r="E5" s="22">
        <v>1</v>
      </c>
      <c r="F5" s="22">
        <v>12</v>
      </c>
      <c r="G5" s="22">
        <v>127</v>
      </c>
      <c r="H5" s="22">
        <v>213</v>
      </c>
      <c r="I5" s="22">
        <v>161</v>
      </c>
      <c r="J5" s="22">
        <v>10</v>
      </c>
      <c r="K5" s="22">
        <v>1</v>
      </c>
      <c r="L5" s="22">
        <v>0</v>
      </c>
      <c r="M5" s="22">
        <v>0</v>
      </c>
      <c r="N5" s="20">
        <f>SUM(B5:M5)</f>
        <v>525</v>
      </c>
    </row>
    <row r="6" spans="1:14" s="9" customFormat="1" ht="11.25" x14ac:dyDescent="0.2">
      <c r="A6" s="27">
        <v>1962</v>
      </c>
      <c r="B6" s="26">
        <v>0</v>
      </c>
      <c r="C6" s="26">
        <v>0</v>
      </c>
      <c r="D6" s="26">
        <v>0</v>
      </c>
      <c r="E6" s="26">
        <v>3</v>
      </c>
      <c r="F6" s="26">
        <v>7</v>
      </c>
      <c r="G6" s="26">
        <v>53</v>
      </c>
      <c r="H6" s="26">
        <v>135</v>
      </c>
      <c r="I6" s="26">
        <v>113</v>
      </c>
      <c r="J6" s="26">
        <v>44</v>
      </c>
      <c r="K6" s="26">
        <v>2</v>
      </c>
      <c r="L6" s="26">
        <v>0</v>
      </c>
      <c r="M6" s="26">
        <v>0</v>
      </c>
      <c r="N6" s="24">
        <f>SUM(B6:M6)</f>
        <v>357</v>
      </c>
    </row>
    <row r="7" spans="1:14" s="9" customFormat="1" ht="11.25" x14ac:dyDescent="0.2">
      <c r="A7" s="23">
        <v>1963</v>
      </c>
      <c r="B7" s="22">
        <v>0</v>
      </c>
      <c r="C7" s="22">
        <v>0</v>
      </c>
      <c r="D7" s="22">
        <v>0</v>
      </c>
      <c r="E7" s="22">
        <v>0</v>
      </c>
      <c r="F7" s="22">
        <v>21</v>
      </c>
      <c r="G7" s="22">
        <v>32</v>
      </c>
      <c r="H7" s="22">
        <v>186</v>
      </c>
      <c r="I7" s="22">
        <v>163</v>
      </c>
      <c r="J7" s="22">
        <v>56</v>
      </c>
      <c r="K7" s="22">
        <v>8</v>
      </c>
      <c r="L7" s="22">
        <v>0</v>
      </c>
      <c r="M7" s="22">
        <v>0</v>
      </c>
      <c r="N7" s="20">
        <f>SUM(B7:M7)</f>
        <v>466</v>
      </c>
    </row>
    <row r="8" spans="1:14" s="9" customFormat="1" ht="11.25" x14ac:dyDescent="0.2">
      <c r="A8" s="27">
        <v>1964</v>
      </c>
      <c r="B8" s="26">
        <v>0</v>
      </c>
      <c r="C8" s="26">
        <v>0</v>
      </c>
      <c r="D8" s="26">
        <v>0</v>
      </c>
      <c r="E8" s="26">
        <v>0</v>
      </c>
      <c r="F8" s="26">
        <v>7</v>
      </c>
      <c r="G8" s="26">
        <v>33</v>
      </c>
      <c r="H8" s="26">
        <v>208</v>
      </c>
      <c r="I8" s="26">
        <v>102</v>
      </c>
      <c r="J8" s="26">
        <v>21</v>
      </c>
      <c r="K8" s="26">
        <v>4</v>
      </c>
      <c r="L8" s="26">
        <v>0</v>
      </c>
      <c r="M8" s="26">
        <v>0</v>
      </c>
      <c r="N8" s="24">
        <f>SUM(B8:M8)</f>
        <v>375</v>
      </c>
    </row>
    <row r="9" spans="1:14" s="9" customFormat="1" ht="11.25" x14ac:dyDescent="0.2">
      <c r="A9" s="23">
        <v>1965</v>
      </c>
      <c r="B9" s="22">
        <v>0</v>
      </c>
      <c r="C9" s="22">
        <v>0</v>
      </c>
      <c r="D9" s="22">
        <v>0</v>
      </c>
      <c r="E9" s="22">
        <v>0</v>
      </c>
      <c r="F9" s="22">
        <v>2</v>
      </c>
      <c r="G9" s="22">
        <v>33</v>
      </c>
      <c r="H9" s="22">
        <v>138</v>
      </c>
      <c r="I9" s="22">
        <v>79</v>
      </c>
      <c r="J9" s="22">
        <v>4</v>
      </c>
      <c r="K9" s="22">
        <v>3</v>
      </c>
      <c r="L9" s="22">
        <v>0</v>
      </c>
      <c r="M9" s="22">
        <v>0</v>
      </c>
      <c r="N9" s="20">
        <f>SUM(B9:M9)</f>
        <v>259</v>
      </c>
    </row>
    <row r="10" spans="1:14" s="9" customFormat="1" ht="11.25" x14ac:dyDescent="0.2">
      <c r="A10" s="27">
        <v>1966</v>
      </c>
      <c r="B10" s="26">
        <v>0</v>
      </c>
      <c r="C10" s="26">
        <v>0</v>
      </c>
      <c r="D10" s="26">
        <v>0</v>
      </c>
      <c r="E10" s="26">
        <v>1</v>
      </c>
      <c r="F10" s="26">
        <v>23</v>
      </c>
      <c r="G10" s="26">
        <v>69</v>
      </c>
      <c r="H10" s="26">
        <v>212</v>
      </c>
      <c r="I10" s="26">
        <v>124</v>
      </c>
      <c r="J10" s="26">
        <v>43</v>
      </c>
      <c r="K10" s="26">
        <v>1</v>
      </c>
      <c r="L10" s="26">
        <v>0</v>
      </c>
      <c r="M10" s="26">
        <v>0</v>
      </c>
      <c r="N10" s="24">
        <f>SUM(B10:M10)</f>
        <v>473</v>
      </c>
    </row>
    <row r="11" spans="1:14" s="9" customFormat="1" ht="11.25" x14ac:dyDescent="0.2">
      <c r="A11" s="23">
        <v>1967</v>
      </c>
      <c r="B11" s="22">
        <v>0</v>
      </c>
      <c r="C11" s="22">
        <v>0</v>
      </c>
      <c r="D11" s="22">
        <v>0</v>
      </c>
      <c r="E11" s="22">
        <v>0</v>
      </c>
      <c r="F11" s="22">
        <v>6</v>
      </c>
      <c r="G11" s="22">
        <v>27</v>
      </c>
      <c r="H11" s="22">
        <v>182</v>
      </c>
      <c r="I11" s="22">
        <v>169</v>
      </c>
      <c r="J11" s="22">
        <v>37</v>
      </c>
      <c r="K11" s="22">
        <v>3</v>
      </c>
      <c r="L11" s="22">
        <v>0</v>
      </c>
      <c r="M11" s="22">
        <v>0</v>
      </c>
      <c r="N11" s="20">
        <f>SUM(B11:M11)</f>
        <v>424</v>
      </c>
    </row>
    <row r="12" spans="1:14" s="9" customFormat="1" ht="11.25" x14ac:dyDescent="0.2">
      <c r="A12" s="27">
        <v>1968</v>
      </c>
      <c r="B12" s="26">
        <v>0</v>
      </c>
      <c r="C12" s="26">
        <v>0</v>
      </c>
      <c r="D12" s="26">
        <v>0</v>
      </c>
      <c r="E12" s="26">
        <v>0</v>
      </c>
      <c r="F12" s="26">
        <v>8</v>
      </c>
      <c r="G12" s="26">
        <v>60</v>
      </c>
      <c r="H12" s="26">
        <v>165</v>
      </c>
      <c r="I12" s="26">
        <v>47</v>
      </c>
      <c r="J12" s="26">
        <v>17</v>
      </c>
      <c r="K12" s="26">
        <v>1</v>
      </c>
      <c r="L12" s="26">
        <v>0</v>
      </c>
      <c r="M12" s="26">
        <v>0</v>
      </c>
      <c r="N12" s="24">
        <f>SUM(B12:M12)</f>
        <v>298</v>
      </c>
    </row>
    <row r="13" spans="1:14" s="9" customFormat="1" ht="11.25" x14ac:dyDescent="0.2">
      <c r="A13" s="23">
        <v>1969</v>
      </c>
      <c r="B13" s="22">
        <v>0</v>
      </c>
      <c r="C13" s="22">
        <v>0</v>
      </c>
      <c r="D13" s="22">
        <v>0</v>
      </c>
      <c r="E13" s="22">
        <v>1</v>
      </c>
      <c r="F13" s="22">
        <v>28</v>
      </c>
      <c r="G13" s="22">
        <v>34</v>
      </c>
      <c r="H13" s="22">
        <v>164</v>
      </c>
      <c r="I13" s="22">
        <v>187</v>
      </c>
      <c r="J13" s="22">
        <v>54</v>
      </c>
      <c r="K13" s="22">
        <v>0</v>
      </c>
      <c r="L13" s="22">
        <v>0</v>
      </c>
      <c r="M13" s="22">
        <v>0</v>
      </c>
      <c r="N13" s="20">
        <f>SUM(B13:M13)</f>
        <v>468</v>
      </c>
    </row>
    <row r="14" spans="1:14" s="9" customFormat="1" ht="11.25" x14ac:dyDescent="0.2">
      <c r="A14" s="27">
        <v>1970</v>
      </c>
      <c r="B14" s="26">
        <v>0</v>
      </c>
      <c r="C14" s="26">
        <v>0</v>
      </c>
      <c r="D14" s="26">
        <v>0</v>
      </c>
      <c r="E14" s="26">
        <v>0</v>
      </c>
      <c r="F14" s="26">
        <v>11</v>
      </c>
      <c r="G14" s="26">
        <v>59</v>
      </c>
      <c r="H14" s="26">
        <v>157</v>
      </c>
      <c r="I14" s="26">
        <v>176</v>
      </c>
      <c r="J14" s="26">
        <v>11</v>
      </c>
      <c r="K14" s="26">
        <v>1</v>
      </c>
      <c r="L14" s="26">
        <v>0</v>
      </c>
      <c r="M14" s="26">
        <v>0</v>
      </c>
      <c r="N14" s="24">
        <f>SUM(B14:M14)</f>
        <v>415</v>
      </c>
    </row>
    <row r="15" spans="1:14" s="9" customFormat="1" ht="11.25" x14ac:dyDescent="0.2">
      <c r="A15" s="23">
        <v>1971</v>
      </c>
      <c r="B15" s="22">
        <v>0</v>
      </c>
      <c r="C15" s="22">
        <v>0</v>
      </c>
      <c r="D15" s="22">
        <v>0</v>
      </c>
      <c r="E15" s="22">
        <v>1</v>
      </c>
      <c r="F15" s="22">
        <v>5</v>
      </c>
      <c r="G15" s="22">
        <v>59</v>
      </c>
      <c r="H15" s="22">
        <v>171</v>
      </c>
      <c r="I15" s="22">
        <v>159</v>
      </c>
      <c r="J15" s="22">
        <v>12</v>
      </c>
      <c r="K15" s="22">
        <v>0</v>
      </c>
      <c r="L15" s="22">
        <v>0</v>
      </c>
      <c r="M15" s="22">
        <v>0</v>
      </c>
      <c r="N15" s="20">
        <f>SUM(B15:M15)</f>
        <v>407</v>
      </c>
    </row>
    <row r="16" spans="1:14" s="9" customFormat="1" ht="11.25" x14ac:dyDescent="0.2">
      <c r="A16" s="27">
        <v>1972</v>
      </c>
      <c r="B16" s="26">
        <v>0</v>
      </c>
      <c r="C16" s="26">
        <v>0</v>
      </c>
      <c r="D16" s="26">
        <v>1</v>
      </c>
      <c r="E16" s="26">
        <v>1</v>
      </c>
      <c r="F16" s="26">
        <v>13</v>
      </c>
      <c r="G16" s="26">
        <v>80</v>
      </c>
      <c r="H16" s="26">
        <v>166</v>
      </c>
      <c r="I16" s="26">
        <v>112</v>
      </c>
      <c r="J16" s="26">
        <v>17</v>
      </c>
      <c r="K16" s="26">
        <v>1</v>
      </c>
      <c r="L16" s="26">
        <v>0</v>
      </c>
      <c r="M16" s="26">
        <v>0</v>
      </c>
      <c r="N16" s="24">
        <f>SUM(B16:M16)</f>
        <v>391</v>
      </c>
    </row>
    <row r="17" spans="1:14" s="9" customFormat="1" ht="11.25" x14ac:dyDescent="0.2">
      <c r="A17" s="23">
        <v>1973</v>
      </c>
      <c r="B17" s="22">
        <v>0</v>
      </c>
      <c r="C17" s="22">
        <v>0</v>
      </c>
      <c r="D17" s="22">
        <v>0</v>
      </c>
      <c r="E17" s="22">
        <v>0</v>
      </c>
      <c r="F17" s="22">
        <v>13</v>
      </c>
      <c r="G17" s="22">
        <v>60</v>
      </c>
      <c r="H17" s="22">
        <v>141</v>
      </c>
      <c r="I17" s="22">
        <v>132</v>
      </c>
      <c r="J17" s="22">
        <v>15</v>
      </c>
      <c r="K17" s="22">
        <v>1</v>
      </c>
      <c r="L17" s="22">
        <v>0</v>
      </c>
      <c r="M17" s="22">
        <v>0</v>
      </c>
      <c r="N17" s="20">
        <f>SUM(B17:M17)</f>
        <v>362</v>
      </c>
    </row>
    <row r="18" spans="1:14" s="9" customFormat="1" ht="11.25" x14ac:dyDescent="0.2">
      <c r="A18" s="27">
        <v>1974</v>
      </c>
      <c r="B18" s="26">
        <v>0</v>
      </c>
      <c r="C18" s="26">
        <v>0</v>
      </c>
      <c r="D18" s="26">
        <v>0</v>
      </c>
      <c r="E18" s="26">
        <v>1</v>
      </c>
      <c r="F18" s="26">
        <v>16</v>
      </c>
      <c r="G18" s="26">
        <v>108</v>
      </c>
      <c r="H18" s="26">
        <v>176</v>
      </c>
      <c r="I18" s="26">
        <v>96</v>
      </c>
      <c r="J18" s="26">
        <v>35</v>
      </c>
      <c r="K18" s="26">
        <v>2</v>
      </c>
      <c r="L18" s="26">
        <v>0</v>
      </c>
      <c r="M18" s="26">
        <v>0</v>
      </c>
      <c r="N18" s="24">
        <f>SUM(B18:M18)</f>
        <v>434</v>
      </c>
    </row>
    <row r="19" spans="1:14" s="9" customFormat="1" ht="11.25" x14ac:dyDescent="0.2">
      <c r="A19" s="23">
        <v>1975</v>
      </c>
      <c r="B19" s="22">
        <v>0</v>
      </c>
      <c r="C19" s="22">
        <v>0</v>
      </c>
      <c r="D19" s="22">
        <v>0</v>
      </c>
      <c r="E19" s="22">
        <v>0</v>
      </c>
      <c r="F19" s="22">
        <v>2</v>
      </c>
      <c r="G19" s="22">
        <v>31</v>
      </c>
      <c r="H19" s="22">
        <v>183</v>
      </c>
      <c r="I19" s="22">
        <v>82</v>
      </c>
      <c r="J19" s="22">
        <v>29</v>
      </c>
      <c r="K19" s="22">
        <v>1</v>
      </c>
      <c r="L19" s="22">
        <v>0</v>
      </c>
      <c r="M19" s="22">
        <v>0</v>
      </c>
      <c r="N19" s="20">
        <f>SUM(B19:M19)</f>
        <v>328</v>
      </c>
    </row>
    <row r="20" spans="1:14" s="9" customFormat="1" ht="11.25" x14ac:dyDescent="0.2">
      <c r="A20" s="27">
        <v>1976</v>
      </c>
      <c r="B20" s="26">
        <v>0</v>
      </c>
      <c r="C20" s="26">
        <v>0</v>
      </c>
      <c r="D20" s="26">
        <v>0</v>
      </c>
      <c r="E20" s="26">
        <v>0</v>
      </c>
      <c r="F20" s="26">
        <v>17</v>
      </c>
      <c r="G20" s="26">
        <v>46</v>
      </c>
      <c r="H20" s="26">
        <v>190</v>
      </c>
      <c r="I20" s="26">
        <v>76</v>
      </c>
      <c r="J20" s="26">
        <v>33</v>
      </c>
      <c r="K20" s="26">
        <v>1</v>
      </c>
      <c r="L20" s="26">
        <v>0</v>
      </c>
      <c r="M20" s="26">
        <v>0</v>
      </c>
      <c r="N20" s="24">
        <f>SUM(B20:M20)</f>
        <v>363</v>
      </c>
    </row>
    <row r="21" spans="1:14" s="9" customFormat="1" ht="11.25" x14ac:dyDescent="0.2">
      <c r="A21" s="23">
        <v>1977</v>
      </c>
      <c r="B21" s="22">
        <v>0</v>
      </c>
      <c r="C21" s="22">
        <v>0</v>
      </c>
      <c r="D21" s="22">
        <v>0</v>
      </c>
      <c r="E21" s="22">
        <v>2</v>
      </c>
      <c r="F21" s="22">
        <v>2</v>
      </c>
      <c r="G21" s="22">
        <v>118</v>
      </c>
      <c r="H21" s="22">
        <v>166</v>
      </c>
      <c r="I21" s="22">
        <v>126</v>
      </c>
      <c r="J21" s="22">
        <v>33</v>
      </c>
      <c r="K21" s="22">
        <v>3</v>
      </c>
      <c r="L21" s="22">
        <v>0</v>
      </c>
      <c r="M21" s="22">
        <v>0</v>
      </c>
      <c r="N21" s="20">
        <f>SUM(B21:M21)</f>
        <v>450</v>
      </c>
    </row>
    <row r="22" spans="1:14" s="9" customFormat="1" ht="11.25" x14ac:dyDescent="0.2">
      <c r="A22" s="27">
        <v>1978</v>
      </c>
      <c r="B22" s="26">
        <v>0</v>
      </c>
      <c r="C22" s="26">
        <v>0</v>
      </c>
      <c r="D22" s="26">
        <v>0</v>
      </c>
      <c r="E22" s="26">
        <v>0</v>
      </c>
      <c r="F22" s="26">
        <v>3</v>
      </c>
      <c r="G22" s="26">
        <v>63</v>
      </c>
      <c r="H22" s="26">
        <v>174</v>
      </c>
      <c r="I22" s="26">
        <v>93</v>
      </c>
      <c r="J22" s="26">
        <v>17</v>
      </c>
      <c r="K22" s="26">
        <v>4</v>
      </c>
      <c r="L22" s="26">
        <v>0</v>
      </c>
      <c r="M22" s="26">
        <v>0</v>
      </c>
      <c r="N22" s="24">
        <f>SUM(B22:M22)</f>
        <v>354</v>
      </c>
    </row>
    <row r="23" spans="1:14" s="9" customFormat="1" ht="11.25" x14ac:dyDescent="0.2">
      <c r="A23" s="23">
        <v>1979</v>
      </c>
      <c r="B23" s="22">
        <v>0</v>
      </c>
      <c r="C23" s="22">
        <v>0</v>
      </c>
      <c r="D23" s="22">
        <v>0</v>
      </c>
      <c r="E23" s="22">
        <v>1</v>
      </c>
      <c r="F23" s="22">
        <v>10</v>
      </c>
      <c r="G23" s="22">
        <v>66</v>
      </c>
      <c r="H23" s="22">
        <v>171</v>
      </c>
      <c r="I23" s="22">
        <v>109</v>
      </c>
      <c r="J23" s="22">
        <v>67</v>
      </c>
      <c r="K23" s="22">
        <v>3</v>
      </c>
      <c r="L23" s="22">
        <v>0</v>
      </c>
      <c r="M23" s="22">
        <v>0</v>
      </c>
      <c r="N23" s="20">
        <f>SUM(B23:M23)</f>
        <v>427</v>
      </c>
    </row>
    <row r="24" spans="1:14" s="9" customFormat="1" ht="11.25" x14ac:dyDescent="0.2">
      <c r="A24" s="27">
        <v>1980</v>
      </c>
      <c r="B24" s="26">
        <v>0</v>
      </c>
      <c r="C24" s="26">
        <v>0</v>
      </c>
      <c r="D24" s="26">
        <v>0</v>
      </c>
      <c r="E24" s="26">
        <v>1</v>
      </c>
      <c r="F24" s="26">
        <v>2</v>
      </c>
      <c r="G24" s="26">
        <v>57</v>
      </c>
      <c r="H24" s="26">
        <v>185</v>
      </c>
      <c r="I24" s="26">
        <v>102</v>
      </c>
      <c r="J24" s="26">
        <v>30</v>
      </c>
      <c r="K24" s="26">
        <v>2</v>
      </c>
      <c r="L24" s="26">
        <v>0</v>
      </c>
      <c r="M24" s="26">
        <v>0</v>
      </c>
      <c r="N24" s="24">
        <f>SUM(B24:M24)</f>
        <v>379</v>
      </c>
    </row>
    <row r="25" spans="1:14" s="9" customFormat="1" ht="11.25" x14ac:dyDescent="0.2">
      <c r="A25" s="23">
        <v>1981</v>
      </c>
      <c r="B25" s="22">
        <v>0</v>
      </c>
      <c r="C25" s="22">
        <v>0</v>
      </c>
      <c r="D25" s="22">
        <v>0</v>
      </c>
      <c r="E25" s="22">
        <v>2</v>
      </c>
      <c r="F25" s="22">
        <v>8</v>
      </c>
      <c r="G25" s="22">
        <v>84</v>
      </c>
      <c r="H25" s="22">
        <v>189</v>
      </c>
      <c r="I25" s="22">
        <v>164</v>
      </c>
      <c r="J25" s="22">
        <v>50</v>
      </c>
      <c r="K25" s="22">
        <v>1</v>
      </c>
      <c r="L25" s="22">
        <v>0</v>
      </c>
      <c r="M25" s="22">
        <v>0</v>
      </c>
      <c r="N25" s="20">
        <f>SUM(B25:M25)</f>
        <v>498</v>
      </c>
    </row>
    <row r="26" spans="1:14" s="9" customFormat="1" ht="11.25" x14ac:dyDescent="0.2">
      <c r="A26" s="27">
        <v>1982</v>
      </c>
      <c r="B26" s="26">
        <v>0</v>
      </c>
      <c r="C26" s="26">
        <v>0</v>
      </c>
      <c r="D26" s="26">
        <v>0</v>
      </c>
      <c r="E26" s="26">
        <v>0</v>
      </c>
      <c r="F26" s="26">
        <v>7</v>
      </c>
      <c r="G26" s="26">
        <v>46</v>
      </c>
      <c r="H26" s="26">
        <v>124</v>
      </c>
      <c r="I26" s="26">
        <v>168</v>
      </c>
      <c r="J26" s="26">
        <v>20</v>
      </c>
      <c r="K26" s="26">
        <v>0</v>
      </c>
      <c r="L26" s="26">
        <v>0</v>
      </c>
      <c r="M26" s="26">
        <v>0</v>
      </c>
      <c r="N26" s="24">
        <f>SUM(B26:M26)</f>
        <v>365</v>
      </c>
    </row>
    <row r="27" spans="1:14" s="9" customFormat="1" ht="11.25" x14ac:dyDescent="0.2">
      <c r="A27" s="23">
        <v>1983</v>
      </c>
      <c r="B27" s="22">
        <v>0</v>
      </c>
      <c r="C27" s="22">
        <v>0</v>
      </c>
      <c r="D27" s="22">
        <v>0</v>
      </c>
      <c r="E27" s="22">
        <v>0</v>
      </c>
      <c r="F27" s="22">
        <v>3</v>
      </c>
      <c r="G27" s="22">
        <v>43</v>
      </c>
      <c r="H27" s="22">
        <v>132</v>
      </c>
      <c r="I27" s="22">
        <v>150</v>
      </c>
      <c r="J27" s="22">
        <v>40</v>
      </c>
      <c r="K27" s="22">
        <v>1</v>
      </c>
      <c r="L27" s="22">
        <v>0</v>
      </c>
      <c r="M27" s="22">
        <v>0</v>
      </c>
      <c r="N27" s="20">
        <f>SUM(B27:M27)</f>
        <v>369</v>
      </c>
    </row>
    <row r="28" spans="1:14" s="9" customFormat="1" ht="11.25" x14ac:dyDescent="0.2">
      <c r="A28" s="27">
        <v>1984</v>
      </c>
      <c r="B28" s="26">
        <v>0</v>
      </c>
      <c r="C28" s="26">
        <v>0</v>
      </c>
      <c r="D28" s="26">
        <v>0</v>
      </c>
      <c r="E28" s="26">
        <v>0</v>
      </c>
      <c r="F28" s="26">
        <v>19</v>
      </c>
      <c r="G28" s="26">
        <v>38</v>
      </c>
      <c r="H28" s="26">
        <v>154</v>
      </c>
      <c r="I28" s="26">
        <v>132</v>
      </c>
      <c r="J28" s="26">
        <v>29</v>
      </c>
      <c r="K28" s="26">
        <v>0</v>
      </c>
      <c r="L28" s="26">
        <v>0</v>
      </c>
      <c r="M28" s="26">
        <v>0</v>
      </c>
      <c r="N28" s="24">
        <f>SUM(B28:M28)</f>
        <v>372</v>
      </c>
    </row>
    <row r="29" spans="1:14" s="9" customFormat="1" ht="11.25" x14ac:dyDescent="0.2">
      <c r="A29" s="23">
        <v>1985</v>
      </c>
      <c r="B29" s="22">
        <v>0</v>
      </c>
      <c r="C29" s="22">
        <v>0</v>
      </c>
      <c r="D29" s="22">
        <v>0</v>
      </c>
      <c r="E29" s="22">
        <v>2</v>
      </c>
      <c r="F29" s="22">
        <v>17</v>
      </c>
      <c r="G29" s="22">
        <v>88</v>
      </c>
      <c r="H29" s="22">
        <v>195</v>
      </c>
      <c r="I29" s="22">
        <v>123</v>
      </c>
      <c r="J29" s="22">
        <v>10</v>
      </c>
      <c r="K29" s="22">
        <v>1</v>
      </c>
      <c r="L29" s="22">
        <v>0</v>
      </c>
      <c r="M29" s="22">
        <v>0</v>
      </c>
      <c r="N29" s="20">
        <f>SUM(B29:M29)</f>
        <v>436</v>
      </c>
    </row>
    <row r="30" spans="1:14" s="9" customFormat="1" ht="11.25" x14ac:dyDescent="0.2">
      <c r="A30" s="27">
        <v>1986</v>
      </c>
      <c r="B30" s="26">
        <v>0</v>
      </c>
      <c r="C30" s="26">
        <v>0</v>
      </c>
      <c r="D30" s="26">
        <v>1</v>
      </c>
      <c r="E30" s="26">
        <v>1</v>
      </c>
      <c r="F30" s="26">
        <v>11</v>
      </c>
      <c r="G30" s="26">
        <v>116</v>
      </c>
      <c r="H30" s="26">
        <v>121</v>
      </c>
      <c r="I30" s="26">
        <v>173</v>
      </c>
      <c r="J30" s="26">
        <v>8</v>
      </c>
      <c r="K30" s="26">
        <v>1</v>
      </c>
      <c r="L30" s="26">
        <v>0</v>
      </c>
      <c r="M30" s="26">
        <v>0</v>
      </c>
      <c r="N30" s="24">
        <f>SUM(B30:M30)</f>
        <v>432</v>
      </c>
    </row>
    <row r="31" spans="1:14" s="9" customFormat="1" ht="11.25" x14ac:dyDescent="0.2">
      <c r="A31" s="23">
        <v>1987</v>
      </c>
      <c r="B31" s="22">
        <v>0</v>
      </c>
      <c r="C31" s="22">
        <v>0</v>
      </c>
      <c r="D31" s="22">
        <v>0</v>
      </c>
      <c r="E31" s="22">
        <v>5</v>
      </c>
      <c r="F31" s="22">
        <v>16</v>
      </c>
      <c r="G31" s="22">
        <v>93</v>
      </c>
      <c r="H31" s="22">
        <v>118</v>
      </c>
      <c r="I31" s="22">
        <v>102</v>
      </c>
      <c r="J31" s="22">
        <v>35</v>
      </c>
      <c r="K31" s="22">
        <v>3</v>
      </c>
      <c r="L31" s="22">
        <v>0</v>
      </c>
      <c r="M31" s="22">
        <v>0</v>
      </c>
      <c r="N31" s="20">
        <f>SUM(B31:M31)</f>
        <v>372</v>
      </c>
    </row>
    <row r="32" spans="1:14" s="9" customFormat="1" ht="11.25" x14ac:dyDescent="0.2">
      <c r="A32" s="27">
        <v>1988</v>
      </c>
      <c r="B32" s="26">
        <v>0</v>
      </c>
      <c r="C32" s="26">
        <v>0</v>
      </c>
      <c r="D32" s="26">
        <v>0</v>
      </c>
      <c r="E32" s="26">
        <v>1</v>
      </c>
      <c r="F32" s="26">
        <v>10</v>
      </c>
      <c r="G32" s="26">
        <v>132</v>
      </c>
      <c r="H32" s="26">
        <v>244</v>
      </c>
      <c r="I32" s="26">
        <v>143</v>
      </c>
      <c r="J32" s="26">
        <v>22</v>
      </c>
      <c r="K32" s="26">
        <v>11</v>
      </c>
      <c r="L32" s="26">
        <v>0</v>
      </c>
      <c r="M32" s="26">
        <v>0</v>
      </c>
      <c r="N32" s="24">
        <f>SUM(B32:M32)</f>
        <v>563</v>
      </c>
    </row>
    <row r="33" spans="1:14" s="9" customFormat="1" ht="11.25" x14ac:dyDescent="0.2">
      <c r="A33" s="23">
        <v>1989</v>
      </c>
      <c r="B33" s="22">
        <v>0</v>
      </c>
      <c r="C33" s="22">
        <v>0</v>
      </c>
      <c r="D33" s="22">
        <v>0</v>
      </c>
      <c r="E33" s="22">
        <v>4</v>
      </c>
      <c r="F33" s="22">
        <v>12</v>
      </c>
      <c r="G33" s="22">
        <v>59</v>
      </c>
      <c r="H33" s="22">
        <v>245</v>
      </c>
      <c r="I33" s="22">
        <v>116</v>
      </c>
      <c r="J33" s="22">
        <v>36</v>
      </c>
      <c r="K33" s="22">
        <v>1</v>
      </c>
      <c r="L33" s="22">
        <v>0</v>
      </c>
      <c r="M33" s="22">
        <v>0</v>
      </c>
      <c r="N33" s="20">
        <f>SUM(B33:M33)</f>
        <v>473</v>
      </c>
    </row>
    <row r="34" spans="1:14" s="9" customFormat="1" ht="11.25" x14ac:dyDescent="0.2">
      <c r="A34" s="27">
        <v>1990</v>
      </c>
      <c r="B34" s="26">
        <v>0</v>
      </c>
      <c r="C34" s="26">
        <v>0</v>
      </c>
      <c r="D34" s="26">
        <v>0</v>
      </c>
      <c r="E34" s="26">
        <v>2</v>
      </c>
      <c r="F34" s="26">
        <v>8</v>
      </c>
      <c r="G34" s="26">
        <v>89</v>
      </c>
      <c r="H34" s="26">
        <v>198</v>
      </c>
      <c r="I34" s="26">
        <v>136</v>
      </c>
      <c r="J34" s="26">
        <v>82</v>
      </c>
      <c r="K34" s="26">
        <v>2</v>
      </c>
      <c r="L34" s="26">
        <v>0</v>
      </c>
      <c r="M34" s="26">
        <v>0</v>
      </c>
      <c r="N34" s="24">
        <f>SUM(B34:M34)</f>
        <v>517</v>
      </c>
    </row>
    <row r="35" spans="1:14" s="9" customFormat="1" ht="11.25" x14ac:dyDescent="0.2">
      <c r="A35" s="23">
        <v>1991</v>
      </c>
      <c r="B35" s="22">
        <v>0</v>
      </c>
      <c r="C35" s="22">
        <v>0</v>
      </c>
      <c r="D35" s="22">
        <v>0</v>
      </c>
      <c r="E35" s="22">
        <v>0</v>
      </c>
      <c r="F35" s="22">
        <v>2</v>
      </c>
      <c r="G35" s="22">
        <v>54</v>
      </c>
      <c r="H35" s="22">
        <v>192</v>
      </c>
      <c r="I35" s="22">
        <v>165</v>
      </c>
      <c r="J35" s="22">
        <v>30</v>
      </c>
      <c r="K35" s="22">
        <v>3</v>
      </c>
      <c r="L35" s="22">
        <v>0</v>
      </c>
      <c r="M35" s="22">
        <v>0</v>
      </c>
      <c r="N35" s="20">
        <f>SUM(B35:M35)</f>
        <v>446</v>
      </c>
    </row>
    <row r="36" spans="1:14" s="9" customFormat="1" ht="11.25" x14ac:dyDescent="0.2">
      <c r="A36" s="27">
        <v>1992</v>
      </c>
      <c r="B36" s="26">
        <v>0</v>
      </c>
      <c r="C36" s="26">
        <v>0</v>
      </c>
      <c r="D36" s="26">
        <v>0</v>
      </c>
      <c r="E36" s="26">
        <v>7</v>
      </c>
      <c r="F36" s="26">
        <v>28</v>
      </c>
      <c r="G36" s="26">
        <v>71</v>
      </c>
      <c r="H36" s="26">
        <v>119</v>
      </c>
      <c r="I36" s="26">
        <v>161</v>
      </c>
      <c r="J36" s="26">
        <v>38</v>
      </c>
      <c r="K36" s="26">
        <v>4</v>
      </c>
      <c r="L36" s="26">
        <v>0</v>
      </c>
      <c r="M36" s="26">
        <v>0</v>
      </c>
      <c r="N36" s="24">
        <f>SUM(B36:M36)</f>
        <v>428</v>
      </c>
    </row>
    <row r="37" spans="1:14" s="9" customFormat="1" ht="11.25" x14ac:dyDescent="0.2">
      <c r="A37" s="23">
        <v>1993</v>
      </c>
      <c r="B37" s="22">
        <v>0</v>
      </c>
      <c r="C37" s="22">
        <v>0</v>
      </c>
      <c r="D37" s="22">
        <v>0</v>
      </c>
      <c r="E37" s="22">
        <v>1</v>
      </c>
      <c r="F37" s="22">
        <v>20</v>
      </c>
      <c r="G37" s="22">
        <v>30</v>
      </c>
      <c r="H37" s="22">
        <v>70</v>
      </c>
      <c r="I37" s="22">
        <v>85</v>
      </c>
      <c r="J37" s="22">
        <v>26</v>
      </c>
      <c r="K37" s="22">
        <v>1</v>
      </c>
      <c r="L37" s="22">
        <v>0</v>
      </c>
      <c r="M37" s="22">
        <v>0</v>
      </c>
      <c r="N37" s="20">
        <f>SUM(B37:M37)</f>
        <v>233</v>
      </c>
    </row>
    <row r="38" spans="1:14" s="9" customFormat="1" ht="11.25" x14ac:dyDescent="0.2">
      <c r="A38" s="27">
        <v>1994</v>
      </c>
      <c r="B38" s="26">
        <v>0</v>
      </c>
      <c r="C38" s="26">
        <v>0</v>
      </c>
      <c r="D38" s="26">
        <v>0</v>
      </c>
      <c r="E38" s="26">
        <v>1</v>
      </c>
      <c r="F38" s="26">
        <v>21</v>
      </c>
      <c r="G38" s="26">
        <v>123</v>
      </c>
      <c r="H38" s="26">
        <v>226</v>
      </c>
      <c r="I38" s="26">
        <v>211</v>
      </c>
      <c r="J38" s="26">
        <v>58</v>
      </c>
      <c r="K38" s="26">
        <v>1</v>
      </c>
      <c r="L38" s="26">
        <v>0</v>
      </c>
      <c r="M38" s="26">
        <v>0</v>
      </c>
      <c r="N38" s="24">
        <f>SUM(B38:M38)</f>
        <v>641</v>
      </c>
    </row>
    <row r="39" spans="1:14" s="9" customFormat="1" ht="11.25" x14ac:dyDescent="0.2">
      <c r="A39" s="23">
        <v>1995</v>
      </c>
      <c r="B39" s="22">
        <v>0</v>
      </c>
      <c r="C39" s="22">
        <v>0</v>
      </c>
      <c r="D39" s="22">
        <v>0</v>
      </c>
      <c r="E39" s="22">
        <v>0</v>
      </c>
      <c r="F39" s="22">
        <v>2</v>
      </c>
      <c r="G39" s="22">
        <v>27</v>
      </c>
      <c r="H39" s="22">
        <v>130</v>
      </c>
      <c r="I39" s="22">
        <v>171</v>
      </c>
      <c r="J39" s="22">
        <v>43</v>
      </c>
      <c r="K39" s="22">
        <v>2</v>
      </c>
      <c r="L39" s="22">
        <v>0</v>
      </c>
      <c r="M39" s="22">
        <v>0</v>
      </c>
      <c r="N39" s="20">
        <f>SUM(B39:M39)</f>
        <v>375</v>
      </c>
    </row>
    <row r="40" spans="1:14" s="9" customFormat="1" ht="11.25" x14ac:dyDescent="0.2">
      <c r="A40" s="27">
        <v>1996</v>
      </c>
      <c r="B40" s="26">
        <v>0</v>
      </c>
      <c r="C40" s="26">
        <v>0</v>
      </c>
      <c r="D40" s="26">
        <v>0</v>
      </c>
      <c r="E40" s="26">
        <v>1</v>
      </c>
      <c r="F40" s="26">
        <v>14</v>
      </c>
      <c r="G40" s="26">
        <v>109</v>
      </c>
      <c r="H40" s="26">
        <v>218</v>
      </c>
      <c r="I40" s="26">
        <v>167</v>
      </c>
      <c r="J40" s="26">
        <v>19</v>
      </c>
      <c r="K40" s="26">
        <v>1</v>
      </c>
      <c r="L40" s="26">
        <v>0</v>
      </c>
      <c r="M40" s="26">
        <v>0</v>
      </c>
      <c r="N40" s="24">
        <f>SUM(B40:M40)</f>
        <v>529</v>
      </c>
    </row>
    <row r="41" spans="1:14" s="9" customFormat="1" ht="11.25" x14ac:dyDescent="0.2">
      <c r="A41" s="23">
        <v>1997</v>
      </c>
      <c r="B41" s="22">
        <v>0</v>
      </c>
      <c r="C41" s="22">
        <v>0</v>
      </c>
      <c r="D41" s="22">
        <v>1</v>
      </c>
      <c r="E41" s="22">
        <v>1</v>
      </c>
      <c r="F41" s="22">
        <v>23</v>
      </c>
      <c r="G41" s="22">
        <v>73</v>
      </c>
      <c r="H41" s="22">
        <v>126</v>
      </c>
      <c r="I41" s="22">
        <v>157</v>
      </c>
      <c r="J41" s="22">
        <v>39</v>
      </c>
      <c r="K41" s="22">
        <v>1</v>
      </c>
      <c r="L41" s="22">
        <v>0</v>
      </c>
      <c r="M41" s="22">
        <v>0</v>
      </c>
      <c r="N41" s="20">
        <f>SUM(B41:M41)</f>
        <v>421</v>
      </c>
    </row>
    <row r="42" spans="1:14" s="9" customFormat="1" ht="11.25" x14ac:dyDescent="0.2">
      <c r="A42" s="28">
        <v>1998</v>
      </c>
      <c r="B42" s="29">
        <v>0</v>
      </c>
      <c r="C42" s="29">
        <v>0</v>
      </c>
      <c r="D42" s="29">
        <v>0</v>
      </c>
      <c r="E42" s="29">
        <v>0</v>
      </c>
      <c r="F42" s="29">
        <v>7</v>
      </c>
      <c r="G42" s="30">
        <v>24</v>
      </c>
      <c r="H42" s="29">
        <v>222</v>
      </c>
      <c r="I42" s="29">
        <v>169</v>
      </c>
      <c r="J42" s="29">
        <v>47</v>
      </c>
      <c r="K42" s="29">
        <v>1</v>
      </c>
      <c r="L42" s="29">
        <v>0</v>
      </c>
      <c r="M42" s="29">
        <v>0</v>
      </c>
      <c r="N42" s="24">
        <f>SUM(B42:M42)</f>
        <v>470</v>
      </c>
    </row>
    <row r="43" spans="1:14" s="9" customFormat="1" ht="11.25" x14ac:dyDescent="0.2">
      <c r="A43" s="23">
        <v>1999</v>
      </c>
      <c r="B43" s="22">
        <v>0</v>
      </c>
      <c r="C43" s="22">
        <v>0</v>
      </c>
      <c r="D43" s="22">
        <v>0</v>
      </c>
      <c r="E43" s="22">
        <v>0</v>
      </c>
      <c r="F43" s="22">
        <v>7</v>
      </c>
      <c r="G43" s="22">
        <v>60</v>
      </c>
      <c r="H43" s="22">
        <v>177</v>
      </c>
      <c r="I43" s="22">
        <v>143</v>
      </c>
      <c r="J43" s="22">
        <v>25</v>
      </c>
      <c r="K43" s="22">
        <v>4</v>
      </c>
      <c r="L43" s="22">
        <v>0</v>
      </c>
      <c r="M43" s="22">
        <v>0</v>
      </c>
      <c r="N43" s="20">
        <f>SUM(B43:M43)</f>
        <v>416</v>
      </c>
    </row>
    <row r="44" spans="1:14" s="9" customFormat="1" ht="11.25" x14ac:dyDescent="0.2">
      <c r="A44" s="28">
        <v>2000</v>
      </c>
      <c r="B44" s="26">
        <v>0</v>
      </c>
      <c r="C44" s="26">
        <v>0</v>
      </c>
      <c r="D44" s="26">
        <v>0</v>
      </c>
      <c r="E44" s="26">
        <v>3</v>
      </c>
      <c r="F44" s="26">
        <v>23</v>
      </c>
      <c r="G44" s="26">
        <v>98</v>
      </c>
      <c r="H44" s="26">
        <v>244</v>
      </c>
      <c r="I44" s="26">
        <v>213</v>
      </c>
      <c r="J44" s="26">
        <v>36</v>
      </c>
      <c r="K44" s="26">
        <v>1</v>
      </c>
      <c r="L44" s="26">
        <v>0</v>
      </c>
      <c r="M44" s="26">
        <v>0</v>
      </c>
      <c r="N44" s="24">
        <f>SUM(B44:M44)</f>
        <v>618</v>
      </c>
    </row>
    <row r="45" spans="1:14" s="9" customFormat="1" ht="11.25" x14ac:dyDescent="0.2">
      <c r="A45" s="23">
        <v>2001</v>
      </c>
      <c r="B45" s="22">
        <v>0</v>
      </c>
      <c r="C45" s="22">
        <v>0</v>
      </c>
      <c r="D45" s="22">
        <v>0</v>
      </c>
      <c r="E45" s="22">
        <v>1</v>
      </c>
      <c r="F45" s="22">
        <v>28</v>
      </c>
      <c r="G45" s="22">
        <v>94</v>
      </c>
      <c r="H45" s="22">
        <v>216</v>
      </c>
      <c r="I45" s="22">
        <v>214</v>
      </c>
      <c r="J45" s="22">
        <v>77</v>
      </c>
      <c r="K45" s="22">
        <v>4</v>
      </c>
      <c r="L45" s="22">
        <v>0</v>
      </c>
      <c r="M45" s="22">
        <v>0</v>
      </c>
      <c r="N45" s="20">
        <f>SUM(B45:M45)</f>
        <v>634</v>
      </c>
    </row>
    <row r="46" spans="1:14" s="9" customFormat="1" ht="11.25" x14ac:dyDescent="0.2">
      <c r="A46" s="27">
        <v>2002</v>
      </c>
      <c r="B46" s="26">
        <v>0</v>
      </c>
      <c r="C46" s="26">
        <v>0</v>
      </c>
      <c r="D46" s="26">
        <v>0</v>
      </c>
      <c r="E46" s="26">
        <v>3</v>
      </c>
      <c r="F46" s="26">
        <v>13</v>
      </c>
      <c r="G46" s="26">
        <v>110</v>
      </c>
      <c r="H46" s="26">
        <v>289</v>
      </c>
      <c r="I46" s="26">
        <v>147</v>
      </c>
      <c r="J46" s="26">
        <v>33</v>
      </c>
      <c r="K46" s="26">
        <v>1</v>
      </c>
      <c r="L46" s="26">
        <v>0</v>
      </c>
      <c r="M46" s="26">
        <v>0</v>
      </c>
      <c r="N46" s="24">
        <f>SUM(B46:M46)</f>
        <v>596</v>
      </c>
    </row>
    <row r="47" spans="1:14" s="9" customFormat="1" ht="11.25" x14ac:dyDescent="0.2">
      <c r="A47" s="23">
        <v>2003</v>
      </c>
      <c r="B47" s="22">
        <v>0</v>
      </c>
      <c r="C47" s="22">
        <v>0</v>
      </c>
      <c r="D47" s="22">
        <v>0</v>
      </c>
      <c r="E47" s="22">
        <v>0</v>
      </c>
      <c r="F47" s="22">
        <v>17</v>
      </c>
      <c r="G47" s="22">
        <v>82</v>
      </c>
      <c r="H47" s="22">
        <v>312</v>
      </c>
      <c r="I47" s="22">
        <v>209</v>
      </c>
      <c r="J47" s="22">
        <v>38</v>
      </c>
      <c r="K47" s="22">
        <v>10</v>
      </c>
      <c r="L47" s="22">
        <v>0</v>
      </c>
      <c r="M47" s="22">
        <v>0</v>
      </c>
      <c r="N47" s="20">
        <f>SUM(B47:M47)</f>
        <v>668</v>
      </c>
    </row>
    <row r="48" spans="1:14" s="9" customFormat="1" ht="11.25" customHeight="1" x14ac:dyDescent="0.2">
      <c r="A48" s="27">
        <v>2004</v>
      </c>
      <c r="B48" s="26">
        <v>0</v>
      </c>
      <c r="C48" s="26">
        <v>0</v>
      </c>
      <c r="D48" s="26">
        <v>1</v>
      </c>
      <c r="E48" s="26">
        <v>1</v>
      </c>
      <c r="F48" s="26">
        <v>15</v>
      </c>
      <c r="G48" s="26">
        <v>84</v>
      </c>
      <c r="H48" s="25">
        <v>186</v>
      </c>
      <c r="I48" s="25">
        <v>105</v>
      </c>
      <c r="J48" s="25">
        <v>26</v>
      </c>
      <c r="K48" s="25">
        <v>1</v>
      </c>
      <c r="L48" s="25">
        <v>0</v>
      </c>
      <c r="M48" s="25">
        <v>0</v>
      </c>
      <c r="N48" s="24">
        <f>SUM(B48:M48)</f>
        <v>419</v>
      </c>
    </row>
    <row r="49" spans="1:14" s="9" customFormat="1" ht="11.25" customHeight="1" x14ac:dyDescent="0.2">
      <c r="A49" s="23">
        <v>2005</v>
      </c>
      <c r="B49" s="22">
        <v>0</v>
      </c>
      <c r="C49" s="22">
        <v>0</v>
      </c>
      <c r="D49" s="22">
        <v>0</v>
      </c>
      <c r="E49" s="22">
        <v>1</v>
      </c>
      <c r="F49" s="22">
        <v>13</v>
      </c>
      <c r="G49" s="22">
        <v>38</v>
      </c>
      <c r="H49" s="21">
        <v>239</v>
      </c>
      <c r="I49" s="21">
        <v>133</v>
      </c>
      <c r="J49" s="21">
        <v>28</v>
      </c>
      <c r="K49" s="21">
        <v>2</v>
      </c>
      <c r="L49" s="21">
        <v>0</v>
      </c>
      <c r="M49" s="21">
        <v>0</v>
      </c>
      <c r="N49" s="20">
        <f>SUM(B49:M49)</f>
        <v>454</v>
      </c>
    </row>
    <row r="50" spans="1:14" s="9" customFormat="1" ht="11.25" customHeight="1" x14ac:dyDescent="0.2">
      <c r="A50" s="27">
        <v>2006</v>
      </c>
      <c r="B50" s="26">
        <v>0</v>
      </c>
      <c r="C50" s="26">
        <v>0</v>
      </c>
      <c r="D50" s="26">
        <v>0</v>
      </c>
      <c r="E50" s="26">
        <v>1</v>
      </c>
      <c r="F50" s="26">
        <v>24</v>
      </c>
      <c r="G50" s="26">
        <v>118</v>
      </c>
      <c r="H50" s="25">
        <v>263</v>
      </c>
      <c r="I50" s="25">
        <v>136</v>
      </c>
      <c r="J50" s="25">
        <v>17</v>
      </c>
      <c r="K50" s="25">
        <v>1</v>
      </c>
      <c r="L50" s="25">
        <v>0</v>
      </c>
      <c r="M50" s="25">
        <v>0</v>
      </c>
      <c r="N50" s="24">
        <f>SUM(B50:M50)</f>
        <v>560</v>
      </c>
    </row>
    <row r="51" spans="1:14" s="9" customFormat="1" ht="11.25" customHeight="1" x14ac:dyDescent="0.2">
      <c r="A51" s="23">
        <v>2007</v>
      </c>
      <c r="B51" s="22">
        <v>0</v>
      </c>
      <c r="C51" s="22">
        <v>0</v>
      </c>
      <c r="D51" s="22">
        <v>1</v>
      </c>
      <c r="E51" s="22">
        <v>2</v>
      </c>
      <c r="F51" s="22">
        <v>21</v>
      </c>
      <c r="G51" s="22">
        <v>111</v>
      </c>
      <c r="H51" s="21">
        <v>294</v>
      </c>
      <c r="I51" s="21">
        <v>208</v>
      </c>
      <c r="J51" s="21">
        <v>36</v>
      </c>
      <c r="K51" s="21">
        <v>2</v>
      </c>
      <c r="L51" s="21">
        <v>0</v>
      </c>
      <c r="M51" s="21">
        <v>0</v>
      </c>
      <c r="N51" s="20">
        <f>SUM(B51:M51)</f>
        <v>675</v>
      </c>
    </row>
    <row r="52" spans="1:14" s="9" customFormat="1" ht="11.25" customHeight="1" x14ac:dyDescent="0.2">
      <c r="A52" s="27">
        <v>2008</v>
      </c>
      <c r="B52" s="26">
        <v>0</v>
      </c>
      <c r="C52" s="26">
        <v>0</v>
      </c>
      <c r="D52" s="26">
        <v>0</v>
      </c>
      <c r="E52" s="26">
        <v>1</v>
      </c>
      <c r="F52" s="26">
        <v>7</v>
      </c>
      <c r="G52" s="26">
        <v>68</v>
      </c>
      <c r="H52" s="25">
        <v>226</v>
      </c>
      <c r="I52" s="25">
        <v>166</v>
      </c>
      <c r="J52" s="25">
        <v>37</v>
      </c>
      <c r="K52" s="25">
        <v>2</v>
      </c>
      <c r="L52" s="25">
        <v>0</v>
      </c>
      <c r="M52" s="25">
        <v>0</v>
      </c>
      <c r="N52" s="24">
        <f>SUM(B52:M52)</f>
        <v>507</v>
      </c>
    </row>
    <row r="53" spans="1:14" s="9" customFormat="1" ht="11.25" customHeight="1" x14ac:dyDescent="0.2">
      <c r="A53" s="23">
        <v>2009</v>
      </c>
      <c r="B53" s="22">
        <v>0</v>
      </c>
      <c r="C53" s="22">
        <v>0</v>
      </c>
      <c r="D53" s="22">
        <v>0</v>
      </c>
      <c r="E53" s="22">
        <v>1</v>
      </c>
      <c r="F53" s="22">
        <v>22</v>
      </c>
      <c r="G53" s="22">
        <v>41</v>
      </c>
      <c r="H53" s="21">
        <v>190</v>
      </c>
      <c r="I53" s="21">
        <v>120</v>
      </c>
      <c r="J53" s="21">
        <v>68</v>
      </c>
      <c r="K53" s="21">
        <v>1</v>
      </c>
      <c r="L53" s="21">
        <v>0</v>
      </c>
      <c r="M53" s="21">
        <v>0</v>
      </c>
      <c r="N53" s="20">
        <f>SUM(B53:M53)</f>
        <v>443</v>
      </c>
    </row>
    <row r="54" spans="1:14" s="9" customFormat="1" ht="11.25" customHeight="1" x14ac:dyDescent="0.2">
      <c r="A54" s="27">
        <v>2010</v>
      </c>
      <c r="B54" s="26">
        <v>0</v>
      </c>
      <c r="C54" s="26">
        <v>0</v>
      </c>
      <c r="D54" s="26">
        <v>0</v>
      </c>
      <c r="E54" s="26">
        <v>0</v>
      </c>
      <c r="F54" s="26">
        <v>2</v>
      </c>
      <c r="G54" s="26">
        <v>67</v>
      </c>
      <c r="H54" s="25">
        <v>195</v>
      </c>
      <c r="I54" s="25">
        <v>128</v>
      </c>
      <c r="J54" s="25">
        <v>54</v>
      </c>
      <c r="K54" s="25">
        <v>2</v>
      </c>
      <c r="L54" s="25">
        <v>0</v>
      </c>
      <c r="M54" s="25">
        <v>0</v>
      </c>
      <c r="N54" s="24">
        <f>SUM(B54:M54)</f>
        <v>448</v>
      </c>
    </row>
    <row r="55" spans="1:14" s="9" customFormat="1" ht="11.25" customHeight="1" x14ac:dyDescent="0.2">
      <c r="A55" s="23">
        <v>2011</v>
      </c>
      <c r="B55" s="22">
        <v>0</v>
      </c>
      <c r="C55" s="22">
        <v>0</v>
      </c>
      <c r="D55" s="22">
        <v>0</v>
      </c>
      <c r="E55" s="22">
        <v>1</v>
      </c>
      <c r="F55" s="22">
        <v>2</v>
      </c>
      <c r="G55" s="22">
        <v>45</v>
      </c>
      <c r="H55" s="21">
        <v>175</v>
      </c>
      <c r="I55" s="21">
        <v>190</v>
      </c>
      <c r="J55" s="21">
        <v>55</v>
      </c>
      <c r="K55" s="21">
        <v>2</v>
      </c>
      <c r="L55" s="21">
        <v>0</v>
      </c>
      <c r="M55" s="21">
        <v>0</v>
      </c>
      <c r="N55" s="20">
        <f>SUM(B55:M55)</f>
        <v>470</v>
      </c>
    </row>
    <row r="56" spans="1:14" s="9" customFormat="1" ht="11.25" customHeight="1" x14ac:dyDescent="0.2">
      <c r="A56" s="27">
        <v>2012</v>
      </c>
      <c r="B56" s="26">
        <v>0</v>
      </c>
      <c r="C56" s="26">
        <v>0</v>
      </c>
      <c r="D56" s="26">
        <v>0</v>
      </c>
      <c r="E56" s="26">
        <v>2</v>
      </c>
      <c r="F56" s="26">
        <v>18</v>
      </c>
      <c r="G56" s="26">
        <v>110</v>
      </c>
      <c r="H56" s="25">
        <v>221</v>
      </c>
      <c r="I56" s="25">
        <v>217</v>
      </c>
      <c r="J56" s="25">
        <v>56</v>
      </c>
      <c r="K56" s="25">
        <v>3</v>
      </c>
      <c r="L56" s="25">
        <v>0</v>
      </c>
      <c r="M56" s="25">
        <v>0</v>
      </c>
      <c r="N56" s="24">
        <f>SUM(B56:M56)</f>
        <v>627</v>
      </c>
    </row>
    <row r="57" spans="1:14" s="9" customFormat="1" ht="11.25" customHeight="1" x14ac:dyDescent="0.2">
      <c r="A57" s="23">
        <v>2013</v>
      </c>
      <c r="B57" s="22">
        <v>0</v>
      </c>
      <c r="C57" s="22">
        <v>0</v>
      </c>
      <c r="D57" s="22">
        <v>0</v>
      </c>
      <c r="E57" s="22">
        <v>1</v>
      </c>
      <c r="F57" s="22">
        <v>13</v>
      </c>
      <c r="G57" s="22">
        <v>120</v>
      </c>
      <c r="H57" s="21">
        <v>246</v>
      </c>
      <c r="I57" s="21">
        <v>177</v>
      </c>
      <c r="J57" s="21">
        <v>34</v>
      </c>
      <c r="K57" s="21">
        <v>1</v>
      </c>
      <c r="L57" s="21">
        <v>0</v>
      </c>
      <c r="M57" s="21">
        <v>0</v>
      </c>
      <c r="N57" s="20">
        <f>SUM(B57:M57)</f>
        <v>592</v>
      </c>
    </row>
    <row r="58" spans="1:14" s="9" customFormat="1" ht="11.25" customHeight="1" x14ac:dyDescent="0.2">
      <c r="A58" s="27">
        <v>2014</v>
      </c>
      <c r="B58" s="26">
        <v>0</v>
      </c>
      <c r="C58" s="26">
        <v>0</v>
      </c>
      <c r="D58" s="26">
        <v>0</v>
      </c>
      <c r="E58" s="26">
        <v>1</v>
      </c>
      <c r="F58" s="26">
        <v>16</v>
      </c>
      <c r="G58" s="26">
        <v>76</v>
      </c>
      <c r="H58" s="25">
        <v>242</v>
      </c>
      <c r="I58" s="25">
        <v>94</v>
      </c>
      <c r="J58" s="25">
        <v>58</v>
      </c>
      <c r="K58" s="25">
        <v>4</v>
      </c>
      <c r="L58" s="25">
        <v>0</v>
      </c>
      <c r="M58" s="25">
        <v>0</v>
      </c>
      <c r="N58" s="24">
        <f>SUM(B58:M58)</f>
        <v>491</v>
      </c>
    </row>
    <row r="59" spans="1:14" s="9" customFormat="1" ht="11.25" customHeight="1" x14ac:dyDescent="0.2">
      <c r="A59" s="23">
        <v>2015</v>
      </c>
      <c r="B59" s="22">
        <v>0</v>
      </c>
      <c r="C59" s="22">
        <v>0</v>
      </c>
      <c r="D59" s="22">
        <v>1</v>
      </c>
      <c r="E59" s="22">
        <v>1</v>
      </c>
      <c r="F59" s="22">
        <v>8</v>
      </c>
      <c r="G59" s="22">
        <v>156</v>
      </c>
      <c r="H59" s="21">
        <v>136</v>
      </c>
      <c r="I59" s="21">
        <v>157</v>
      </c>
      <c r="J59" s="21">
        <v>75</v>
      </c>
      <c r="K59" s="21">
        <v>8</v>
      </c>
      <c r="L59" s="21">
        <v>0</v>
      </c>
      <c r="M59" s="21">
        <v>0</v>
      </c>
      <c r="N59" s="20">
        <f>SUM(B59:M59)</f>
        <v>542</v>
      </c>
    </row>
    <row r="60" spans="1:14" s="9" customFormat="1" ht="11.25" customHeight="1" x14ac:dyDescent="0.2">
      <c r="A60" s="27">
        <v>2016</v>
      </c>
      <c r="B60" s="26">
        <v>0</v>
      </c>
      <c r="C60" s="26">
        <v>0</v>
      </c>
      <c r="D60" s="26">
        <v>0</v>
      </c>
      <c r="E60" s="26">
        <v>1</v>
      </c>
      <c r="F60" s="26">
        <v>9</v>
      </c>
      <c r="G60" s="26">
        <v>154</v>
      </c>
      <c r="H60" s="25">
        <v>224</v>
      </c>
      <c r="I60" s="25">
        <v>156</v>
      </c>
      <c r="J60" s="25">
        <v>32</v>
      </c>
      <c r="K60" s="25">
        <v>4</v>
      </c>
      <c r="L60" s="25">
        <v>0</v>
      </c>
      <c r="M60" s="25">
        <v>0</v>
      </c>
      <c r="N60" s="24">
        <f>SUM(B60:M60)</f>
        <v>580</v>
      </c>
    </row>
    <row r="61" spans="1:14" s="9" customFormat="1" ht="11.25" customHeight="1" x14ac:dyDescent="0.2">
      <c r="A61" s="23">
        <v>2017</v>
      </c>
      <c r="B61" s="22">
        <v>0</v>
      </c>
      <c r="C61" s="22">
        <v>0</v>
      </c>
      <c r="D61" s="22">
        <v>0</v>
      </c>
      <c r="E61" s="22">
        <v>1</v>
      </c>
      <c r="F61" s="22">
        <v>12</v>
      </c>
      <c r="G61" s="22">
        <v>123</v>
      </c>
      <c r="H61" s="21">
        <v>269</v>
      </c>
      <c r="I61" s="21">
        <v>176</v>
      </c>
      <c r="J61" s="21">
        <v>25</v>
      </c>
      <c r="K61" s="21">
        <v>2</v>
      </c>
      <c r="L61" s="21">
        <v>0</v>
      </c>
      <c r="M61" s="21">
        <v>0</v>
      </c>
      <c r="N61" s="20">
        <f>SUM(B61:M61)</f>
        <v>608</v>
      </c>
    </row>
    <row r="62" spans="1:14" s="9" customFormat="1" ht="11.25" customHeight="1" x14ac:dyDescent="0.2">
      <c r="A62" s="23">
        <v>2018</v>
      </c>
      <c r="B62" s="22">
        <v>0</v>
      </c>
      <c r="C62" s="22">
        <v>0</v>
      </c>
      <c r="D62" s="22">
        <v>0</v>
      </c>
      <c r="E62" s="22">
        <v>2</v>
      </c>
      <c r="F62" s="22">
        <v>20</v>
      </c>
      <c r="G62" s="22">
        <v>117</v>
      </c>
      <c r="H62" s="21">
        <v>282</v>
      </c>
      <c r="I62" s="21">
        <v>180</v>
      </c>
      <c r="J62" s="21">
        <v>76</v>
      </c>
      <c r="K62" s="21">
        <v>1</v>
      </c>
      <c r="L62" s="21">
        <v>0</v>
      </c>
      <c r="M62" s="21">
        <v>0</v>
      </c>
      <c r="N62" s="20">
        <f>SUM(B62:M62)</f>
        <v>678</v>
      </c>
    </row>
    <row r="63" spans="1:14" s="9" customFormat="1" ht="11.25" customHeight="1" thickBot="1" x14ac:dyDescent="0.25">
      <c r="A63" s="19">
        <v>2019</v>
      </c>
      <c r="B63" s="18">
        <v>0</v>
      </c>
      <c r="C63" s="18"/>
      <c r="D63" s="18"/>
      <c r="E63" s="18"/>
      <c r="F63" s="18"/>
      <c r="G63" s="18"/>
      <c r="H63" s="17"/>
      <c r="I63" s="17"/>
      <c r="J63" s="17"/>
      <c r="K63" s="17"/>
      <c r="L63" s="17"/>
      <c r="M63" s="17"/>
      <c r="N63" s="16"/>
    </row>
    <row r="64" spans="1:14" s="9" customFormat="1" ht="11.25" x14ac:dyDescent="0.2">
      <c r="A64" s="15" t="s">
        <v>3</v>
      </c>
      <c r="B64" s="14">
        <f>AVERAGE(B4:B63)</f>
        <v>0</v>
      </c>
      <c r="C64" s="14">
        <f>AVERAGE(C4:C63)</f>
        <v>0</v>
      </c>
      <c r="D64" s="14">
        <f>AVERAGE(D4:D63)</f>
        <v>0.10169491525423729</v>
      </c>
      <c r="E64" s="14">
        <f>AVERAGE(E4:E63)</f>
        <v>1.1186440677966101</v>
      </c>
      <c r="F64" s="14">
        <f>AVERAGE(F4:F63)</f>
        <v>12.474576271186441</v>
      </c>
      <c r="G64" s="14">
        <f>AVERAGE(G4:G63)</f>
        <v>75.881355932203391</v>
      </c>
      <c r="H64" s="14">
        <f>AVERAGE(H4:H63)</f>
        <v>192.59322033898306</v>
      </c>
      <c r="I64" s="14">
        <f>AVERAGE(I4:I63)</f>
        <v>143.69491525423729</v>
      </c>
      <c r="J64" s="14">
        <f>AVERAGE(J4:J63)</f>
        <v>36.644067796610166</v>
      </c>
      <c r="K64" s="14">
        <f>AVERAGE(K4:K63)</f>
        <v>2.2711864406779663</v>
      </c>
      <c r="L64" s="14">
        <f>AVERAGE(L4:L63)</f>
        <v>0</v>
      </c>
      <c r="M64" s="14">
        <f>AVERAGE(M4:M63)</f>
        <v>0</v>
      </c>
      <c r="N64" s="13">
        <f>AVERAGE(N4:N63)</f>
        <v>464.77966101694915</v>
      </c>
    </row>
    <row r="65" spans="1:14" s="9" customFormat="1" ht="11.25" customHeight="1" thickBot="1" x14ac:dyDescent="0.25">
      <c r="A65" s="12" t="s">
        <v>2</v>
      </c>
      <c r="B65" s="11">
        <f>STDEV(B4:B63)</f>
        <v>0</v>
      </c>
      <c r="C65" s="11">
        <f>STDEV(C4:C63)</f>
        <v>0</v>
      </c>
      <c r="D65" s="11">
        <f>STDEV(D4:D63)</f>
        <v>0.30484112618719755</v>
      </c>
      <c r="E65" s="11">
        <f>STDEV(E4:E63)</f>
        <v>1.3009909454310251</v>
      </c>
      <c r="F65" s="11">
        <f>STDEV(F4:F63)</f>
        <v>7.4772204226164654</v>
      </c>
      <c r="G65" s="11">
        <f>STDEV(G4:G63)</f>
        <v>34.581779508750238</v>
      </c>
      <c r="H65" s="11">
        <f>STDEV(H4:H63)</f>
        <v>49.998316745483017</v>
      </c>
      <c r="I65" s="11">
        <f>STDEV(I4:I63)</f>
        <v>39.558012500755595</v>
      </c>
      <c r="J65" s="11">
        <f>STDEV(J4:J63)</f>
        <v>18.862261823513442</v>
      </c>
      <c r="K65" s="11">
        <f>STDEV(K4:K63)</f>
        <v>2.2347607175356741</v>
      </c>
      <c r="L65" s="11">
        <f>STDEV(L4:L63)</f>
        <v>0</v>
      </c>
      <c r="M65" s="11">
        <f>STDEV(M4:M63)</f>
        <v>0</v>
      </c>
      <c r="N65" s="10">
        <f>STDEV(N4:N63)</f>
        <v>103.51446139126887</v>
      </c>
    </row>
    <row r="66" spans="1:14" ht="7.5" customHeight="1" x14ac:dyDescent="0.2"/>
    <row r="67" spans="1:14" ht="11.25" customHeight="1" x14ac:dyDescent="0.2">
      <c r="A67" s="9" t="s">
        <v>1</v>
      </c>
      <c r="B67" s="8" t="s">
        <v>0</v>
      </c>
      <c r="C67" s="7"/>
      <c r="D67" s="7"/>
      <c r="E67" s="7"/>
      <c r="F67" s="7"/>
      <c r="G67" s="7"/>
      <c r="H67" s="7"/>
      <c r="I67" s="7"/>
      <c r="J67" s="7"/>
      <c r="K67" s="7"/>
      <c r="L67" s="6"/>
    </row>
    <row r="69" spans="1:14" x14ac:dyDescent="0.2">
      <c r="A69" s="5"/>
      <c r="B69" s="4"/>
    </row>
  </sheetData>
  <mergeCells count="1">
    <mergeCell ref="B67:L67"/>
  </mergeCells>
  <hyperlinks>
    <hyperlink ref="B67:K67" r:id="rId1" display="National Climatic Data Center, Cooling Degree Days, Historical Climatology Series 5-2" xr:uid="{CE926FF9-238E-4149-9C62-0CD58185E267}"/>
    <hyperlink ref="B67:L67" r:id="rId2" display="National Climatic Data Center, Cooling Degree Days, Historical Climatology Series 5-2" xr:uid="{7E4658BD-CC91-4AA1-947E-1A23E0C3A747}"/>
  </hyperlinks>
  <printOptions horizontalCentered="1"/>
  <pageMargins left="0.25" right="0.25" top="0.25" bottom="0.25" header="0.5" footer="0.5"/>
  <pageSetup scale="99" orientation="portrait" r:id="rId3"/>
  <headerFooter alignWithMargins="0"/>
  <colBreaks count="1" manualBreakCount="1">
    <brk id="14" max="63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7.1 &amp; F 7.1</vt:lpstr>
      <vt:lpstr>'T 7.1 &amp; F 7.1'!Print_Area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2019-07-23T19:54:05Z</dcterms:created>
  <dcterms:modified xsi:type="dcterms:W3CDTF">2019-07-23T19:54:24Z</dcterms:modified>
</cp:coreProperties>
</file>