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0313BC86-53EF-4C51-B97F-981574BFA391}" xr6:coauthVersionLast="47" xr6:coauthVersionMax="47" xr10:uidLastSave="{00000000-0000-0000-0000-000000000000}"/>
  <bookViews>
    <workbookView xWindow="-120" yWindow="-120" windowWidth="29040" windowHeight="15720" xr2:uid="{94F9B125-9B94-4A3E-A198-74A8DEBB64FD}"/>
  </bookViews>
  <sheets>
    <sheet name="T 2.5" sheetId="1" r:id="rId1"/>
  </sheets>
  <definedNames>
    <definedName name="_xlnm.Print_Area" localSheetId="0">'T 2.5'!$A$1:$I$25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<sst xmlns="http://schemas.openxmlformats.org/spreadsheetml/2006/main" count="33" uniqueCount="30">
  <si>
    <t>EIA reserve data will not match above data because they are from different sources.  Estimated recoverable resources do not take into account economic or land use constraints.</t>
  </si>
  <si>
    <t>Note:</t>
  </si>
  <si>
    <t>Smith and Jahanbani, 1988; Quick and others, 2004; Bon and others, 2006, Quick and Tabet, 2015; production data from UGS coal company questionnaires and MSHA</t>
  </si>
  <si>
    <t>Source:</t>
  </si>
  <si>
    <r>
      <t>2</t>
    </r>
    <r>
      <rPr>
        <sz val="8"/>
        <rFont val="Times New Roman"/>
        <family val="1"/>
      </rPr>
      <t>For Wasatch Plateau, Alton, Emery, Book Cliffs, and Henry Mountains; resources were constrained by a seam height minimum of four feet, with no more than 3000 feet of cover.  For the remaining fields, resources were constrained by an estimated resource factor ranging from 30% to 40% of principal resources.</t>
    </r>
  </si>
  <si>
    <r>
      <t>1</t>
    </r>
    <r>
      <rPr>
        <sz val="8"/>
        <rFont val="Times New Roman"/>
        <family val="1"/>
      </rPr>
      <t>Total coal resource with no economic, land use, or geologic constraints.</t>
    </r>
  </si>
  <si>
    <t>Total</t>
  </si>
  <si>
    <t>Wales</t>
  </si>
  <si>
    <t>Mt. Pleasant</t>
  </si>
  <si>
    <t>Others</t>
  </si>
  <si>
    <t>Salina Canyon</t>
  </si>
  <si>
    <t>Sego</t>
  </si>
  <si>
    <t>Henry Mountains</t>
  </si>
  <si>
    <t>Emery</t>
  </si>
  <si>
    <t>Kolob</t>
  </si>
  <si>
    <t>Alton</t>
  </si>
  <si>
    <t>Wasatch Plateau</t>
  </si>
  <si>
    <t>Book Cliffs</t>
  </si>
  <si>
    <t>Kaiparowits</t>
  </si>
  <si>
    <t>% State</t>
  </si>
  <si>
    <t>% Private</t>
  </si>
  <si>
    <t>% Federal</t>
  </si>
  <si>
    <t>Mineral Ownership</t>
  </si>
  <si>
    <t>Surface Ownership</t>
  </si>
  <si>
    <r>
      <t>Remaining Estimated Recoverable Resource</t>
    </r>
    <r>
      <rPr>
        <b/>
        <vertAlign val="superscript"/>
        <sz val="10"/>
        <rFont val="Times New Roman"/>
        <family val="1"/>
      </rPr>
      <t>2</t>
    </r>
  </si>
  <si>
    <r>
      <t>Original Principal Resource</t>
    </r>
    <r>
      <rPr>
        <b/>
        <vertAlign val="superscript"/>
        <sz val="10"/>
        <rFont val="Times New Roman"/>
        <family val="1"/>
      </rPr>
      <t>1</t>
    </r>
  </si>
  <si>
    <t>Coalfield</t>
  </si>
  <si>
    <t>Million Short Tons</t>
  </si>
  <si>
    <t>Utah Coal Resources by Landownership, 2023</t>
  </si>
  <si>
    <t>Table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</si>
</sst>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0" fontId="1" fillId="0" borderId="0"/>
    <xf numFmtId="0" fontId="2" fillId="2" borderId="0"/>
    <xf numFmtId="0" fontId="2" fillId="2" borderId="0"/>
    <xf numFmtId="0" fontId="2" fillId="2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165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3" fontId="1" fillId="0" borderId="0" xfId="1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9" fontId="6" fillId="0" borderId="1" xfId="1" applyNumberFormat="1" applyFont="1" applyFill="1" applyBorder="1" applyAlignment="1">
      <alignment horizontal="right" vertical="center"/>
    </xf>
    <xf numFmtId="9" fontId="6" fillId="0" borderId="2" xfId="1" applyNumberFormat="1" applyFont="1" applyFill="1" applyBorder="1" applyAlignment="1">
      <alignment horizontal="right" vertical="center"/>
    </xf>
    <xf numFmtId="9" fontId="6" fillId="0" borderId="3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9" fontId="3" fillId="3" borderId="1" xfId="1" applyNumberFormat="1" applyFont="1" applyFill="1" applyBorder="1" applyAlignment="1">
      <alignment horizontal="right" vertical="center"/>
    </xf>
    <xf numFmtId="9" fontId="3" fillId="3" borderId="2" xfId="1" applyNumberFormat="1" applyFont="1" applyFill="1" applyBorder="1" applyAlignment="1">
      <alignment horizontal="right" vertical="center"/>
    </xf>
    <xf numFmtId="9" fontId="3" fillId="3" borderId="3" xfId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vertical="center"/>
    </xf>
    <xf numFmtId="9" fontId="3" fillId="0" borderId="0" xfId="1" applyNumberFormat="1" applyFont="1" applyFill="1" applyAlignment="1">
      <alignment horizontal="right" vertical="center"/>
    </xf>
    <xf numFmtId="9" fontId="3" fillId="0" borderId="4" xfId="1" applyNumberFormat="1" applyFont="1" applyFill="1" applyBorder="1" applyAlignment="1">
      <alignment horizontal="right" vertical="center"/>
    </xf>
    <xf numFmtId="9" fontId="3" fillId="0" borderId="5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9" fontId="3" fillId="3" borderId="0" xfId="1" applyNumberFormat="1" applyFont="1" applyFill="1" applyAlignment="1">
      <alignment horizontal="right" vertical="center"/>
    </xf>
    <xf numFmtId="9" fontId="3" fillId="3" borderId="4" xfId="1" applyNumberFormat="1" applyFont="1" applyFill="1" applyBorder="1" applyAlignment="1">
      <alignment horizontal="right" vertical="center"/>
    </xf>
    <xf numFmtId="9" fontId="3" fillId="3" borderId="5" xfId="1" applyNumberFormat="1" applyFont="1" applyFill="1" applyBorder="1" applyAlignment="1">
      <alignment horizontal="right" vertical="center"/>
    </xf>
    <xf numFmtId="165" fontId="3" fillId="3" borderId="0" xfId="1" applyNumberFormat="1" applyFont="1" applyFill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6" fillId="4" borderId="1" xfId="3" applyFont="1" applyFill="1" applyBorder="1" applyAlignment="1">
      <alignment horizontal="right" vertical="center"/>
    </xf>
    <xf numFmtId="0" fontId="6" fillId="4" borderId="2" xfId="3" applyFont="1" applyFill="1" applyBorder="1" applyAlignment="1">
      <alignment horizontal="right" vertical="center"/>
    </xf>
    <xf numFmtId="0" fontId="6" fillId="4" borderId="3" xfId="3" applyFont="1" applyFill="1" applyBorder="1" applyAlignment="1">
      <alignment horizontal="right" vertical="center"/>
    </xf>
    <xf numFmtId="0" fontId="6" fillId="4" borderId="1" xfId="1" applyFont="1" applyFill="1" applyBorder="1" applyAlignment="1">
      <alignment horizontal="right" vertical="center"/>
    </xf>
    <xf numFmtId="0" fontId="6" fillId="4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right" vertical="center" wrapText="1"/>
    </xf>
    <xf numFmtId="0" fontId="7" fillId="4" borderId="1" xfId="1" applyFont="1" applyFill="1" applyBorder="1" applyAlignment="1">
      <alignment vertical="center" wrapText="1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10" fillId="0" borderId="0" xfId="4" applyFont="1" applyFill="1" applyAlignment="1">
      <alignment vertical="center"/>
    </xf>
  </cellXfs>
  <cellStyles count="6">
    <cellStyle name="F5" xfId="5" xr:uid="{834F1FF6-9076-4493-AC39-4C58C571BD29}"/>
    <cellStyle name="F6" xfId="4" xr:uid="{C96A0897-A7F1-452A-A68C-BB870F831FCA}"/>
    <cellStyle name="F7" xfId="1" xr:uid="{2F222884-6C0D-43B4-BFAD-21C3013C5906}"/>
    <cellStyle name="F8" xfId="3" xr:uid="{A8E8F38D-5183-4F2C-B539-F53F7327D22A}"/>
    <cellStyle name="Normal" xfId="0" builtinId="0"/>
    <cellStyle name="Normal_T 2.3 &amp; F 2.1" xfId="2" xr:uid="{7767773B-C2E3-42A1-861E-5AE100B6E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2E38-95FC-4D9E-A3E7-E1CCF0C831BD}">
  <dimension ref="A1:II26"/>
  <sheetViews>
    <sheetView showGridLines="0" tabSelected="1" zoomScaleNormal="100" workbookViewId="0">
      <selection activeCell="N26" sqref="N26"/>
    </sheetView>
  </sheetViews>
  <sheetFormatPr defaultColWidth="9.140625" defaultRowHeight="12.75" x14ac:dyDescent="0.2"/>
  <cols>
    <col min="1" max="1" width="14.140625" style="2" customWidth="1"/>
    <col min="2" max="2" width="12.85546875" style="2" customWidth="1"/>
    <col min="3" max="3" width="13.28515625" style="2" customWidth="1"/>
    <col min="4" max="9" width="9.140625" style="2"/>
    <col min="10" max="243" width="8.42578125" style="2" customWidth="1"/>
    <col min="244" max="16384" width="9.140625" style="1"/>
  </cols>
  <sheetData>
    <row r="1" spans="1:243" ht="15.75" x14ac:dyDescent="0.2">
      <c r="A1" s="56" t="s">
        <v>29</v>
      </c>
      <c r="B1" s="55" t="s">
        <v>28</v>
      </c>
      <c r="C1" s="54"/>
      <c r="D1" s="54"/>
      <c r="E1" s="54"/>
      <c r="F1" s="54"/>
      <c r="G1" s="54"/>
      <c r="H1" s="54"/>
      <c r="I1" s="54"/>
    </row>
    <row r="2" spans="1:243" x14ac:dyDescent="0.2">
      <c r="A2" s="53"/>
      <c r="B2" s="53" t="s">
        <v>27</v>
      </c>
      <c r="C2" s="53"/>
      <c r="D2" s="53"/>
      <c r="E2" s="53"/>
      <c r="F2" s="53"/>
      <c r="G2" s="53"/>
      <c r="H2" s="53"/>
      <c r="I2" s="53"/>
    </row>
    <row r="3" spans="1:243" ht="7.5" customHeight="1" thickBot="1" x14ac:dyDescent="0.25">
      <c r="A3" s="52"/>
      <c r="B3" s="52"/>
      <c r="C3" s="52"/>
      <c r="D3" s="52"/>
      <c r="E3" s="52"/>
      <c r="F3" s="52"/>
      <c r="G3" s="52"/>
      <c r="H3" s="52"/>
      <c r="I3" s="52"/>
    </row>
    <row r="4" spans="1:243" s="45" customFormat="1" ht="54.75" thickBot="1" x14ac:dyDescent="0.25">
      <c r="A4" s="51" t="s">
        <v>26</v>
      </c>
      <c r="B4" s="50" t="s">
        <v>25</v>
      </c>
      <c r="C4" s="50" t="s">
        <v>24</v>
      </c>
      <c r="D4" s="48" t="s">
        <v>23</v>
      </c>
      <c r="E4" s="47"/>
      <c r="F4" s="49"/>
      <c r="G4" s="48" t="s">
        <v>22</v>
      </c>
      <c r="H4" s="47"/>
      <c r="I4" s="4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ht="13.5" thickBot="1" x14ac:dyDescent="0.25">
      <c r="A5" s="44"/>
      <c r="B5" s="43"/>
      <c r="C5" s="43"/>
      <c r="D5" s="41" t="s">
        <v>21</v>
      </c>
      <c r="E5" s="40" t="s">
        <v>20</v>
      </c>
      <c r="F5" s="42" t="s">
        <v>19</v>
      </c>
      <c r="G5" s="41" t="s">
        <v>21</v>
      </c>
      <c r="H5" s="40" t="s">
        <v>20</v>
      </c>
      <c r="I5" s="40" t="s">
        <v>19</v>
      </c>
    </row>
    <row r="6" spans="1:243" s="19" customFormat="1" ht="11.25" customHeight="1" x14ac:dyDescent="0.2">
      <c r="A6" s="34" t="s">
        <v>18</v>
      </c>
      <c r="B6" s="33">
        <v>22740</v>
      </c>
      <c r="C6" s="33">
        <v>9095.9</v>
      </c>
      <c r="D6" s="31">
        <v>0.99</v>
      </c>
      <c r="E6" s="30">
        <v>0.01</v>
      </c>
      <c r="F6" s="32">
        <v>0</v>
      </c>
      <c r="G6" s="31">
        <v>0.99</v>
      </c>
      <c r="H6" s="30">
        <v>0.01</v>
      </c>
      <c r="I6" s="30"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19" customFormat="1" ht="11.25" customHeight="1" x14ac:dyDescent="0.2">
      <c r="A7" s="39" t="s">
        <v>17</v>
      </c>
      <c r="B7" s="38">
        <v>13632</v>
      </c>
      <c r="C7" s="38">
        <v>1273.4112239999999</v>
      </c>
      <c r="D7" s="36">
        <v>0.61</v>
      </c>
      <c r="E7" s="35">
        <v>0.09</v>
      </c>
      <c r="F7" s="37">
        <v>0.3</v>
      </c>
      <c r="G7" s="36">
        <v>0.79</v>
      </c>
      <c r="H7" s="35">
        <v>0.11</v>
      </c>
      <c r="I7" s="35">
        <v>0.1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s="19" customFormat="1" ht="11.25" customHeight="1" x14ac:dyDescent="0.2">
      <c r="A8" s="34" t="s">
        <v>16</v>
      </c>
      <c r="B8" s="33">
        <v>6378.9</v>
      </c>
      <c r="C8" s="33">
        <v>1120.8910930000002</v>
      </c>
      <c r="D8" s="31">
        <v>0.75</v>
      </c>
      <c r="E8" s="30">
        <v>0.01</v>
      </c>
      <c r="F8" s="32">
        <v>0.24</v>
      </c>
      <c r="G8" s="31">
        <v>0.78</v>
      </c>
      <c r="H8" s="30">
        <v>0.03</v>
      </c>
      <c r="I8" s="30">
        <v>0.19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19" customFormat="1" ht="11.25" customHeight="1" x14ac:dyDescent="0.2">
      <c r="A9" s="39" t="s">
        <v>15</v>
      </c>
      <c r="B9" s="38">
        <v>2155</v>
      </c>
      <c r="C9" s="38">
        <v>1049.4493520000001</v>
      </c>
      <c r="D9" s="36">
        <v>0.75</v>
      </c>
      <c r="E9" s="35">
        <v>0.02</v>
      </c>
      <c r="F9" s="37">
        <v>0.23</v>
      </c>
      <c r="G9" s="36">
        <v>0.81</v>
      </c>
      <c r="H9" s="35">
        <v>0.04</v>
      </c>
      <c r="I9" s="35">
        <v>0.15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s="19" customFormat="1" ht="11.25" customHeight="1" x14ac:dyDescent="0.2">
      <c r="A10" s="34" t="s">
        <v>14</v>
      </c>
      <c r="B10" s="33">
        <v>2014.3</v>
      </c>
      <c r="C10" s="33">
        <v>805</v>
      </c>
      <c r="D10" s="31">
        <v>0.2</v>
      </c>
      <c r="E10" s="30">
        <v>7.0000000000000007E-2</v>
      </c>
      <c r="F10" s="32">
        <v>0.73</v>
      </c>
      <c r="G10" s="31">
        <v>0.59</v>
      </c>
      <c r="H10" s="30">
        <v>0.13</v>
      </c>
      <c r="I10" s="30">
        <v>0.28000000000000003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s="19" customFormat="1" ht="11.25" customHeight="1" x14ac:dyDescent="0.2">
      <c r="A11" s="39" t="s">
        <v>13</v>
      </c>
      <c r="B11" s="38">
        <v>2336</v>
      </c>
      <c r="C11" s="38">
        <v>796.19600400000002</v>
      </c>
      <c r="D11" s="36">
        <v>0.68</v>
      </c>
      <c r="E11" s="35">
        <v>0.09</v>
      </c>
      <c r="F11" s="37">
        <v>0.23</v>
      </c>
      <c r="G11" s="36">
        <v>0.7</v>
      </c>
      <c r="H11" s="35">
        <v>0.11</v>
      </c>
      <c r="I11" s="35">
        <v>0.19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s="19" customFormat="1" ht="11.25" customHeight="1" x14ac:dyDescent="0.2">
      <c r="A12" s="34" t="s">
        <v>12</v>
      </c>
      <c r="B12" s="33">
        <v>925.5</v>
      </c>
      <c r="C12" s="33">
        <v>484.7</v>
      </c>
      <c r="D12" s="31">
        <v>0.88</v>
      </c>
      <c r="E12" s="30">
        <v>0.1</v>
      </c>
      <c r="F12" s="32">
        <v>0.02</v>
      </c>
      <c r="G12" s="31">
        <v>0.88</v>
      </c>
      <c r="H12" s="30">
        <v>0.11</v>
      </c>
      <c r="I12" s="30">
        <v>0.01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s="19" customFormat="1" ht="11.25" customHeight="1" x14ac:dyDescent="0.2">
      <c r="A13" s="39" t="s">
        <v>11</v>
      </c>
      <c r="B13" s="38">
        <v>1144</v>
      </c>
      <c r="C13" s="38">
        <v>340.54599999999999</v>
      </c>
      <c r="D13" s="36">
        <v>0.85</v>
      </c>
      <c r="E13" s="35">
        <v>0.11</v>
      </c>
      <c r="F13" s="37">
        <v>0.04</v>
      </c>
      <c r="G13" s="36">
        <v>0.86</v>
      </c>
      <c r="H13" s="35">
        <v>0.11</v>
      </c>
      <c r="I13" s="35">
        <v>0.03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243" s="19" customFormat="1" ht="11.25" customHeight="1" x14ac:dyDescent="0.2">
      <c r="A14" s="34" t="s">
        <v>10</v>
      </c>
      <c r="B14" s="33">
        <v>692.7</v>
      </c>
      <c r="C14" s="33">
        <v>207.3</v>
      </c>
      <c r="D14" s="31">
        <v>0.68</v>
      </c>
      <c r="E14" s="30">
        <v>0</v>
      </c>
      <c r="F14" s="32">
        <v>0.32</v>
      </c>
      <c r="G14" s="31">
        <v>0.79</v>
      </c>
      <c r="H14" s="30">
        <v>0</v>
      </c>
      <c r="I14" s="30">
        <v>0.21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s="19" customFormat="1" ht="11.25" customHeight="1" x14ac:dyDescent="0.2">
      <c r="A15" s="39" t="s">
        <v>9</v>
      </c>
      <c r="B15" s="38">
        <v>599.20000000000005</v>
      </c>
      <c r="C15" s="38">
        <v>174.67600000000002</v>
      </c>
      <c r="D15" s="36">
        <v>0.72</v>
      </c>
      <c r="E15" s="35">
        <v>0.06</v>
      </c>
      <c r="F15" s="37">
        <v>0.22</v>
      </c>
      <c r="G15" s="36">
        <v>0.8</v>
      </c>
      <c r="H15" s="35">
        <v>0.05</v>
      </c>
      <c r="I15" s="35">
        <v>0.15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243" s="19" customFormat="1" ht="11.25" customHeight="1" x14ac:dyDescent="0.2">
      <c r="A16" s="34" t="s">
        <v>8</v>
      </c>
      <c r="B16" s="33">
        <v>249.1</v>
      </c>
      <c r="C16" s="33">
        <v>99.6</v>
      </c>
      <c r="D16" s="31">
        <v>0.82</v>
      </c>
      <c r="E16" s="30">
        <v>0.01</v>
      </c>
      <c r="F16" s="32">
        <v>0.17</v>
      </c>
      <c r="G16" s="31">
        <v>0.87</v>
      </c>
      <c r="H16" s="30">
        <v>0.01</v>
      </c>
      <c r="I16" s="30">
        <v>0.12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</row>
    <row r="17" spans="1:243" s="19" customFormat="1" ht="11.25" customHeight="1" thickBot="1" x14ac:dyDescent="0.25">
      <c r="A17" s="29" t="s">
        <v>7</v>
      </c>
      <c r="B17" s="28">
        <v>12.2</v>
      </c>
      <c r="C17" s="28">
        <v>2.9000000000000004</v>
      </c>
      <c r="D17" s="26">
        <v>0.78</v>
      </c>
      <c r="E17" s="25">
        <v>0.04</v>
      </c>
      <c r="F17" s="27">
        <v>0.18</v>
      </c>
      <c r="G17" s="26">
        <v>0.79</v>
      </c>
      <c r="H17" s="25">
        <v>0.04</v>
      </c>
      <c r="I17" s="25">
        <v>0.17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</row>
    <row r="18" spans="1:243" s="19" customFormat="1" ht="11.25" customHeight="1" thickBot="1" x14ac:dyDescent="0.25">
      <c r="A18" s="24" t="s">
        <v>6</v>
      </c>
      <c r="B18" s="23">
        <f>SUM(B6:B17)</f>
        <v>52878.899999999994</v>
      </c>
      <c r="C18" s="23">
        <f>SUM(C6:C17)</f>
        <v>15450.569672999998</v>
      </c>
      <c r="D18" s="21">
        <f>AVERAGE(D6:D17)</f>
        <v>0.72583333333333322</v>
      </c>
      <c r="E18" s="20">
        <f>AVERAGE(E6:E17)</f>
        <v>5.0833333333333341E-2</v>
      </c>
      <c r="F18" s="22">
        <f>AVERAGE(F6:F17)</f>
        <v>0.22333333333333336</v>
      </c>
      <c r="G18" s="21">
        <f>AVERAGE(G6:G17)</f>
        <v>0.80416666666666659</v>
      </c>
      <c r="H18" s="20">
        <f>AVERAGE(H6:H17)</f>
        <v>6.2500000000000014E-2</v>
      </c>
      <c r="I18" s="20">
        <f>AVERAGE(I6:I17)</f>
        <v>0.13333333333333333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</row>
    <row r="19" spans="1:243" ht="7.5" customHeight="1" x14ac:dyDescent="0.2">
      <c r="A19" s="14"/>
      <c r="B19" s="4"/>
      <c r="C19" s="4"/>
      <c r="D19" s="4"/>
      <c r="E19" s="4"/>
      <c r="F19" s="4"/>
      <c r="G19" s="18"/>
      <c r="H19" s="18"/>
      <c r="I19" s="18"/>
    </row>
    <row r="20" spans="1:243" s="2" customFormat="1" ht="11.25" customHeight="1" x14ac:dyDescent="0.2">
      <c r="A20" s="17" t="s">
        <v>5</v>
      </c>
      <c r="B20" s="16"/>
      <c r="C20" s="16"/>
      <c r="D20" s="16"/>
      <c r="E20" s="16"/>
      <c r="F20" s="15"/>
      <c r="H20" s="14"/>
      <c r="I20" s="13"/>
    </row>
    <row r="21" spans="1:243" s="2" customFormat="1" ht="33" customHeight="1" x14ac:dyDescent="0.2">
      <c r="A21" s="12" t="s">
        <v>4</v>
      </c>
      <c r="B21" s="12"/>
      <c r="C21" s="12"/>
      <c r="D21" s="12"/>
      <c r="E21" s="12"/>
      <c r="F21" s="12"/>
      <c r="G21" s="5"/>
      <c r="H21" s="5"/>
      <c r="I21" s="5"/>
    </row>
    <row r="22" spans="1:243" s="2" customFormat="1" ht="7.5" customHeight="1" x14ac:dyDescent="0.2"/>
    <row r="23" spans="1:243" s="2" customFormat="1" ht="22.5" customHeight="1" x14ac:dyDescent="0.2">
      <c r="A23" s="7" t="s">
        <v>3</v>
      </c>
      <c r="B23" s="11" t="s">
        <v>2</v>
      </c>
      <c r="C23" s="5"/>
      <c r="D23" s="5"/>
      <c r="E23" s="5"/>
      <c r="F23" s="5"/>
      <c r="G23" s="5"/>
      <c r="H23" s="5"/>
      <c r="I23" s="5"/>
    </row>
    <row r="24" spans="1:243" s="8" customFormat="1" ht="7.5" customHeight="1" x14ac:dyDescent="0.2">
      <c r="B24" s="10"/>
      <c r="C24" s="10"/>
      <c r="D24" s="10"/>
      <c r="E24" s="10"/>
      <c r="F24" s="9"/>
    </row>
    <row r="25" spans="1:243" s="2" customFormat="1" ht="19.5" customHeight="1" x14ac:dyDescent="0.2">
      <c r="A25" s="7" t="s">
        <v>1</v>
      </c>
      <c r="B25" s="6" t="s">
        <v>0</v>
      </c>
      <c r="C25" s="5"/>
      <c r="D25" s="5"/>
      <c r="E25" s="5"/>
      <c r="F25" s="5"/>
      <c r="G25" s="5"/>
      <c r="H25" s="5"/>
      <c r="I25" s="5"/>
    </row>
    <row r="26" spans="1:243" x14ac:dyDescent="0.2">
      <c r="B26" s="4"/>
      <c r="C26" s="4"/>
      <c r="D26" s="3"/>
      <c r="E26" s="3"/>
      <c r="F26" s="3"/>
      <c r="G26" s="3"/>
      <c r="H26" s="3"/>
      <c r="I26" s="3"/>
    </row>
  </sheetData>
  <mergeCells count="5">
    <mergeCell ref="A21:I21"/>
    <mergeCell ref="B23:I23"/>
    <mergeCell ref="B25:I25"/>
    <mergeCell ref="G4:I4"/>
    <mergeCell ref="D4:F4"/>
  </mergeCells>
  <printOptions horizontalCentered="1"/>
  <pageMargins left="0.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</vt:lpstr>
      <vt:lpstr>'T 2.5'!Print_Area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2024-04-17T22:08:25Z</dcterms:created>
  <dcterms:modified xsi:type="dcterms:W3CDTF">2024-04-17T22:08:41Z</dcterms:modified>
</cp:coreProperties>
</file>