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Z:\html\docs\statistics\coal2.0\"/>
    </mc:Choice>
  </mc:AlternateContent>
  <xr:revisionPtr revIDLastSave="0" documentId="8_{81DAD9CB-CABF-48CA-9B12-4D4808D09426}" xr6:coauthVersionLast="47" xr6:coauthVersionMax="47" xr10:uidLastSave="{00000000-0000-0000-0000-000000000000}"/>
  <bookViews>
    <workbookView xWindow="-120" yWindow="-120" windowWidth="29040" windowHeight="15720" xr2:uid="{6A9D8F48-3118-4927-B8ED-7270AEA3B53B}"/>
  </bookViews>
  <sheets>
    <sheet name="T 2.4" sheetId="1" r:id="rId1"/>
  </sheets>
  <definedNames>
    <definedName name="_xlnm.Print_Area" localSheetId="0">'T 2.4'!$A$1:$F$28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B20" i="1"/>
  <c r="C20" i="1"/>
  <c r="D20" i="1"/>
  <c r="F5" i="1" l="1"/>
  <c r="F7" i="1"/>
  <c r="F6" i="1"/>
  <c r="F11" i="1"/>
  <c r="F18" i="1"/>
  <c r="F10" i="1"/>
  <c r="E20" i="1"/>
  <c r="F14" i="1" s="1"/>
  <c r="F13" i="1" l="1"/>
  <c r="F12" i="1"/>
  <c r="F8" i="1"/>
  <c r="F16" i="1"/>
  <c r="F15" i="1"/>
  <c r="F9" i="1"/>
  <c r="F17" i="1"/>
</calcChain>
</file>

<file path=xl/sharedStrings.xml><?xml version="1.0" encoding="utf-8"?>
<sst xmlns="http://schemas.openxmlformats.org/spreadsheetml/2006/main" count="33" uniqueCount="33">
  <si>
    <t>EIA reserve data will not match above data because they are from different sources.  Estimated recoverable resources do not take into account economic or land use constraints.</t>
  </si>
  <si>
    <t>Note:</t>
  </si>
  <si>
    <t>Smith and Jahanbani, 1988; Quick and others, 2004; Bon and others, 2006, Quick and Tabet, 2015; production data from UGS coal company questionnaires and MSHA</t>
  </si>
  <si>
    <t>Source:</t>
  </si>
  <si>
    <r>
      <t>2</t>
    </r>
    <r>
      <rPr>
        <sz val="8"/>
        <rFont val="Times New Roman"/>
        <family val="1"/>
      </rPr>
      <t>For Emery, Sevier, Kane, Carbon, and Garfield Counties; resources were constrained by a seam height minimum of four feet, with no more than 3000 feet of cover.  For the remaining counties, resources were constrained by an estimated resource factor ranging from 30% to 40% of principal resources.</t>
    </r>
  </si>
  <si>
    <r>
      <t>1</t>
    </r>
    <r>
      <rPr>
        <sz val="8"/>
        <rFont val="Times New Roman"/>
        <family val="1"/>
      </rPr>
      <t>Total coal resource with no economic, land use, or geologic constraints.</t>
    </r>
  </si>
  <si>
    <t>*Value less than 0.1%</t>
  </si>
  <si>
    <t>Total</t>
  </si>
  <si>
    <t>*</t>
  </si>
  <si>
    <t>Morgan</t>
  </si>
  <si>
    <t>Wayne</t>
  </si>
  <si>
    <t>Duchesne</t>
  </si>
  <si>
    <t>Washington</t>
  </si>
  <si>
    <t>Summit</t>
  </si>
  <si>
    <t>Uintah</t>
  </si>
  <si>
    <t>Wasatch</t>
  </si>
  <si>
    <t>Sanpete</t>
  </si>
  <si>
    <t>Iron</t>
  </si>
  <si>
    <t>Grand</t>
  </si>
  <si>
    <t>Sevier</t>
  </si>
  <si>
    <t>Carbon</t>
  </si>
  <si>
    <t>Emery</t>
  </si>
  <si>
    <t>Garfield</t>
  </si>
  <si>
    <t>Kane</t>
  </si>
  <si>
    <t>% of Remaining Estimated Recoverable Resource</t>
  </si>
  <si>
    <t>Remaining Estimated Recoverable Resource</t>
  </si>
  <si>
    <t>Cumulative Production                          1870-2023</t>
  </si>
  <si>
    <r>
      <t>Original Estimated Recoverable Resource</t>
    </r>
    <r>
      <rPr>
        <b/>
        <vertAlign val="superscript"/>
        <sz val="10"/>
        <rFont val="Times New Roman"/>
        <family val="1"/>
      </rPr>
      <t>2</t>
    </r>
  </si>
  <si>
    <r>
      <t>Original Principal Resource</t>
    </r>
    <r>
      <rPr>
        <b/>
        <vertAlign val="superscript"/>
        <sz val="10"/>
        <rFont val="Times New Roman"/>
        <family val="1"/>
      </rPr>
      <t>1</t>
    </r>
  </si>
  <si>
    <t>County</t>
  </si>
  <si>
    <t>Million Short Tons</t>
  </si>
  <si>
    <t>Utah Coal Resources by County, 2023</t>
  </si>
  <si>
    <t>Table 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</si>
</sst>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1" x14ac:knownFonts="1"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2" fillId="2" borderId="0"/>
    <xf numFmtId="0" fontId="1" fillId="0" borderId="0"/>
    <xf numFmtId="0" fontId="2" fillId="2" borderId="0"/>
    <xf numFmtId="0" fontId="2" fillId="2" borderId="0"/>
    <xf numFmtId="0" fontId="2" fillId="2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3" fillId="0" borderId="0" xfId="1" applyNumberFormat="1" applyFont="1" applyFill="1" applyAlignment="1">
      <alignment horizontal="center" vertical="center"/>
    </xf>
    <xf numFmtId="0" fontId="1" fillId="0" borderId="0" xfId="2" applyAlignment="1">
      <alignment vertical="center"/>
    </xf>
    <xf numFmtId="0" fontId="3" fillId="0" borderId="0" xfId="2" applyFont="1" applyAlignment="1">
      <alignment vertical="center" wrapText="1"/>
    </xf>
    <xf numFmtId="165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4" fillId="0" borderId="0" xfId="2" applyFont="1" applyAlignment="1">
      <alignment vertical="center" wrapText="1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1" applyFont="1" applyFill="1" applyAlignment="1">
      <alignment vertical="center"/>
    </xf>
    <xf numFmtId="0" fontId="5" fillId="0" borderId="0" xfId="0" applyFont="1" applyAlignment="1">
      <alignment vertical="center"/>
    </xf>
    <xf numFmtId="9" fontId="6" fillId="0" borderId="1" xfId="1" applyNumberFormat="1" applyFont="1" applyFill="1" applyBorder="1" applyAlignment="1">
      <alignment horizontal="right" vertical="center"/>
    </xf>
    <xf numFmtId="165" fontId="6" fillId="0" borderId="1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vertical="center"/>
    </xf>
    <xf numFmtId="10" fontId="3" fillId="0" borderId="1" xfId="1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vertical="center"/>
    </xf>
    <xf numFmtId="164" fontId="3" fillId="3" borderId="0" xfId="1" applyNumberFormat="1" applyFont="1" applyFill="1" applyAlignment="1">
      <alignment horizontal="right" vertical="center"/>
    </xf>
    <xf numFmtId="165" fontId="3" fillId="3" borderId="0" xfId="1" applyNumberFormat="1" applyFont="1" applyFill="1" applyAlignment="1">
      <alignment horizontal="right" vertical="center"/>
    </xf>
    <xf numFmtId="0" fontId="3" fillId="3" borderId="0" xfId="1" applyFont="1" applyFill="1" applyAlignment="1">
      <alignment vertical="center"/>
    </xf>
    <xf numFmtId="164" fontId="3" fillId="0" borderId="0" xfId="1" applyNumberFormat="1" applyFont="1" applyFill="1" applyAlignment="1">
      <alignment horizontal="right" vertical="center"/>
    </xf>
    <xf numFmtId="165" fontId="3" fillId="0" borderId="0" xfId="1" applyNumberFormat="1" applyFont="1" applyFill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3" applyFont="1" applyFill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right" vertical="center" wrapText="1"/>
    </xf>
    <xf numFmtId="0" fontId="7" fillId="4" borderId="1" xfId="1" applyFont="1" applyFill="1" applyBorder="1" applyAlignment="1">
      <alignment horizontal="right" vertical="center" wrapText="1"/>
    </xf>
    <xf numFmtId="0" fontId="7" fillId="4" borderId="1" xfId="1" applyFont="1" applyFill="1" applyBorder="1" applyAlignment="1">
      <alignment vertical="center" wrapText="1"/>
    </xf>
    <xf numFmtId="0" fontId="1" fillId="0" borderId="1" xfId="4" applyFont="1" applyFill="1" applyBorder="1" applyAlignment="1">
      <alignment vertical="center"/>
    </xf>
    <xf numFmtId="0" fontId="1" fillId="0" borderId="0" xfId="4" applyFont="1" applyFill="1" applyAlignment="1">
      <alignment vertical="center"/>
    </xf>
    <xf numFmtId="49" fontId="1" fillId="0" borderId="0" xfId="4" applyNumberFormat="1" applyFont="1" applyFill="1" applyAlignment="1">
      <alignment vertical="center"/>
    </xf>
    <xf numFmtId="0" fontId="1" fillId="0" borderId="0" xfId="5" applyFont="1" applyFill="1" applyAlignment="1">
      <alignment vertical="center"/>
    </xf>
    <xf numFmtId="49" fontId="9" fillId="0" borderId="0" xfId="5" applyNumberFormat="1" applyFont="1" applyFill="1" applyAlignment="1">
      <alignment vertical="center"/>
    </xf>
    <xf numFmtId="49" fontId="10" fillId="0" borderId="0" xfId="4" applyNumberFormat="1" applyFont="1" applyFill="1" applyAlignment="1">
      <alignment vertical="center"/>
    </xf>
  </cellXfs>
  <cellStyles count="6">
    <cellStyle name="F5" xfId="5" xr:uid="{A33F26EA-6831-4590-94E9-9C8DFF4124CA}"/>
    <cellStyle name="F6" xfId="4" xr:uid="{33139E8B-79AA-4AFD-805B-03094675349A}"/>
    <cellStyle name="F7" xfId="1" xr:uid="{F20D3280-242B-4313-8919-8D60B2B5A225}"/>
    <cellStyle name="F8" xfId="3" xr:uid="{1A68CE39-809B-4485-845F-BAC565753F0A}"/>
    <cellStyle name="Normal" xfId="0" builtinId="0"/>
    <cellStyle name="Normal_T 2.3 &amp; F 2.1" xfId="2" xr:uid="{3E76D32F-816E-44D8-AEF3-975308886F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7B-461B-ACF9-8B8EF5AF03E2}"/>
              </c:ext>
            </c:extLst>
          </c:dPt>
          <c:val>
            <c:numRef>
              <c:f>'T 2.3 &amp; F 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 2.3 &amp; F 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F7B-461B-ACF9-8B8EF5AF0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06-4A55-AD78-07B44C502FA5}"/>
              </c:ext>
            </c:extLst>
          </c:dPt>
          <c:val>
            <c:numRef>
              <c:f>'T 2.3 &amp; F 2.1'!#REF!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 2.3 &amp; F 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606-4A55-AD78-07B44C502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587B1E-8A4E-456D-9C40-B83D9D56C2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CD41675-5DC5-4960-BB4C-2D6D0B7B14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4220C-798A-4FDC-B917-AB9FA1F0756D}">
  <dimension ref="A1:IQ80"/>
  <sheetViews>
    <sheetView showGridLines="0" tabSelected="1" zoomScaleNormal="100" workbookViewId="0">
      <selection activeCell="H31" sqref="H31"/>
    </sheetView>
  </sheetViews>
  <sheetFormatPr defaultColWidth="9.140625" defaultRowHeight="12.75" x14ac:dyDescent="0.2"/>
  <cols>
    <col min="1" max="1" width="10.140625" style="2" customWidth="1"/>
    <col min="2" max="5" width="13.28515625" style="2" customWidth="1"/>
    <col min="6" max="6" width="15.42578125" style="2" customWidth="1"/>
    <col min="7" max="251" width="8.42578125" style="2" customWidth="1"/>
    <col min="252" max="16384" width="9.140625" style="1"/>
  </cols>
  <sheetData>
    <row r="1" spans="1:251" ht="15.75" x14ac:dyDescent="0.2">
      <c r="A1" s="42" t="s">
        <v>32</v>
      </c>
      <c r="B1" s="41" t="s">
        <v>31</v>
      </c>
      <c r="C1" s="40"/>
      <c r="E1" s="40"/>
      <c r="F1" s="40"/>
    </row>
    <row r="2" spans="1:251" x14ac:dyDescent="0.2">
      <c r="A2" s="39"/>
      <c r="B2" s="39" t="s">
        <v>30</v>
      </c>
      <c r="C2" s="38"/>
      <c r="D2" s="38"/>
      <c r="E2" s="38"/>
      <c r="F2" s="38"/>
    </row>
    <row r="3" spans="1:251" ht="7.5" customHeight="1" thickBot="1" x14ac:dyDescent="0.25">
      <c r="A3" s="37"/>
      <c r="B3" s="37"/>
      <c r="C3" s="37"/>
      <c r="D3" s="37"/>
      <c r="E3" s="37"/>
      <c r="F3" s="37"/>
    </row>
    <row r="4" spans="1:251" s="32" customFormat="1" ht="54.75" thickBot="1" x14ac:dyDescent="0.25">
      <c r="A4" s="36" t="s">
        <v>29</v>
      </c>
      <c r="B4" s="35" t="s">
        <v>28</v>
      </c>
      <c r="C4" s="35" t="s">
        <v>27</v>
      </c>
      <c r="D4" s="35" t="s">
        <v>26</v>
      </c>
      <c r="E4" s="35" t="s">
        <v>25</v>
      </c>
      <c r="F4" s="34" t="s">
        <v>24</v>
      </c>
      <c r="G4" s="33"/>
      <c r="H4" s="33"/>
      <c r="I4" s="33"/>
      <c r="J4" s="33"/>
      <c r="K4" s="33"/>
    </row>
    <row r="5" spans="1:251" s="20" customFormat="1" ht="11.25" customHeight="1" x14ac:dyDescent="0.2">
      <c r="A5" s="19" t="s">
        <v>23</v>
      </c>
      <c r="B5" s="31">
        <v>19579.599999999999</v>
      </c>
      <c r="C5" s="31">
        <v>8025.6</v>
      </c>
      <c r="D5" s="31">
        <v>6.3206480000000003</v>
      </c>
      <c r="E5" s="31">
        <f>C5-D5</f>
        <v>8019.2793520000005</v>
      </c>
      <c r="F5" s="30">
        <f>(E5/$E$20)</f>
        <v>0.51902806962605119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20" customFormat="1" ht="11.25" customHeight="1" x14ac:dyDescent="0.2">
      <c r="A6" s="29" t="s">
        <v>22</v>
      </c>
      <c r="B6" s="28">
        <v>7493.1</v>
      </c>
      <c r="C6" s="28">
        <v>3106.3</v>
      </c>
      <c r="D6" s="28">
        <v>2.7E-2</v>
      </c>
      <c r="E6" s="28">
        <f>C6-D6</f>
        <v>3106.2730000000001</v>
      </c>
      <c r="F6" s="27">
        <f>(E6/$E$20)</f>
        <v>0.20104585563781752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251" s="20" customFormat="1" ht="11.25" customHeight="1" x14ac:dyDescent="0.2">
      <c r="A7" s="19" t="s">
        <v>21</v>
      </c>
      <c r="B7" s="31">
        <v>9510.0499999999993</v>
      </c>
      <c r="C7" s="31">
        <v>1714.65</v>
      </c>
      <c r="D7" s="31">
        <v>441.85829100000001</v>
      </c>
      <c r="E7" s="31">
        <f>C7-D7</f>
        <v>1272.7917090000001</v>
      </c>
      <c r="F7" s="30">
        <f>(E7/$E$20)</f>
        <v>8.2378302932364617E-2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</row>
    <row r="8" spans="1:251" s="20" customFormat="1" ht="11.25" customHeight="1" x14ac:dyDescent="0.2">
      <c r="A8" s="29" t="s">
        <v>20</v>
      </c>
      <c r="B8" s="28">
        <v>10045.950000000001</v>
      </c>
      <c r="C8" s="28">
        <v>1797.55</v>
      </c>
      <c r="D8" s="28">
        <v>544.55614000000003</v>
      </c>
      <c r="E8" s="28">
        <f>C8-D8</f>
        <v>1252.99386</v>
      </c>
      <c r="F8" s="27">
        <f>(E8/$E$20)</f>
        <v>8.1096936004218467E-2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</row>
    <row r="9" spans="1:251" s="20" customFormat="1" ht="11.25" customHeight="1" x14ac:dyDescent="0.2">
      <c r="A9" s="19" t="s">
        <v>19</v>
      </c>
      <c r="B9" s="31">
        <v>3257.4</v>
      </c>
      <c r="C9" s="31">
        <v>1036</v>
      </c>
      <c r="D9" s="31">
        <v>218.353736</v>
      </c>
      <c r="E9" s="31">
        <f>C9-D9</f>
        <v>817.64626399999997</v>
      </c>
      <c r="F9" s="30">
        <f>(E9/$E$20)</f>
        <v>5.2920137011442596E-2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</row>
    <row r="10" spans="1:251" s="20" customFormat="1" ht="11.25" customHeight="1" x14ac:dyDescent="0.2">
      <c r="A10" s="29" t="s">
        <v>18</v>
      </c>
      <c r="B10" s="28">
        <v>1144</v>
      </c>
      <c r="C10" s="28">
        <v>343.2</v>
      </c>
      <c r="D10" s="28">
        <v>2.6539999999999999</v>
      </c>
      <c r="E10" s="28">
        <f>C10-D10</f>
        <v>340.54599999999999</v>
      </c>
      <c r="F10" s="27">
        <f>(E10/$E$20)</f>
        <v>2.2040999601141368E-2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</row>
    <row r="11" spans="1:251" s="20" customFormat="1" ht="11.25" customHeight="1" x14ac:dyDescent="0.2">
      <c r="A11" s="19" t="s">
        <v>17</v>
      </c>
      <c r="B11" s="31">
        <v>650.79999999999995</v>
      </c>
      <c r="C11" s="31">
        <v>260.2</v>
      </c>
      <c r="D11" s="31">
        <v>0.82099999999999995</v>
      </c>
      <c r="E11" s="31">
        <f>C11-D11</f>
        <v>259.37899999999996</v>
      </c>
      <c r="F11" s="30">
        <f>(E11/$E$20)</f>
        <v>1.6787665794178896E-2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</row>
    <row r="12" spans="1:251" s="20" customFormat="1" ht="11.25" customHeight="1" x14ac:dyDescent="0.2">
      <c r="A12" s="29" t="s">
        <v>16</v>
      </c>
      <c r="B12" s="28">
        <v>489.5</v>
      </c>
      <c r="C12" s="28">
        <v>171.8</v>
      </c>
      <c r="D12" s="28">
        <v>15.009511999999999</v>
      </c>
      <c r="E12" s="28">
        <f>C12-D12</f>
        <v>156.79048800000001</v>
      </c>
      <c r="F12" s="27">
        <f>(E12/$E$20)</f>
        <v>1.014787747755299E-2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</row>
    <row r="13" spans="1:251" s="20" customFormat="1" ht="11.25" customHeight="1" x14ac:dyDescent="0.2">
      <c r="A13" s="19" t="s">
        <v>15</v>
      </c>
      <c r="B13" s="31">
        <v>177.3</v>
      </c>
      <c r="C13" s="31">
        <v>53.2</v>
      </c>
      <c r="D13" s="31">
        <v>1E-3</v>
      </c>
      <c r="E13" s="31">
        <f>C13-D13</f>
        <v>53.199000000000005</v>
      </c>
      <c r="F13" s="30">
        <f>(E13/$E$20)</f>
        <v>3.4431740140278251E-3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</row>
    <row r="14" spans="1:251" s="20" customFormat="1" ht="11.25" customHeight="1" x14ac:dyDescent="0.2">
      <c r="A14" s="29" t="s">
        <v>14</v>
      </c>
      <c r="B14" s="28">
        <v>177.1</v>
      </c>
      <c r="C14" s="28">
        <v>53.2</v>
      </c>
      <c r="D14" s="28">
        <v>0.251</v>
      </c>
      <c r="E14" s="28">
        <f>C14-D14</f>
        <v>52.949000000000005</v>
      </c>
      <c r="F14" s="27">
        <f>(E14/$E$20)</f>
        <v>3.4269933808672966E-3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</row>
    <row r="15" spans="1:251" s="20" customFormat="1" ht="11.25" customHeight="1" x14ac:dyDescent="0.2">
      <c r="A15" s="19" t="s">
        <v>13</v>
      </c>
      <c r="B15" s="31">
        <v>186</v>
      </c>
      <c r="C15" s="31">
        <v>55.8</v>
      </c>
      <c r="D15" s="31">
        <v>4.2720000000000002</v>
      </c>
      <c r="E15" s="31">
        <f>C15-D15</f>
        <v>51.527999999999999</v>
      </c>
      <c r="F15" s="30">
        <f>(E15/$E$20)</f>
        <v>3.3350226619828522E-3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</row>
    <row r="16" spans="1:251" s="20" customFormat="1" ht="11.25" customHeight="1" x14ac:dyDescent="0.2">
      <c r="A16" s="29" t="s">
        <v>12</v>
      </c>
      <c r="B16" s="28">
        <v>86.1</v>
      </c>
      <c r="C16" s="28">
        <v>34.4</v>
      </c>
      <c r="D16" s="28">
        <v>0</v>
      </c>
      <c r="E16" s="28">
        <f>C16-D16</f>
        <v>34.4</v>
      </c>
      <c r="F16" s="27">
        <f>(E16/$E$20)</f>
        <v>2.2264551228887231E-3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</row>
    <row r="17" spans="1:251" s="20" customFormat="1" ht="11.25" customHeight="1" x14ac:dyDescent="0.2">
      <c r="A17" s="19" t="s">
        <v>11</v>
      </c>
      <c r="B17" s="31">
        <v>53.9</v>
      </c>
      <c r="C17" s="31">
        <v>16.2</v>
      </c>
      <c r="D17" s="31">
        <v>2E-3</v>
      </c>
      <c r="E17" s="31">
        <f>C17-D17</f>
        <v>16.198</v>
      </c>
      <c r="F17" s="30">
        <f>(E17/$E$20)</f>
        <v>1.0483755837369633E-3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</row>
    <row r="18" spans="1:251" s="20" customFormat="1" ht="11.25" customHeight="1" x14ac:dyDescent="0.2">
      <c r="A18" s="29" t="s">
        <v>10</v>
      </c>
      <c r="B18" s="28">
        <v>27</v>
      </c>
      <c r="C18" s="28">
        <v>16.2</v>
      </c>
      <c r="D18" s="28">
        <v>3.0000000000000001E-3</v>
      </c>
      <c r="E18" s="28">
        <f>C18-D18</f>
        <v>16.196999999999999</v>
      </c>
      <c r="F18" s="27">
        <f>(E18/$E$20)</f>
        <v>1.0483108612043212E-3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</row>
    <row r="19" spans="1:251" s="20" customFormat="1" ht="12" customHeight="1" thickBot="1" x14ac:dyDescent="0.25">
      <c r="A19" s="26" t="s">
        <v>9</v>
      </c>
      <c r="B19" s="25">
        <v>1.1000000000000001</v>
      </c>
      <c r="C19" s="25">
        <v>0.4</v>
      </c>
      <c r="D19" s="25">
        <v>1E-3</v>
      </c>
      <c r="E19" s="25">
        <f>C19-D19</f>
        <v>0.39900000000000002</v>
      </c>
      <c r="F19" s="24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</row>
    <row r="20" spans="1:251" s="20" customFormat="1" ht="11.25" customHeight="1" thickBot="1" x14ac:dyDescent="0.25">
      <c r="A20" s="23" t="s">
        <v>7</v>
      </c>
      <c r="B20" s="22">
        <f>SUM(B5:B19)</f>
        <v>52878.9</v>
      </c>
      <c r="C20" s="22">
        <f>SUM(C5:C19)</f>
        <v>16684.700000000008</v>
      </c>
      <c r="D20" s="22">
        <f>SUM(D5:D19)</f>
        <v>1234.1303269999999</v>
      </c>
      <c r="E20" s="22">
        <f>SUM(E5:E19)</f>
        <v>15450.569673000004</v>
      </c>
      <c r="F20" s="2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</row>
    <row r="21" spans="1:251" ht="7.5" customHeight="1" x14ac:dyDescent="0.2">
      <c r="A21" s="14"/>
      <c r="B21" s="14"/>
      <c r="C21" s="14"/>
      <c r="D21" s="14"/>
      <c r="E21" s="14"/>
      <c r="F21" s="14"/>
    </row>
    <row r="22" spans="1:251" s="2" customFormat="1" ht="11.25" customHeight="1" x14ac:dyDescent="0.2">
      <c r="A22" s="19" t="s">
        <v>6</v>
      </c>
      <c r="F22" s="18"/>
      <c r="H22" s="14"/>
      <c r="I22" s="13"/>
    </row>
    <row r="23" spans="1:251" s="2" customFormat="1" ht="11.25" customHeight="1" x14ac:dyDescent="0.2">
      <c r="A23" s="17" t="s">
        <v>5</v>
      </c>
      <c r="B23" s="16"/>
      <c r="C23" s="16"/>
      <c r="D23" s="16"/>
      <c r="E23" s="16"/>
      <c r="F23" s="11"/>
      <c r="H23" s="14"/>
      <c r="I23" s="13"/>
    </row>
    <row r="24" spans="1:251" s="2" customFormat="1" ht="36" customHeight="1" x14ac:dyDescent="0.2">
      <c r="A24" s="15" t="s">
        <v>4</v>
      </c>
      <c r="B24" s="15"/>
      <c r="C24" s="15"/>
      <c r="D24" s="15"/>
      <c r="E24" s="15"/>
      <c r="F24" s="15"/>
      <c r="H24" s="14"/>
      <c r="I24" s="13"/>
    </row>
    <row r="25" spans="1:251" s="2" customFormat="1" ht="7.5" customHeight="1" x14ac:dyDescent="0.2"/>
    <row r="26" spans="1:251" s="2" customFormat="1" ht="22.5" customHeight="1" x14ac:dyDescent="0.2">
      <c r="A26" s="7" t="s">
        <v>3</v>
      </c>
      <c r="B26" s="12" t="s">
        <v>2</v>
      </c>
      <c r="C26" s="5"/>
      <c r="D26" s="5"/>
      <c r="E26" s="5"/>
      <c r="F26" s="5"/>
      <c r="G26" s="11"/>
    </row>
    <row r="27" spans="1:251" s="8" customFormat="1" ht="7.5" customHeight="1" x14ac:dyDescent="0.2">
      <c r="B27" s="10"/>
      <c r="C27" s="10"/>
      <c r="D27" s="10"/>
      <c r="E27" s="10"/>
      <c r="F27" s="9"/>
    </row>
    <row r="28" spans="1:251" s="2" customFormat="1" ht="19.5" customHeight="1" x14ac:dyDescent="0.2">
      <c r="A28" s="7" t="s">
        <v>1</v>
      </c>
      <c r="B28" s="6" t="s">
        <v>0</v>
      </c>
      <c r="C28" s="5"/>
      <c r="D28" s="5"/>
      <c r="E28" s="5"/>
      <c r="F28" s="5"/>
    </row>
    <row r="52" spans="2:5" x14ac:dyDescent="0.2">
      <c r="B52" s="3"/>
      <c r="C52" s="3"/>
      <c r="D52" s="3"/>
      <c r="E52" s="3"/>
    </row>
    <row r="53" spans="2:5" x14ac:dyDescent="0.2">
      <c r="B53" s="4"/>
      <c r="C53" s="4"/>
      <c r="D53" s="4"/>
      <c r="E53" s="4"/>
    </row>
    <row r="54" spans="2:5" x14ac:dyDescent="0.2">
      <c r="B54" s="3"/>
      <c r="C54" s="3"/>
      <c r="D54" s="3"/>
      <c r="E54" s="3"/>
    </row>
    <row r="55" spans="2:5" x14ac:dyDescent="0.2">
      <c r="B55" s="4"/>
      <c r="C55" s="4"/>
      <c r="D55" s="4"/>
      <c r="E55" s="4"/>
    </row>
    <row r="56" spans="2:5" x14ac:dyDescent="0.2">
      <c r="B56" s="3"/>
      <c r="C56" s="3"/>
      <c r="D56" s="3"/>
      <c r="E56" s="3"/>
    </row>
    <row r="57" spans="2:5" x14ac:dyDescent="0.2">
      <c r="B57" s="4"/>
      <c r="C57" s="4"/>
      <c r="D57" s="4"/>
      <c r="E57" s="4"/>
    </row>
    <row r="58" spans="2:5" x14ac:dyDescent="0.2">
      <c r="B58" s="3"/>
      <c r="C58" s="3"/>
      <c r="D58" s="3"/>
      <c r="E58" s="3"/>
    </row>
    <row r="59" spans="2:5" x14ac:dyDescent="0.2">
      <c r="B59" s="4"/>
      <c r="C59" s="4"/>
      <c r="D59" s="4"/>
      <c r="E59" s="4"/>
    </row>
    <row r="60" spans="2:5" x14ac:dyDescent="0.2">
      <c r="B60" s="3"/>
      <c r="C60" s="3"/>
      <c r="D60" s="3"/>
      <c r="E60" s="3"/>
    </row>
    <row r="61" spans="2:5" x14ac:dyDescent="0.2">
      <c r="B61" s="4"/>
      <c r="C61" s="4"/>
      <c r="D61" s="4"/>
      <c r="E61" s="4"/>
    </row>
    <row r="62" spans="2:5" x14ac:dyDescent="0.2">
      <c r="B62" s="3"/>
      <c r="C62" s="3"/>
      <c r="D62" s="3"/>
      <c r="E62" s="3"/>
    </row>
    <row r="63" spans="2:5" x14ac:dyDescent="0.2">
      <c r="B63" s="4"/>
      <c r="C63" s="4"/>
      <c r="D63" s="4"/>
      <c r="E63" s="4"/>
    </row>
    <row r="64" spans="2:5" x14ac:dyDescent="0.2">
      <c r="B64" s="3"/>
      <c r="C64" s="3"/>
      <c r="D64" s="3"/>
      <c r="E64" s="3"/>
    </row>
    <row r="65" spans="2:5" x14ac:dyDescent="0.2">
      <c r="B65" s="4"/>
      <c r="C65" s="4"/>
      <c r="D65" s="4"/>
      <c r="E65" s="4"/>
    </row>
    <row r="66" spans="2:5" x14ac:dyDescent="0.2">
      <c r="B66" s="3"/>
      <c r="C66" s="3"/>
      <c r="D66" s="3"/>
      <c r="E66" s="3"/>
    </row>
    <row r="67" spans="2:5" x14ac:dyDescent="0.2">
      <c r="B67" s="4"/>
      <c r="C67" s="4"/>
      <c r="D67" s="4"/>
      <c r="E67" s="4"/>
    </row>
    <row r="68" spans="2:5" x14ac:dyDescent="0.2">
      <c r="B68" s="3"/>
      <c r="C68" s="3"/>
      <c r="D68" s="3"/>
      <c r="E68" s="3"/>
    </row>
    <row r="69" spans="2:5" x14ac:dyDescent="0.2">
      <c r="B69" s="4"/>
      <c r="C69" s="4"/>
      <c r="D69" s="4"/>
      <c r="E69" s="4"/>
    </row>
    <row r="70" spans="2:5" x14ac:dyDescent="0.2">
      <c r="B70" s="3"/>
      <c r="C70" s="3"/>
      <c r="D70" s="3"/>
      <c r="E70" s="3"/>
    </row>
    <row r="71" spans="2:5" x14ac:dyDescent="0.2">
      <c r="B71" s="4"/>
      <c r="C71" s="4"/>
      <c r="D71" s="4"/>
      <c r="E71" s="4"/>
    </row>
    <row r="72" spans="2:5" x14ac:dyDescent="0.2">
      <c r="B72" s="3"/>
      <c r="C72" s="3"/>
      <c r="D72" s="3"/>
      <c r="E72" s="3"/>
    </row>
    <row r="73" spans="2:5" x14ac:dyDescent="0.2">
      <c r="B73" s="4"/>
      <c r="C73" s="4"/>
      <c r="D73" s="4"/>
      <c r="E73" s="4"/>
    </row>
    <row r="74" spans="2:5" x14ac:dyDescent="0.2">
      <c r="B74" s="3"/>
      <c r="C74" s="3"/>
      <c r="D74" s="3"/>
      <c r="E74" s="3"/>
    </row>
    <row r="75" spans="2:5" x14ac:dyDescent="0.2">
      <c r="B75" s="4"/>
      <c r="C75" s="4"/>
      <c r="D75" s="4"/>
      <c r="E75" s="4"/>
    </row>
    <row r="76" spans="2:5" x14ac:dyDescent="0.2">
      <c r="B76" s="3"/>
      <c r="C76" s="3"/>
      <c r="D76" s="3"/>
      <c r="E76" s="3"/>
    </row>
    <row r="77" spans="2:5" x14ac:dyDescent="0.2">
      <c r="B77" s="4"/>
      <c r="C77" s="4"/>
      <c r="D77" s="4"/>
      <c r="E77" s="4"/>
    </row>
    <row r="78" spans="2:5" x14ac:dyDescent="0.2">
      <c r="B78" s="3"/>
      <c r="C78" s="3"/>
      <c r="D78" s="3"/>
      <c r="E78" s="3"/>
    </row>
    <row r="79" spans="2:5" x14ac:dyDescent="0.2">
      <c r="B79" s="4"/>
      <c r="C79" s="4"/>
      <c r="D79" s="4"/>
      <c r="E79" s="4"/>
    </row>
    <row r="80" spans="2:5" x14ac:dyDescent="0.2">
      <c r="B80" s="3"/>
      <c r="C80" s="3"/>
      <c r="D80" s="3"/>
      <c r="E80" s="3"/>
    </row>
  </sheetData>
  <mergeCells count="3">
    <mergeCell ref="A24:F24"/>
    <mergeCell ref="B26:F26"/>
    <mergeCell ref="B28:F28"/>
  </mergeCells>
  <printOptions horizontalCentered="1"/>
  <pageMargins left="0.5" right="0.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2.4</vt:lpstr>
      <vt:lpstr>'T 2.4'!Print_Area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2024-04-17T22:07:16Z</dcterms:created>
  <dcterms:modified xsi:type="dcterms:W3CDTF">2024-04-17T22:07:49Z</dcterms:modified>
</cp:coreProperties>
</file>