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61FC4C5F-7B12-4FCF-B7A6-AF8150CB922A}" xr6:coauthVersionLast="47" xr6:coauthVersionMax="47" xr10:uidLastSave="{00000000-0000-0000-0000-000000000000}"/>
  <bookViews>
    <workbookView xWindow="-60" yWindow="-16440" windowWidth="29040" windowHeight="15720" xr2:uid="{7AE1B8EF-4295-4E26-A61D-BAAF952132FB}"/>
  </bookViews>
  <sheets>
    <sheet name="T 2.19" sheetId="1" r:id="rId1"/>
  </sheets>
  <definedNames>
    <definedName name="_xlnm.Print_Area" localSheetId="0">'T 2.19'!$A$1:$G$64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C45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</calcChain>
</file>

<file path=xl/sharedStrings.xml><?xml version="1.0" encoding="utf-8"?>
<sst xmlns="http://schemas.openxmlformats.org/spreadsheetml/2006/main" count="18" uniqueCount="18">
  <si>
    <t>EIA, Coal Distribution Quarterly</t>
  </si>
  <si>
    <t>EIA, Annual Coal Distribution</t>
  </si>
  <si>
    <r>
      <t xml:space="preserve">EIA, </t>
    </r>
    <r>
      <rPr>
        <i/>
        <sz val="8"/>
        <rFont val="Times New Roman"/>
        <family val="1"/>
      </rPr>
      <t>Coal Distribution</t>
    </r>
    <r>
      <rPr>
        <sz val="8"/>
        <rFont val="Times New Roman"/>
        <family val="1"/>
      </rPr>
      <t>, for 1977-1990</t>
    </r>
  </si>
  <si>
    <r>
      <t xml:space="preserve">U.S. Department of the Interior, Bureau of Mines, </t>
    </r>
    <r>
      <rPr>
        <i/>
        <sz val="8"/>
        <rFont val="Times New Roman"/>
        <family val="1"/>
      </rPr>
      <t>Mineral Industry Surveys - Bituminous Coal and Lignite Distribution</t>
    </r>
    <r>
      <rPr>
        <sz val="8"/>
        <rFont val="Times New Roman"/>
        <family val="1"/>
      </rPr>
      <t>, for 1970-1976</t>
    </r>
  </si>
  <si>
    <t>UGS coal company questionnaires</t>
  </si>
  <si>
    <t>Source:</t>
  </si>
  <si>
    <t>Total</t>
  </si>
  <si>
    <t>Exports - Foreign</t>
  </si>
  <si>
    <t>Exports - Domestic</t>
  </si>
  <si>
    <t>Utah</t>
  </si>
  <si>
    <t>Imports</t>
  </si>
  <si>
    <t>Production</t>
  </si>
  <si>
    <t>Distribution of Utah Coal</t>
  </si>
  <si>
    <t>Utah Coal Supply</t>
  </si>
  <si>
    <t>Year</t>
  </si>
  <si>
    <t>Thousand Short Tons</t>
  </si>
  <si>
    <t>Coal Supply and Distribution in Utah, 1970-2022</t>
  </si>
  <si>
    <t>Table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</si>
</sst>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/>
    <xf numFmtId="3" fontId="1" fillId="2" borderId="0"/>
    <xf numFmtId="0" fontId="1" fillId="2" borderId="0"/>
    <xf numFmtId="0" fontId="1" fillId="2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2" borderId="0" xfId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3" fillId="0" borderId="0" xfId="2" applyFont="1" applyFill="1" applyAlignment="1">
      <alignment vertical="center" wrapText="1"/>
    </xf>
    <xf numFmtId="3" fontId="3" fillId="3" borderId="1" xfId="2" applyNumberFormat="1" applyFont="1" applyFill="1" applyBorder="1" applyAlignment="1">
      <alignment horizontal="right" vertical="center"/>
    </xf>
    <xf numFmtId="3" fontId="3" fillId="3" borderId="2" xfId="2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2" xfId="3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" fontId="3" fillId="4" borderId="0" xfId="2" applyNumberFormat="1" applyFont="1" applyFill="1" applyAlignment="1">
      <alignment horizontal="right" vertical="center"/>
    </xf>
    <xf numFmtId="3" fontId="3" fillId="4" borderId="3" xfId="2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3" fontId="3" fillId="4" borderId="3" xfId="3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3" xfId="3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3" fontId="3" fillId="4" borderId="4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3" fontId="3" fillId="0" borderId="5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5" borderId="6" xfId="2" applyFont="1" applyFill="1" applyBorder="1" applyAlignment="1">
      <alignment horizontal="right" vertical="center" wrapText="1"/>
    </xf>
    <xf numFmtId="0" fontId="7" fillId="5" borderId="7" xfId="2" applyFont="1" applyFill="1" applyBorder="1" applyAlignment="1">
      <alignment horizontal="right" vertical="center" wrapText="1"/>
    </xf>
    <xf numFmtId="0" fontId="7" fillId="5" borderId="8" xfId="2" applyFont="1" applyFill="1" applyBorder="1" applyAlignment="1">
      <alignment horizontal="right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8" fillId="5" borderId="6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right" vertical="center"/>
    </xf>
    <xf numFmtId="0" fontId="2" fillId="0" borderId="1" xfId="4" applyFont="1" applyFill="1" applyBorder="1" applyAlignment="1">
      <alignment vertical="center"/>
    </xf>
    <xf numFmtId="0" fontId="2" fillId="0" borderId="0" xfId="4" applyFont="1" applyFill="1" applyAlignment="1">
      <alignment horizontal="left" vertical="center"/>
    </xf>
    <xf numFmtId="0" fontId="9" fillId="0" borderId="0" xfId="5" applyFont="1" applyFill="1" applyAlignment="1">
      <alignment horizontal="left" vertical="center"/>
    </xf>
    <xf numFmtId="0" fontId="10" fillId="0" borderId="0" xfId="4" applyFont="1" applyFill="1" applyAlignment="1">
      <alignment vertical="center"/>
    </xf>
  </cellXfs>
  <cellStyles count="6">
    <cellStyle name="Comma0" xfId="3" xr:uid="{289DC7A3-EDBB-4086-97C6-0352D0F17060}"/>
    <cellStyle name="F5" xfId="5" xr:uid="{9479FCC7-9031-491B-9016-92444A14B681}"/>
    <cellStyle name="F6" xfId="4" xr:uid="{F5C026CA-AE73-45BD-8B86-BD77856E7B68}"/>
    <cellStyle name="F7" xfId="2" xr:uid="{91DCCD79-4A7D-4E0A-AD79-0AEFF74966E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coal/distribution/quarterly/back_q_distributions.html" TargetMode="External"/><Relationship Id="rId2" Type="http://schemas.openxmlformats.org/officeDocument/2006/relationships/hyperlink" Target="https://www.eia.gov/coal/distribution/annual/" TargetMode="External"/><Relationship Id="rId1" Type="http://schemas.openxmlformats.org/officeDocument/2006/relationships/hyperlink" Target="http://tonto.eia.doe.gov/FTPROOT/coal/coalpubs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ia.gov/coal/production/quarter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15EF-C628-4766-8965-42F0CC8AF5FA}">
  <dimension ref="A1:IP64"/>
  <sheetViews>
    <sheetView showGridLines="0" tabSelected="1" zoomScaleNormal="100" workbookViewId="0">
      <selection activeCell="J20" sqref="J20"/>
    </sheetView>
  </sheetViews>
  <sheetFormatPr defaultColWidth="8.42578125" defaultRowHeight="12.75" x14ac:dyDescent="0.2"/>
  <cols>
    <col min="1" max="1" width="12.28515625" style="1" customWidth="1"/>
    <col min="2" max="2" width="11.85546875" style="2" customWidth="1"/>
    <col min="3" max="3" width="12.28515625" style="2" customWidth="1"/>
    <col min="4" max="4" width="13.140625" style="2" customWidth="1"/>
    <col min="5" max="5" width="16" style="2" customWidth="1"/>
    <col min="6" max="6" width="16.140625" style="2" customWidth="1"/>
    <col min="7" max="7" width="10.85546875" style="2" customWidth="1"/>
    <col min="8" max="16384" width="8.42578125" style="1"/>
  </cols>
  <sheetData>
    <row r="1" spans="1:8" ht="15.75" x14ac:dyDescent="0.2">
      <c r="A1" s="49" t="s">
        <v>17</v>
      </c>
      <c r="B1" s="48" t="s">
        <v>16</v>
      </c>
    </row>
    <row r="2" spans="1:8" x14ac:dyDescent="0.2">
      <c r="B2" s="47" t="s">
        <v>15</v>
      </c>
    </row>
    <row r="3" spans="1:8" ht="7.5" customHeight="1" thickBot="1" x14ac:dyDescent="0.25">
      <c r="A3" s="46"/>
      <c r="B3" s="45"/>
      <c r="C3" s="45"/>
      <c r="D3" s="45"/>
      <c r="E3" s="45"/>
      <c r="F3" s="45"/>
      <c r="G3" s="45"/>
    </row>
    <row r="4" spans="1:8" ht="17.25" customHeight="1" thickBot="1" x14ac:dyDescent="0.25">
      <c r="A4" s="44" t="s">
        <v>14</v>
      </c>
      <c r="B4" s="42" t="s">
        <v>13</v>
      </c>
      <c r="C4" s="43"/>
      <c r="D4" s="42" t="s">
        <v>12</v>
      </c>
      <c r="E4" s="41"/>
      <c r="F4" s="41"/>
      <c r="G4" s="41"/>
    </row>
    <row r="5" spans="1:8" s="36" customFormat="1" ht="22.15" customHeight="1" thickBot="1" x14ac:dyDescent="0.25">
      <c r="A5" s="40"/>
      <c r="B5" s="38" t="s">
        <v>11</v>
      </c>
      <c r="C5" s="39" t="s">
        <v>10</v>
      </c>
      <c r="D5" s="38" t="s">
        <v>9</v>
      </c>
      <c r="E5" s="37" t="s">
        <v>8</v>
      </c>
      <c r="F5" s="37" t="s">
        <v>7</v>
      </c>
      <c r="G5" s="37" t="s">
        <v>6</v>
      </c>
    </row>
    <row r="6" spans="1:8" s="4" customFormat="1" ht="11.25" x14ac:dyDescent="0.2">
      <c r="A6" s="31">
        <v>1970</v>
      </c>
      <c r="B6" s="26">
        <v>4733</v>
      </c>
      <c r="C6" s="34">
        <v>1402</v>
      </c>
      <c r="D6" s="25">
        <v>1608</v>
      </c>
      <c r="E6" s="25">
        <v>2683</v>
      </c>
      <c r="F6" s="25">
        <v>260</v>
      </c>
      <c r="G6" s="35">
        <f>SUM(D6:F6)</f>
        <v>4551</v>
      </c>
      <c r="H6" s="5"/>
    </row>
    <row r="7" spans="1:8" s="4" customFormat="1" ht="11.25" x14ac:dyDescent="0.2">
      <c r="A7" s="32">
        <v>1971</v>
      </c>
      <c r="B7" s="21">
        <v>4626</v>
      </c>
      <c r="C7" s="33">
        <v>1251</v>
      </c>
      <c r="D7" s="20">
        <v>1742</v>
      </c>
      <c r="E7" s="20">
        <v>2927</v>
      </c>
      <c r="F7" s="20">
        <v>0</v>
      </c>
      <c r="G7" s="20">
        <f>SUM(D7:F7)</f>
        <v>4669</v>
      </c>
    </row>
    <row r="8" spans="1:8" s="4" customFormat="1" ht="11.25" x14ac:dyDescent="0.2">
      <c r="A8" s="31">
        <v>1972</v>
      </c>
      <c r="B8" s="26">
        <v>4802</v>
      </c>
      <c r="C8" s="34">
        <v>889</v>
      </c>
      <c r="D8" s="25">
        <v>2128</v>
      </c>
      <c r="E8" s="25">
        <v>2909</v>
      </c>
      <c r="F8" s="25">
        <v>0</v>
      </c>
      <c r="G8" s="25">
        <f>SUM(D8:F8)</f>
        <v>5037</v>
      </c>
    </row>
    <row r="9" spans="1:8" s="4" customFormat="1" ht="11.25" x14ac:dyDescent="0.2">
      <c r="A9" s="32">
        <v>1973</v>
      </c>
      <c r="B9" s="21">
        <v>5650</v>
      </c>
      <c r="C9" s="33">
        <v>1086</v>
      </c>
      <c r="D9" s="20">
        <v>2871</v>
      </c>
      <c r="E9" s="20">
        <v>2669</v>
      </c>
      <c r="F9" s="20">
        <v>0</v>
      </c>
      <c r="G9" s="20">
        <f>SUM(D9:F9)</f>
        <v>5540</v>
      </c>
    </row>
    <row r="10" spans="1:8" s="4" customFormat="1" ht="11.25" x14ac:dyDescent="0.2">
      <c r="A10" s="31">
        <v>1974</v>
      </c>
      <c r="B10" s="26">
        <v>6046</v>
      </c>
      <c r="C10" s="34">
        <v>1279</v>
      </c>
      <c r="D10" s="25">
        <v>2973</v>
      </c>
      <c r="E10" s="25">
        <v>2989</v>
      </c>
      <c r="F10" s="25">
        <v>138</v>
      </c>
      <c r="G10" s="25">
        <f>SUM(D10:F10)</f>
        <v>6100</v>
      </c>
    </row>
    <row r="11" spans="1:8" s="4" customFormat="1" ht="11.25" x14ac:dyDescent="0.2">
      <c r="A11" s="32">
        <v>1975</v>
      </c>
      <c r="B11" s="21">
        <v>6937</v>
      </c>
      <c r="C11" s="33">
        <v>1421</v>
      </c>
      <c r="D11" s="20">
        <v>3093</v>
      </c>
      <c r="E11" s="20">
        <v>3730</v>
      </c>
      <c r="F11" s="20">
        <v>36</v>
      </c>
      <c r="G11" s="20">
        <f>SUM(D11:F11)</f>
        <v>6859</v>
      </c>
    </row>
    <row r="12" spans="1:8" s="4" customFormat="1" ht="11.25" x14ac:dyDescent="0.2">
      <c r="A12" s="31">
        <v>1976</v>
      </c>
      <c r="B12" s="26">
        <v>7968</v>
      </c>
      <c r="C12" s="34">
        <v>1417</v>
      </c>
      <c r="D12" s="25">
        <v>3070</v>
      </c>
      <c r="E12" s="25">
        <v>4351</v>
      </c>
      <c r="F12" s="25">
        <v>0</v>
      </c>
      <c r="G12" s="25">
        <f>SUM(D12:F12)</f>
        <v>7421</v>
      </c>
    </row>
    <row r="13" spans="1:8" s="4" customFormat="1" ht="11.25" x14ac:dyDescent="0.2">
      <c r="A13" s="32">
        <v>1977</v>
      </c>
      <c r="B13" s="21">
        <v>8838</v>
      </c>
      <c r="C13" s="33">
        <v>1572</v>
      </c>
      <c r="D13" s="20">
        <v>3589</v>
      </c>
      <c r="E13" s="20">
        <v>5225</v>
      </c>
      <c r="F13" s="20">
        <v>0</v>
      </c>
      <c r="G13" s="20">
        <f>SUM(D13:F13)</f>
        <v>8814</v>
      </c>
    </row>
    <row r="14" spans="1:8" s="4" customFormat="1" ht="11.25" x14ac:dyDescent="0.2">
      <c r="A14" s="31">
        <v>1978</v>
      </c>
      <c r="B14" s="26">
        <v>9253</v>
      </c>
      <c r="C14" s="34">
        <v>1196</v>
      </c>
      <c r="D14" s="25">
        <v>4042</v>
      </c>
      <c r="E14" s="25">
        <v>5051</v>
      </c>
      <c r="F14" s="25">
        <v>0</v>
      </c>
      <c r="G14" s="25">
        <f>SUM(D14:F14)</f>
        <v>9093</v>
      </c>
    </row>
    <row r="15" spans="1:8" s="4" customFormat="1" ht="11.25" x14ac:dyDescent="0.2">
      <c r="A15" s="32">
        <v>1979</v>
      </c>
      <c r="B15" s="21">
        <v>12096</v>
      </c>
      <c r="C15" s="33">
        <v>1331</v>
      </c>
      <c r="D15" s="20">
        <v>5466</v>
      </c>
      <c r="E15" s="20">
        <v>5287</v>
      </c>
      <c r="F15" s="20">
        <v>0</v>
      </c>
      <c r="G15" s="20">
        <f>SUM(D15:F15)</f>
        <v>10753</v>
      </c>
    </row>
    <row r="16" spans="1:8" s="4" customFormat="1" ht="11.25" x14ac:dyDescent="0.2">
      <c r="A16" s="31">
        <v>1980</v>
      </c>
      <c r="B16" s="26">
        <v>13236</v>
      </c>
      <c r="C16" s="27">
        <v>1214</v>
      </c>
      <c r="D16" s="26">
        <v>6138</v>
      </c>
      <c r="E16" s="25">
        <v>6100</v>
      </c>
      <c r="F16" s="25">
        <v>776</v>
      </c>
      <c r="G16" s="25">
        <f>SUM(D16:F16)</f>
        <v>13014</v>
      </c>
    </row>
    <row r="17" spans="1:7" s="4" customFormat="1" ht="11.25" x14ac:dyDescent="0.2">
      <c r="A17" s="32">
        <v>1981</v>
      </c>
      <c r="B17" s="21">
        <v>13808</v>
      </c>
      <c r="C17" s="22">
        <v>1136</v>
      </c>
      <c r="D17" s="21">
        <v>5786</v>
      </c>
      <c r="E17" s="20">
        <v>5369</v>
      </c>
      <c r="F17" s="20">
        <v>3472</v>
      </c>
      <c r="G17" s="20">
        <f>SUM(D17:F17)</f>
        <v>14627</v>
      </c>
    </row>
    <row r="18" spans="1:7" s="4" customFormat="1" ht="11.25" x14ac:dyDescent="0.2">
      <c r="A18" s="31">
        <v>1982</v>
      </c>
      <c r="B18" s="26">
        <v>16912</v>
      </c>
      <c r="C18" s="27">
        <v>798</v>
      </c>
      <c r="D18" s="26">
        <v>7176</v>
      </c>
      <c r="E18" s="25">
        <v>6044</v>
      </c>
      <c r="F18" s="25">
        <v>2177</v>
      </c>
      <c r="G18" s="25">
        <f>SUM(D18:F18)</f>
        <v>15397</v>
      </c>
    </row>
    <row r="19" spans="1:7" s="4" customFormat="1" ht="11.25" x14ac:dyDescent="0.2">
      <c r="A19" s="32">
        <v>1983</v>
      </c>
      <c r="B19" s="21">
        <v>11829</v>
      </c>
      <c r="C19" s="22">
        <v>937</v>
      </c>
      <c r="D19" s="21">
        <v>6024</v>
      </c>
      <c r="E19" s="20">
        <v>4818</v>
      </c>
      <c r="F19" s="20">
        <v>1346</v>
      </c>
      <c r="G19" s="20">
        <f>SUM(D19:F19)</f>
        <v>12188</v>
      </c>
    </row>
    <row r="20" spans="1:7" s="4" customFormat="1" ht="11.25" x14ac:dyDescent="0.2">
      <c r="A20" s="31">
        <v>1984</v>
      </c>
      <c r="B20" s="26">
        <v>12259</v>
      </c>
      <c r="C20" s="27">
        <v>1539</v>
      </c>
      <c r="D20" s="26">
        <v>5574</v>
      </c>
      <c r="E20" s="25">
        <v>5651</v>
      </c>
      <c r="F20" s="25">
        <v>849</v>
      </c>
      <c r="G20" s="25">
        <f>SUM(D20:F20)</f>
        <v>12074</v>
      </c>
    </row>
    <row r="21" spans="1:7" s="4" customFormat="1" ht="11.25" x14ac:dyDescent="0.2">
      <c r="A21" s="32">
        <v>1985</v>
      </c>
      <c r="B21" s="21">
        <v>12831</v>
      </c>
      <c r="C21" s="22">
        <v>1580</v>
      </c>
      <c r="D21" s="21">
        <v>7835</v>
      </c>
      <c r="E21" s="20">
        <v>5901</v>
      </c>
      <c r="F21" s="20">
        <v>625</v>
      </c>
      <c r="G21" s="20">
        <f>SUM(D21:F21)</f>
        <v>14361</v>
      </c>
    </row>
    <row r="22" spans="1:7" s="4" customFormat="1" ht="11.25" x14ac:dyDescent="0.2">
      <c r="A22" s="31">
        <v>1986</v>
      </c>
      <c r="B22" s="26">
        <v>14269</v>
      </c>
      <c r="C22" s="27">
        <v>1145</v>
      </c>
      <c r="D22" s="26">
        <v>7902</v>
      </c>
      <c r="E22" s="25">
        <v>4790</v>
      </c>
      <c r="F22" s="25">
        <v>551</v>
      </c>
      <c r="G22" s="25">
        <f>SUM(D22:F22)</f>
        <v>13243</v>
      </c>
    </row>
    <row r="23" spans="1:7" s="4" customFormat="1" ht="11.25" x14ac:dyDescent="0.2">
      <c r="A23" s="32">
        <v>1987</v>
      </c>
      <c r="B23" s="21">
        <v>16521</v>
      </c>
      <c r="C23" s="22">
        <v>1358</v>
      </c>
      <c r="D23" s="21">
        <v>11327</v>
      </c>
      <c r="E23" s="20">
        <v>5107</v>
      </c>
      <c r="F23" s="20">
        <v>555</v>
      </c>
      <c r="G23" s="20">
        <f>SUM(D23:F23)</f>
        <v>16989</v>
      </c>
    </row>
    <row r="24" spans="1:7" s="4" customFormat="1" ht="11.25" x14ac:dyDescent="0.2">
      <c r="A24" s="31">
        <v>1988</v>
      </c>
      <c r="B24" s="26">
        <v>18164</v>
      </c>
      <c r="C24" s="27">
        <v>2191</v>
      </c>
      <c r="D24" s="26">
        <v>12187</v>
      </c>
      <c r="E24" s="25">
        <v>4973</v>
      </c>
      <c r="F24" s="25">
        <v>1044</v>
      </c>
      <c r="G24" s="25">
        <f>SUM(D24:F24)</f>
        <v>18204</v>
      </c>
    </row>
    <row r="25" spans="1:7" s="4" customFormat="1" ht="11.25" x14ac:dyDescent="0.2">
      <c r="A25" s="32">
        <v>1989</v>
      </c>
      <c r="B25" s="21">
        <v>20517</v>
      </c>
      <c r="C25" s="22">
        <v>2344</v>
      </c>
      <c r="D25" s="21">
        <v>13006</v>
      </c>
      <c r="E25" s="20">
        <v>5108</v>
      </c>
      <c r="F25" s="20">
        <v>2175</v>
      </c>
      <c r="G25" s="20">
        <f>SUM(D25:F25)</f>
        <v>20289</v>
      </c>
    </row>
    <row r="26" spans="1:7" s="4" customFormat="1" ht="11.25" x14ac:dyDescent="0.2">
      <c r="A26" s="31">
        <v>1990</v>
      </c>
      <c r="B26" s="26">
        <v>22012</v>
      </c>
      <c r="C26" s="27">
        <v>2121</v>
      </c>
      <c r="D26" s="26">
        <v>14107</v>
      </c>
      <c r="E26" s="25">
        <v>5649</v>
      </c>
      <c r="F26" s="25">
        <v>1751</v>
      </c>
      <c r="G26" s="25">
        <f>SUM(D26:F26)</f>
        <v>21507</v>
      </c>
    </row>
    <row r="27" spans="1:7" s="4" customFormat="1" ht="11.25" x14ac:dyDescent="0.2">
      <c r="A27" s="32">
        <v>1991</v>
      </c>
      <c r="B27" s="21">
        <v>21875</v>
      </c>
      <c r="C27" s="22">
        <v>2014</v>
      </c>
      <c r="D27" s="21">
        <v>13605</v>
      </c>
      <c r="E27" s="20">
        <v>5744</v>
      </c>
      <c r="F27" s="20">
        <v>2086</v>
      </c>
      <c r="G27" s="20">
        <f>SUM(D27:F27)</f>
        <v>21435</v>
      </c>
    </row>
    <row r="28" spans="1:7" s="4" customFormat="1" ht="11.25" x14ac:dyDescent="0.2">
      <c r="A28" s="31">
        <v>1992</v>
      </c>
      <c r="B28" s="26">
        <v>21015</v>
      </c>
      <c r="C28" s="27">
        <v>2672</v>
      </c>
      <c r="D28" s="26">
        <v>13035</v>
      </c>
      <c r="E28" s="25">
        <v>5741</v>
      </c>
      <c r="F28" s="25">
        <v>2260</v>
      </c>
      <c r="G28" s="25">
        <f>SUM(D28:F28)</f>
        <v>21036</v>
      </c>
    </row>
    <row r="29" spans="1:7" s="4" customFormat="1" ht="11.25" x14ac:dyDescent="0.2">
      <c r="A29" s="32">
        <v>1993</v>
      </c>
      <c r="B29" s="21">
        <v>21723</v>
      </c>
      <c r="C29" s="22">
        <v>2076</v>
      </c>
      <c r="D29" s="21">
        <v>13418</v>
      </c>
      <c r="E29" s="20">
        <v>5844</v>
      </c>
      <c r="F29" s="20">
        <v>2959</v>
      </c>
      <c r="G29" s="20">
        <f>SUM(D29:F29)</f>
        <v>22221</v>
      </c>
    </row>
    <row r="30" spans="1:7" s="4" customFormat="1" ht="11.25" x14ac:dyDescent="0.2">
      <c r="A30" s="31">
        <v>1994</v>
      </c>
      <c r="B30" s="26">
        <v>24422</v>
      </c>
      <c r="C30" s="27">
        <v>2427</v>
      </c>
      <c r="D30" s="26">
        <v>13586</v>
      </c>
      <c r="E30" s="25">
        <v>6912</v>
      </c>
      <c r="F30" s="25">
        <v>2698</v>
      </c>
      <c r="G30" s="25">
        <f>SUM(D30:F30)</f>
        <v>23196</v>
      </c>
    </row>
    <row r="31" spans="1:7" s="4" customFormat="1" ht="11.25" x14ac:dyDescent="0.2">
      <c r="A31" s="32">
        <v>1995</v>
      </c>
      <c r="B31" s="21">
        <v>25051</v>
      </c>
      <c r="C31" s="22">
        <v>1847</v>
      </c>
      <c r="D31" s="21">
        <v>12755</v>
      </c>
      <c r="E31" s="20">
        <v>8837</v>
      </c>
      <c r="F31" s="20">
        <v>3930</v>
      </c>
      <c r="G31" s="20">
        <f>SUM(D31:F31)</f>
        <v>25522</v>
      </c>
    </row>
    <row r="32" spans="1:7" s="4" customFormat="1" ht="11.25" x14ac:dyDescent="0.2">
      <c r="A32" s="31">
        <v>1996</v>
      </c>
      <c r="B32" s="26">
        <v>27071</v>
      </c>
      <c r="C32" s="27">
        <v>1785</v>
      </c>
      <c r="D32" s="26">
        <v>9389</v>
      </c>
      <c r="E32" s="25">
        <v>9167</v>
      </c>
      <c r="F32" s="25">
        <v>5305</v>
      </c>
      <c r="G32" s="25">
        <f>SUM(D32:F32)</f>
        <v>23861</v>
      </c>
    </row>
    <row r="33" spans="1:7" s="4" customFormat="1" ht="11.25" x14ac:dyDescent="0.2">
      <c r="A33" s="24">
        <v>1997</v>
      </c>
      <c r="B33" s="21">
        <v>26428</v>
      </c>
      <c r="C33" s="22">
        <v>2840</v>
      </c>
      <c r="D33" s="21">
        <v>13936</v>
      </c>
      <c r="E33" s="20">
        <v>8898</v>
      </c>
      <c r="F33" s="20">
        <v>3436</v>
      </c>
      <c r="G33" s="20">
        <f>SUM(D33:F33)</f>
        <v>26270</v>
      </c>
    </row>
    <row r="34" spans="1:7" s="4" customFormat="1" ht="11.25" x14ac:dyDescent="0.2">
      <c r="A34" s="29">
        <v>1998</v>
      </c>
      <c r="B34" s="28">
        <v>26600</v>
      </c>
      <c r="C34" s="27">
        <v>2543</v>
      </c>
      <c r="D34" s="26">
        <v>12531</v>
      </c>
      <c r="E34" s="25">
        <v>11698</v>
      </c>
      <c r="F34" s="25">
        <v>2535</v>
      </c>
      <c r="G34" s="25">
        <f>SUM(D34:F34)</f>
        <v>26764</v>
      </c>
    </row>
    <row r="35" spans="1:7" s="4" customFormat="1" ht="11.25" x14ac:dyDescent="0.2">
      <c r="A35" s="24">
        <v>1999</v>
      </c>
      <c r="B35" s="23">
        <v>26491</v>
      </c>
      <c r="C35" s="22">
        <v>1938</v>
      </c>
      <c r="D35" s="21">
        <v>10979</v>
      </c>
      <c r="E35" s="20">
        <v>12424</v>
      </c>
      <c r="F35" s="20">
        <v>2313</v>
      </c>
      <c r="G35" s="20">
        <f>SUM(D35:F35)</f>
        <v>25716</v>
      </c>
    </row>
    <row r="36" spans="1:7" s="4" customFormat="1" ht="11.25" x14ac:dyDescent="0.2">
      <c r="A36" s="29">
        <v>2000</v>
      </c>
      <c r="B36" s="28">
        <v>26920</v>
      </c>
      <c r="C36" s="27">
        <v>2535</v>
      </c>
      <c r="D36" s="26">
        <v>12329</v>
      </c>
      <c r="E36" s="25">
        <v>12553</v>
      </c>
      <c r="F36" s="25">
        <v>3073</v>
      </c>
      <c r="G36" s="25">
        <f>SUM(D36:F36)</f>
        <v>27955</v>
      </c>
    </row>
    <row r="37" spans="1:7" s="4" customFormat="1" ht="11.25" x14ac:dyDescent="0.2">
      <c r="A37" s="24">
        <v>2001</v>
      </c>
      <c r="B37" s="23">
        <v>27024</v>
      </c>
      <c r="C37" s="22">
        <v>3062</v>
      </c>
      <c r="D37" s="21">
        <v>8842</v>
      </c>
      <c r="E37" s="20">
        <v>15920</v>
      </c>
      <c r="F37" s="20">
        <v>2144</v>
      </c>
      <c r="G37" s="20">
        <f>SUM(D37:F37)</f>
        <v>26906</v>
      </c>
    </row>
    <row r="38" spans="1:7" s="4" customFormat="1" ht="11.25" x14ac:dyDescent="0.2">
      <c r="A38" s="29">
        <v>2002</v>
      </c>
      <c r="B38" s="28">
        <v>25299</v>
      </c>
      <c r="C38" s="30">
        <v>2251</v>
      </c>
      <c r="D38" s="25">
        <v>10080</v>
      </c>
      <c r="E38" s="25">
        <v>13170</v>
      </c>
      <c r="F38" s="25">
        <v>1142</v>
      </c>
      <c r="G38" s="25">
        <f>SUM(D38:F38)</f>
        <v>24392</v>
      </c>
    </row>
    <row r="39" spans="1:7" s="4" customFormat="1" ht="11.25" customHeight="1" x14ac:dyDescent="0.2">
      <c r="A39" s="24">
        <v>2003</v>
      </c>
      <c r="B39" s="23">
        <v>23069</v>
      </c>
      <c r="C39" s="22">
        <v>2039</v>
      </c>
      <c r="D39" s="21">
        <v>13649</v>
      </c>
      <c r="E39" s="20">
        <v>9584</v>
      </c>
      <c r="F39" s="20">
        <v>318</v>
      </c>
      <c r="G39" s="20">
        <f>SUM(D39:F39)</f>
        <v>23551</v>
      </c>
    </row>
    <row r="40" spans="1:7" s="4" customFormat="1" ht="11.25" customHeight="1" x14ac:dyDescent="0.2">
      <c r="A40" s="29">
        <v>2004</v>
      </c>
      <c r="B40" s="28">
        <v>21818</v>
      </c>
      <c r="C40" s="27">
        <v>3032</v>
      </c>
      <c r="D40" s="26">
        <v>13505</v>
      </c>
      <c r="E40" s="25">
        <v>9294</v>
      </c>
      <c r="F40" s="25">
        <v>346</v>
      </c>
      <c r="G40" s="25">
        <f>SUM(D40:F40)</f>
        <v>23145</v>
      </c>
    </row>
    <row r="41" spans="1:7" s="4" customFormat="1" ht="11.25" customHeight="1" x14ac:dyDescent="0.2">
      <c r="A41" s="24">
        <v>2005</v>
      </c>
      <c r="B41" s="23">
        <v>24556</v>
      </c>
      <c r="C41" s="22">
        <v>2776</v>
      </c>
      <c r="D41" s="21">
        <v>13840</v>
      </c>
      <c r="E41" s="20">
        <v>8835</v>
      </c>
      <c r="F41" s="20">
        <v>351</v>
      </c>
      <c r="G41" s="20">
        <f>SUM(D41:F41)</f>
        <v>23026</v>
      </c>
    </row>
    <row r="42" spans="1:7" s="4" customFormat="1" ht="11.25" customHeight="1" x14ac:dyDescent="0.2">
      <c r="A42" s="29">
        <v>2006</v>
      </c>
      <c r="B42" s="28">
        <v>26131</v>
      </c>
      <c r="C42" s="27">
        <v>1926</v>
      </c>
      <c r="D42" s="26">
        <v>15186</v>
      </c>
      <c r="E42" s="25">
        <v>9279</v>
      </c>
      <c r="F42" s="25">
        <v>55</v>
      </c>
      <c r="G42" s="25">
        <f>SUM(D42:F42)</f>
        <v>24520</v>
      </c>
    </row>
    <row r="43" spans="1:7" s="4" customFormat="1" ht="11.25" customHeight="1" x14ac:dyDescent="0.2">
      <c r="A43" s="24">
        <v>2007</v>
      </c>
      <c r="B43" s="23">
        <v>24288</v>
      </c>
      <c r="C43" s="22">
        <v>1597</v>
      </c>
      <c r="D43" s="21">
        <v>15575</v>
      </c>
      <c r="E43" s="20">
        <v>8877</v>
      </c>
      <c r="F43" s="20">
        <v>0</v>
      </c>
      <c r="G43" s="20">
        <f>SUM(D43:F43)</f>
        <v>24452</v>
      </c>
    </row>
    <row r="44" spans="1:7" s="4" customFormat="1" ht="11.25" customHeight="1" x14ac:dyDescent="0.2">
      <c r="A44" s="29">
        <v>2008</v>
      </c>
      <c r="B44" s="28">
        <v>24275</v>
      </c>
      <c r="C44" s="27">
        <v>2528</v>
      </c>
      <c r="D44" s="26">
        <v>15655</v>
      </c>
      <c r="E44" s="25">
        <v>9219</v>
      </c>
      <c r="F44" s="25">
        <v>541</v>
      </c>
      <c r="G44" s="25">
        <f>SUM(D44:F44)</f>
        <v>25415</v>
      </c>
    </row>
    <row r="45" spans="1:7" s="4" customFormat="1" ht="11.25" customHeight="1" x14ac:dyDescent="0.2">
      <c r="A45" s="24">
        <v>2009</v>
      </c>
      <c r="B45" s="23">
        <v>21927</v>
      </c>
      <c r="C45" s="22">
        <f>609+450+1102+294+830+367+430+169</f>
        <v>4251</v>
      </c>
      <c r="D45" s="21">
        <v>13698</v>
      </c>
      <c r="E45" s="20">
        <v>6643</v>
      </c>
      <c r="F45" s="20">
        <v>148</v>
      </c>
      <c r="G45" s="20">
        <f>SUM(D45:F45)</f>
        <v>20489</v>
      </c>
    </row>
    <row r="46" spans="1:7" s="4" customFormat="1" ht="11.25" customHeight="1" x14ac:dyDescent="0.2">
      <c r="A46" s="29">
        <v>2010</v>
      </c>
      <c r="B46" s="28">
        <v>19406</v>
      </c>
      <c r="C46" s="27">
        <v>1775</v>
      </c>
      <c r="D46" s="26">
        <v>12779</v>
      </c>
      <c r="E46" s="25">
        <v>5807</v>
      </c>
      <c r="F46" s="25">
        <v>634.1</v>
      </c>
      <c r="G46" s="25">
        <f>SUM(D46:F46)</f>
        <v>19220.099999999999</v>
      </c>
    </row>
    <row r="47" spans="1:7" s="4" customFormat="1" ht="11.25" customHeight="1" x14ac:dyDescent="0.2">
      <c r="A47" s="24">
        <v>2011</v>
      </c>
      <c r="B47" s="23">
        <v>20073</v>
      </c>
      <c r="C47" s="22">
        <v>2020</v>
      </c>
      <c r="D47" s="21">
        <v>13117</v>
      </c>
      <c r="E47" s="20">
        <v>4841</v>
      </c>
      <c r="F47" s="20">
        <v>1080.7</v>
      </c>
      <c r="G47" s="20">
        <f>SUM(D47:F47)</f>
        <v>19038.7</v>
      </c>
    </row>
    <row r="48" spans="1:7" s="4" customFormat="1" ht="11.25" customHeight="1" x14ac:dyDescent="0.2">
      <c r="A48" s="29">
        <v>2012</v>
      </c>
      <c r="B48" s="28">
        <v>17154.758999999998</v>
      </c>
      <c r="C48" s="27">
        <v>1707.6979999999999</v>
      </c>
      <c r="D48" s="26">
        <v>12047.410000000002</v>
      </c>
      <c r="E48" s="25">
        <v>3012.393</v>
      </c>
      <c r="F48" s="25">
        <v>1080</v>
      </c>
      <c r="G48" s="25">
        <f>SUM(D48:F48)</f>
        <v>16139.803000000002</v>
      </c>
    </row>
    <row r="49" spans="1:250" s="4" customFormat="1" ht="11.25" customHeight="1" x14ac:dyDescent="0.2">
      <c r="A49" s="24">
        <v>2013</v>
      </c>
      <c r="B49" s="23">
        <v>16953</v>
      </c>
      <c r="C49" s="22">
        <v>1864</v>
      </c>
      <c r="D49" s="21">
        <v>12545</v>
      </c>
      <c r="E49" s="20">
        <v>2673</v>
      </c>
      <c r="F49" s="20">
        <v>1110</v>
      </c>
      <c r="G49" s="20">
        <f>SUM(D49:F49)</f>
        <v>16328</v>
      </c>
    </row>
    <row r="50" spans="1:250" s="4" customFormat="1" ht="11.25" customHeight="1" x14ac:dyDescent="0.2">
      <c r="A50" s="29">
        <v>2014</v>
      </c>
      <c r="B50" s="28">
        <v>17933</v>
      </c>
      <c r="C50" s="27">
        <v>1967</v>
      </c>
      <c r="D50" s="26">
        <v>12417</v>
      </c>
      <c r="E50" s="25">
        <v>2543</v>
      </c>
      <c r="F50" s="25">
        <v>2869</v>
      </c>
      <c r="G50" s="25">
        <f>SUM(D50:F50)</f>
        <v>17829</v>
      </c>
    </row>
    <row r="51" spans="1:250" s="4" customFormat="1" ht="11.25" customHeight="1" x14ac:dyDescent="0.2">
      <c r="A51" s="24">
        <v>2015</v>
      </c>
      <c r="B51" s="23">
        <v>14513.281999999999</v>
      </c>
      <c r="C51" s="22">
        <v>3098.4</v>
      </c>
      <c r="D51" s="21">
        <v>12087</v>
      </c>
      <c r="E51" s="20">
        <v>2116</v>
      </c>
      <c r="F51" s="20">
        <v>734.7</v>
      </c>
      <c r="G51" s="20">
        <f>SUM(D51:F51)</f>
        <v>14937.7</v>
      </c>
    </row>
    <row r="52" spans="1:250" s="4" customFormat="1" ht="11.25" customHeight="1" x14ac:dyDescent="0.2">
      <c r="A52" s="29">
        <v>2016</v>
      </c>
      <c r="B52" s="28">
        <v>13978.27</v>
      </c>
      <c r="C52" s="27">
        <v>1908</v>
      </c>
      <c r="D52" s="26">
        <v>11681</v>
      </c>
      <c r="E52" s="25">
        <v>1890</v>
      </c>
      <c r="F52" s="25">
        <v>1049</v>
      </c>
      <c r="G52" s="25">
        <f>SUM(D52:F52)</f>
        <v>14620</v>
      </c>
    </row>
    <row r="53" spans="1:250" s="4" customFormat="1" ht="11.25" customHeight="1" x14ac:dyDescent="0.2">
      <c r="A53" s="24">
        <v>2017</v>
      </c>
      <c r="B53" s="23">
        <v>14417.284</v>
      </c>
      <c r="C53" s="22">
        <v>2314</v>
      </c>
      <c r="D53" s="21">
        <v>9655</v>
      </c>
      <c r="E53" s="20">
        <v>2242</v>
      </c>
      <c r="F53" s="20">
        <v>3123</v>
      </c>
      <c r="G53" s="20">
        <f>SUM(D53:F53)</f>
        <v>15020</v>
      </c>
    </row>
    <row r="54" spans="1:250" s="4" customFormat="1" ht="11.25" customHeight="1" x14ac:dyDescent="0.2">
      <c r="A54" s="29">
        <v>2018</v>
      </c>
      <c r="B54" s="28">
        <v>13753.395</v>
      </c>
      <c r="C54" s="27">
        <v>1906.91</v>
      </c>
      <c r="D54" s="26">
        <v>9028.893</v>
      </c>
      <c r="E54" s="25">
        <v>1906.6379999999999</v>
      </c>
      <c r="F54" s="25">
        <v>3148.3</v>
      </c>
      <c r="G54" s="25">
        <f>SUM(D54:F54)</f>
        <v>14083.830999999998</v>
      </c>
    </row>
    <row r="55" spans="1:250" s="4" customFormat="1" ht="11.25" customHeight="1" x14ac:dyDescent="0.2">
      <c r="A55" s="24">
        <v>2019</v>
      </c>
      <c r="B55" s="23">
        <v>14346.982</v>
      </c>
      <c r="C55" s="22">
        <v>2218.9540000000002</v>
      </c>
      <c r="D55" s="21">
        <v>9243.1509999999998</v>
      </c>
      <c r="E55" s="20">
        <v>2077.011</v>
      </c>
      <c r="F55" s="20">
        <v>3964.1</v>
      </c>
      <c r="G55" s="20">
        <f>SUM(D55:F55)</f>
        <v>15284.262000000001</v>
      </c>
    </row>
    <row r="56" spans="1:250" s="4" customFormat="1" ht="11.25" customHeight="1" x14ac:dyDescent="0.2">
      <c r="A56" s="29">
        <v>2020</v>
      </c>
      <c r="B56" s="28">
        <v>13324.651</v>
      </c>
      <c r="C56" s="27">
        <v>2333.614</v>
      </c>
      <c r="D56" s="26">
        <v>10100.867</v>
      </c>
      <c r="E56" s="25">
        <v>1521.039</v>
      </c>
      <c r="F56" s="25">
        <v>1554</v>
      </c>
      <c r="G56" s="25">
        <f>SUM(D56:F56)</f>
        <v>13175.906000000001</v>
      </c>
    </row>
    <row r="57" spans="1:250" s="4" customFormat="1" ht="11.25" customHeight="1" x14ac:dyDescent="0.2">
      <c r="A57" s="24">
        <v>2021</v>
      </c>
      <c r="B57" s="23">
        <v>12541.802000000001</v>
      </c>
      <c r="C57" s="22">
        <v>1571.0730000000001</v>
      </c>
      <c r="D57" s="21">
        <v>9004.3520000000008</v>
      </c>
      <c r="E57" s="20">
        <v>1656.33</v>
      </c>
      <c r="F57" s="20">
        <v>2291.8000000000002</v>
      </c>
      <c r="G57" s="20">
        <f>SUM(D57:F57)</f>
        <v>12952.482</v>
      </c>
    </row>
    <row r="58" spans="1:250" s="4" customFormat="1" ht="11.25" customHeight="1" thickBot="1" x14ac:dyDescent="0.25">
      <c r="A58" s="19">
        <v>2022</v>
      </c>
      <c r="B58" s="18">
        <v>10719</v>
      </c>
      <c r="C58" s="17">
        <v>2323.2359999999999</v>
      </c>
      <c r="D58" s="16">
        <v>7630.9269999999997</v>
      </c>
      <c r="E58" s="15">
        <v>1445.61</v>
      </c>
      <c r="F58" s="15">
        <v>2802.5</v>
      </c>
      <c r="G58" s="15">
        <f>SUM(D58:F58)</f>
        <v>11879.037</v>
      </c>
    </row>
    <row r="59" spans="1:250" ht="7.5" customHeight="1" x14ac:dyDescent="0.2"/>
    <row r="60" spans="1:250" ht="11.25" customHeight="1" x14ac:dyDescent="0.2">
      <c r="A60" s="4" t="s">
        <v>5</v>
      </c>
      <c r="B60" s="4" t="s">
        <v>4</v>
      </c>
    </row>
    <row r="61" spans="1:250" ht="21" customHeight="1" x14ac:dyDescent="0.2">
      <c r="B61" s="14" t="s">
        <v>3</v>
      </c>
      <c r="C61" s="13"/>
      <c r="D61" s="13"/>
      <c r="E61" s="13"/>
      <c r="F61" s="13"/>
      <c r="G61" s="13"/>
    </row>
    <row r="62" spans="1:250" ht="11.25" customHeight="1" x14ac:dyDescent="0.2">
      <c r="B62" s="12" t="s">
        <v>2</v>
      </c>
      <c r="C62" s="12"/>
      <c r="D62" s="11"/>
      <c r="E62" s="11"/>
      <c r="F62" s="11"/>
      <c r="G62" s="10"/>
    </row>
    <row r="63" spans="1:250" ht="11.25" customHeight="1" x14ac:dyDescent="0.2">
      <c r="B63" s="7" t="s">
        <v>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8"/>
    </row>
    <row r="64" spans="1:250" s="3" customFormat="1" ht="11.25" customHeight="1" x14ac:dyDescent="0.2">
      <c r="A64" s="4"/>
      <c r="B64" s="7" t="s">
        <v>0</v>
      </c>
      <c r="C64" s="6"/>
      <c r="D64" s="6"/>
      <c r="E64" s="6"/>
      <c r="F64" s="6"/>
      <c r="G64" s="6"/>
      <c r="H64" s="4"/>
      <c r="I64" s="5"/>
      <c r="J64" s="4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</sheetData>
  <mergeCells count="5">
    <mergeCell ref="D4:G4"/>
    <mergeCell ref="B4:C4"/>
    <mergeCell ref="B61:G61"/>
    <mergeCell ref="B63:N63"/>
    <mergeCell ref="B64:G64"/>
  </mergeCells>
  <hyperlinks>
    <hyperlink ref="B63:F63" r:id="rId1" display="EIA, Coal Industry Annual; 1990-2001" xr:uid="{22AD52CB-908B-47E8-B975-6158589725B6}"/>
    <hyperlink ref="B63:N63" r:id="rId2" display="EIA, Annual Coal Distribution" xr:uid="{13373AA8-608D-4520-9BA0-B878032132AA}"/>
    <hyperlink ref="B64:C64" r:id="rId3" display="EIA, Coal Distribution Quarterly" xr:uid="{AA41A82B-7B1B-4BA5-992C-5C70C3906433}"/>
    <hyperlink ref="B64:G64" r:id="rId4" display="EIA, Coal Distribution Quarterly" xr:uid="{29F846BD-12E6-463E-98FD-A8B09565BA74}"/>
  </hyperlinks>
  <printOptions horizontalCentered="1"/>
  <pageMargins left="0.25" right="0.25" top="0.25" bottom="0.25" header="0.5" footer="0.5"/>
  <pageSetup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2.19</vt:lpstr>
      <vt:lpstr>'T 2.19'!Print_Area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2024-03-07T21:09:18Z</dcterms:created>
  <dcterms:modified xsi:type="dcterms:W3CDTF">2024-03-07T21:09:30Z</dcterms:modified>
</cp:coreProperties>
</file>