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html\docs\statistics\coal2.0\"/>
    </mc:Choice>
  </mc:AlternateContent>
  <xr:revisionPtr revIDLastSave="0" documentId="8_{F07F1A5E-B379-4648-8EFF-F10A3E6EDB55}" xr6:coauthVersionLast="47" xr6:coauthVersionMax="47" xr10:uidLastSave="{00000000-0000-0000-0000-000000000000}"/>
  <bookViews>
    <workbookView xWindow="-120" yWindow="-120" windowWidth="29040" windowHeight="15720" xr2:uid="{F3715F57-BD66-41D6-97AC-6C1E0D3547BB}"/>
  </bookViews>
  <sheets>
    <sheet name="T 2.1" sheetId="1" r:id="rId1"/>
  </sheets>
  <definedNames>
    <definedName name="_xlnm.Print_Area" localSheetId="0">'T 2.1'!$A$1:$AF$38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5" i="1" l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D31" i="1"/>
  <c r="AE31" i="1"/>
  <c r="AF31" i="1" s="1"/>
</calcChain>
</file>

<file path=xl/sharedStrings.xml><?xml version="1.0" encoding="utf-8"?>
<sst xmlns="http://schemas.openxmlformats.org/spreadsheetml/2006/main" count="237" uniqueCount="42">
  <si>
    <t>Recoverable coal reserves at producing mines represent the quantity of coal that can be removed from existing coal reserves at reporting mines.</t>
  </si>
  <si>
    <t>Note:</t>
  </si>
  <si>
    <t>EIA, Annual Coal Report</t>
  </si>
  <si>
    <t>Source:</t>
  </si>
  <si>
    <t>*Less than 0.5 tons</t>
  </si>
  <si>
    <t>w = Withheld to avoid disclosure of individual company data</t>
  </si>
  <si>
    <t>U.S. Total</t>
  </si>
  <si>
    <t>--</t>
  </si>
  <si>
    <t>w</t>
  </si>
  <si>
    <t>Washington</t>
  </si>
  <si>
    <t>*</t>
  </si>
  <si>
    <t>Kansas</t>
  </si>
  <si>
    <t>Arkansas</t>
  </si>
  <si>
    <t>Oklahoma</t>
  </si>
  <si>
    <t>Arizona</t>
  </si>
  <si>
    <t>Tennessee</t>
  </si>
  <si>
    <t>Missouri</t>
  </si>
  <si>
    <t>Maryland</t>
  </si>
  <si>
    <t>Louisiana</t>
  </si>
  <si>
    <t>Ohio</t>
  </si>
  <si>
    <t>New Mexico</t>
  </si>
  <si>
    <t>Alaska</t>
  </si>
  <si>
    <t>Mississippi</t>
  </si>
  <si>
    <t>Utah</t>
  </si>
  <si>
    <t>Virginia</t>
  </si>
  <si>
    <t>Alabama</t>
  </si>
  <si>
    <t>Texas</t>
  </si>
  <si>
    <t>Colorado</t>
  </si>
  <si>
    <t>Indiana</t>
  </si>
  <si>
    <t>Kentucky</t>
  </si>
  <si>
    <t>Montana</t>
  </si>
  <si>
    <t>North Dakota</t>
  </si>
  <si>
    <t>Pennsylvania</t>
  </si>
  <si>
    <t>West Virginia</t>
  </si>
  <si>
    <t>Illinois</t>
  </si>
  <si>
    <t>Wyoming</t>
  </si>
  <si>
    <t>Percent Change 2021 to                          2022</t>
  </si>
  <si>
    <t>State</t>
  </si>
  <si>
    <t>2022             Rank</t>
  </si>
  <si>
    <t>Million Short Tons</t>
  </si>
  <si>
    <t>U.S. Recoverable Coal Reserves at Producing Mines by State, 1994-2022</t>
  </si>
  <si>
    <t>Table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</si>
</sst>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0"/>
      <name val="Arial"/>
    </font>
    <font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Arial"/>
      <family val="2"/>
    </font>
    <font>
      <i/>
      <u/>
      <sz val="8"/>
      <color indexed="12"/>
      <name val="Times New Roman"/>
      <family val="1"/>
    </font>
    <font>
      <u/>
      <sz val="8"/>
      <color indexed="12"/>
      <name val="Times New Roman"/>
      <family val="1"/>
    </font>
    <font>
      <sz val="10"/>
      <name val="Arial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rgb="FFFF000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2" borderId="0"/>
    <xf numFmtId="0" fontId="6" fillId="2" borderId="0"/>
    <xf numFmtId="0" fontId="6" fillId="2" borderId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2" borderId="0" xfId="1" applyFont="1" applyFill="1" applyAlignment="1" applyProtection="1">
      <alignment vertical="center"/>
    </xf>
    <xf numFmtId="0" fontId="5" fillId="2" borderId="0" xfId="1" applyFont="1" applyFill="1" applyAlignment="1" applyProtection="1">
      <alignment vertical="center"/>
    </xf>
    <xf numFmtId="0" fontId="5" fillId="0" borderId="0" xfId="1" applyFont="1" applyAlignment="1" applyProtection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2" applyNumberFormat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Alignment="1">
      <alignment vertical="center"/>
    </xf>
    <xf numFmtId="0" fontId="2" fillId="0" borderId="0" xfId="0" applyFont="1"/>
    <xf numFmtId="164" fontId="7" fillId="0" borderId="1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3" xfId="2" applyFont="1" applyFill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164" fontId="9" fillId="3" borderId="1" xfId="0" quotePrefix="1" applyNumberFormat="1" applyFont="1" applyFill="1" applyBorder="1" applyAlignment="1">
      <alignment horizontal="right" vertical="center"/>
    </xf>
    <xf numFmtId="3" fontId="9" fillId="3" borderId="2" xfId="0" quotePrefix="1" applyNumberFormat="1" applyFont="1" applyFill="1" applyBorder="1" applyAlignment="1">
      <alignment horizontal="right" vertical="center"/>
    </xf>
    <xf numFmtId="3" fontId="9" fillId="3" borderId="2" xfId="0" applyNumberFormat="1" applyFont="1" applyFill="1" applyBorder="1" applyAlignment="1">
      <alignment horizontal="right" vertical="center"/>
    </xf>
    <xf numFmtId="3" fontId="9" fillId="3" borderId="0" xfId="0" applyNumberFormat="1" applyFont="1" applyFill="1" applyAlignment="1">
      <alignment horizontal="right" vertical="center"/>
    </xf>
    <xf numFmtId="0" fontId="9" fillId="3" borderId="0" xfId="2" applyFont="1" applyFill="1" applyAlignment="1">
      <alignment horizontal="left" vertical="center"/>
    </xf>
    <xf numFmtId="0" fontId="2" fillId="3" borderId="2" xfId="0" quotePrefix="1" applyFont="1" applyFill="1" applyBorder="1" applyAlignment="1">
      <alignment horizontal="center" vertical="center"/>
    </xf>
    <xf numFmtId="164" fontId="9" fillId="0" borderId="4" xfId="0" quotePrefix="1" applyNumberFormat="1" applyFont="1" applyBorder="1" applyAlignment="1">
      <alignment horizontal="right" vertical="center"/>
    </xf>
    <xf numFmtId="3" fontId="9" fillId="0" borderId="0" xfId="0" quotePrefix="1" applyNumberFormat="1" applyFont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9" fillId="0" borderId="0" xfId="2" applyFont="1" applyFill="1" applyAlignment="1">
      <alignment horizontal="left" vertical="center"/>
    </xf>
    <xf numFmtId="0" fontId="2" fillId="0" borderId="0" xfId="0" quotePrefix="1" applyFont="1" applyAlignment="1">
      <alignment horizontal="center" vertical="center"/>
    </xf>
    <xf numFmtId="164" fontId="9" fillId="3" borderId="4" xfId="0" quotePrefix="1" applyNumberFormat="1" applyFont="1" applyFill="1" applyBorder="1" applyAlignment="1">
      <alignment horizontal="right" vertical="center"/>
    </xf>
    <xf numFmtId="3" fontId="9" fillId="3" borderId="0" xfId="0" quotePrefix="1" applyNumberFormat="1" applyFont="1" applyFill="1" applyAlignment="1">
      <alignment horizontal="right" vertical="center"/>
    </xf>
    <xf numFmtId="0" fontId="2" fillId="3" borderId="0" xfId="0" quotePrefix="1" applyFont="1" applyFill="1" applyAlignment="1">
      <alignment horizontal="center" vertical="center"/>
    </xf>
    <xf numFmtId="164" fontId="9" fillId="0" borderId="4" xfId="0" applyNumberFormat="1" applyFont="1" applyBorder="1" applyAlignment="1">
      <alignment horizontal="right" vertical="center"/>
    </xf>
    <xf numFmtId="164" fontId="9" fillId="3" borderId="4" xfId="0" applyNumberFormat="1" applyFont="1" applyFill="1" applyBorder="1" applyAlignment="1">
      <alignment horizontal="right" vertical="center"/>
    </xf>
    <xf numFmtId="3" fontId="9" fillId="4" borderId="0" xfId="0" applyNumberFormat="1" applyFont="1" applyFill="1" applyAlignment="1">
      <alignment horizontal="right" vertical="center"/>
    </xf>
    <xf numFmtId="0" fontId="9" fillId="4" borderId="0" xfId="2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0" fontId="9" fillId="3" borderId="0" xfId="0" quotePrefix="1" applyFont="1" applyFill="1" applyAlignment="1">
      <alignment horizontal="right" vertical="center"/>
    </xf>
    <xf numFmtId="3" fontId="9" fillId="3" borderId="0" xfId="0" applyNumberFormat="1" applyFont="1" applyFill="1" applyAlignment="1">
      <alignment horizontal="left" vertical="center"/>
    </xf>
    <xf numFmtId="164" fontId="10" fillId="0" borderId="4" xfId="0" applyNumberFormat="1" applyFont="1" applyBorder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2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5" borderId="5" xfId="0" applyFont="1" applyFill="1" applyBorder="1" applyAlignment="1">
      <alignment horizontal="right" vertical="center" wrapText="1"/>
    </xf>
    <xf numFmtId="0" fontId="11" fillId="5" borderId="2" xfId="2" applyFont="1" applyFill="1" applyBorder="1" applyAlignment="1">
      <alignment horizontal="right" vertical="center" wrapText="1"/>
    </xf>
    <xf numFmtId="0" fontId="11" fillId="5" borderId="2" xfId="3" applyFont="1" applyFill="1" applyBorder="1" applyAlignment="1">
      <alignment horizontal="righ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vertical="center"/>
    </xf>
    <xf numFmtId="0" fontId="2" fillId="0" borderId="2" xfId="4" applyFont="1" applyFill="1" applyBorder="1" applyAlignment="1">
      <alignment vertical="center"/>
    </xf>
    <xf numFmtId="0" fontId="8" fillId="0" borderId="2" xfId="4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4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3" applyFont="1" applyFill="1" applyAlignment="1">
      <alignment vertical="center"/>
    </xf>
  </cellXfs>
  <cellStyles count="5">
    <cellStyle name="F5" xfId="4" xr:uid="{5DA3A740-FCD7-4E76-AC8F-3BBD6BD96DA7}"/>
    <cellStyle name="F6" xfId="3" xr:uid="{4D34628D-14B5-4758-99B1-CB6E105EC1E3}"/>
    <cellStyle name="F7" xfId="2" xr:uid="{76CF1060-7741-46E4-803C-FB738433619F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ia.gov/coal/ann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C9F5E-5493-41F7-B09A-084123B96C5B}">
  <dimension ref="A1:AH44"/>
  <sheetViews>
    <sheetView showGridLines="0" tabSelected="1" zoomScaleNormal="100" workbookViewId="0">
      <selection activeCell="P43" sqref="P43"/>
    </sheetView>
  </sheetViews>
  <sheetFormatPr defaultColWidth="9.140625" defaultRowHeight="12.75" x14ac:dyDescent="0.2"/>
  <cols>
    <col min="1" max="1" width="10.28515625" style="1" customWidth="1"/>
    <col min="2" max="2" width="11" style="1" customWidth="1"/>
    <col min="3" max="3" width="5.7109375" style="1" bestFit="1" customWidth="1"/>
    <col min="4" max="25" width="5.7109375" style="2" bestFit="1" customWidth="1"/>
    <col min="26" max="31" width="5.7109375" style="2" customWidth="1"/>
    <col min="32" max="32" width="6.85546875" style="2" bestFit="1" customWidth="1"/>
    <col min="33" max="33" width="11.5703125" style="2" customWidth="1"/>
    <col min="34" max="16384" width="9.140625" style="1"/>
  </cols>
  <sheetData>
    <row r="1" spans="1:33" ht="15.75" x14ac:dyDescent="0.2">
      <c r="A1" s="57" t="s">
        <v>41</v>
      </c>
      <c r="B1" s="56" t="s">
        <v>40</v>
      </c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3" x14ac:dyDescent="0.2">
      <c r="B2" s="1" t="s">
        <v>39</v>
      </c>
      <c r="D2" s="55"/>
      <c r="E2" s="55"/>
      <c r="F2" s="5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3" ht="7.5" customHeight="1" thickBot="1" x14ac:dyDescent="0.25">
      <c r="A3" s="53"/>
      <c r="B3" s="53"/>
      <c r="C3" s="53"/>
      <c r="D3" s="52"/>
      <c r="E3" s="52"/>
      <c r="F3" s="51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</row>
    <row r="4" spans="1:33" ht="42.75" thickBot="1" x14ac:dyDescent="0.25">
      <c r="A4" s="49" t="s">
        <v>38</v>
      </c>
      <c r="B4" s="48" t="s">
        <v>37</v>
      </c>
      <c r="C4" s="47">
        <v>1994</v>
      </c>
      <c r="D4" s="47">
        <v>1995</v>
      </c>
      <c r="E4" s="46">
        <v>1996</v>
      </c>
      <c r="F4" s="46">
        <v>1997</v>
      </c>
      <c r="G4" s="46">
        <v>1998</v>
      </c>
      <c r="H4" s="46">
        <v>1999</v>
      </c>
      <c r="I4" s="46">
        <v>2000</v>
      </c>
      <c r="J4" s="46">
        <v>2001</v>
      </c>
      <c r="K4" s="46">
        <v>2002</v>
      </c>
      <c r="L4" s="46">
        <v>2003</v>
      </c>
      <c r="M4" s="46">
        <v>2004</v>
      </c>
      <c r="N4" s="46">
        <v>2005</v>
      </c>
      <c r="O4" s="46">
        <v>2006</v>
      </c>
      <c r="P4" s="46">
        <v>2007</v>
      </c>
      <c r="Q4" s="46">
        <v>2008</v>
      </c>
      <c r="R4" s="46">
        <v>2009</v>
      </c>
      <c r="S4" s="46">
        <v>2010</v>
      </c>
      <c r="T4" s="46">
        <v>2011</v>
      </c>
      <c r="U4" s="46">
        <v>2012</v>
      </c>
      <c r="V4" s="46">
        <v>2013</v>
      </c>
      <c r="W4" s="46">
        <v>2014</v>
      </c>
      <c r="X4" s="46">
        <v>2015</v>
      </c>
      <c r="Y4" s="46">
        <v>2016</v>
      </c>
      <c r="Z4" s="46">
        <v>2017</v>
      </c>
      <c r="AA4" s="46">
        <v>2018</v>
      </c>
      <c r="AB4" s="46">
        <v>2019</v>
      </c>
      <c r="AC4" s="46">
        <v>2020</v>
      </c>
      <c r="AD4" s="46">
        <v>2021</v>
      </c>
      <c r="AE4" s="46">
        <v>2022</v>
      </c>
      <c r="AF4" s="45" t="s">
        <v>36</v>
      </c>
      <c r="AG4" s="1"/>
    </row>
    <row r="5" spans="1:33" s="2" customFormat="1" ht="11.25" x14ac:dyDescent="0.2">
      <c r="A5" s="35">
        <v>1</v>
      </c>
      <c r="B5" s="26" t="s">
        <v>35</v>
      </c>
      <c r="C5" s="25">
        <v>6999</v>
      </c>
      <c r="D5" s="25">
        <v>6724</v>
      </c>
      <c r="E5" s="25">
        <v>6491</v>
      </c>
      <c r="F5" s="25">
        <v>6465</v>
      </c>
      <c r="G5" s="25">
        <v>7220</v>
      </c>
      <c r="H5" s="25">
        <v>7094</v>
      </c>
      <c r="I5" s="25">
        <v>6864</v>
      </c>
      <c r="J5" s="25">
        <v>6100</v>
      </c>
      <c r="K5" s="25">
        <v>6673</v>
      </c>
      <c r="L5" s="25">
        <v>6707</v>
      </c>
      <c r="M5" s="25">
        <v>7053</v>
      </c>
      <c r="N5" s="25">
        <v>7975</v>
      </c>
      <c r="O5" s="25">
        <v>7890</v>
      </c>
      <c r="P5" s="25">
        <v>7330</v>
      </c>
      <c r="Q5" s="25">
        <v>7010</v>
      </c>
      <c r="R5" s="25">
        <v>6917</v>
      </c>
      <c r="S5" s="25">
        <v>6610</v>
      </c>
      <c r="T5" s="25">
        <v>6898</v>
      </c>
      <c r="U5" s="25">
        <v>6932</v>
      </c>
      <c r="V5" s="25">
        <v>7481</v>
      </c>
      <c r="W5" s="25">
        <v>6913</v>
      </c>
      <c r="X5" s="25">
        <v>6681</v>
      </c>
      <c r="Y5" s="25">
        <v>6220</v>
      </c>
      <c r="Z5" s="25">
        <v>5873</v>
      </c>
      <c r="AA5" s="25">
        <v>5525</v>
      </c>
      <c r="AB5" s="25">
        <v>5189</v>
      </c>
      <c r="AC5" s="25">
        <v>4907</v>
      </c>
      <c r="AD5" s="25">
        <v>4403</v>
      </c>
      <c r="AE5" s="25">
        <v>4161</v>
      </c>
      <c r="AF5" s="31">
        <f>(AE5-AD5)/AD5</f>
        <v>-5.4962525550760845E-2</v>
      </c>
    </row>
    <row r="6" spans="1:33" s="2" customFormat="1" ht="11.25" x14ac:dyDescent="0.2">
      <c r="A6" s="36">
        <v>2</v>
      </c>
      <c r="B6" s="21" t="s">
        <v>34</v>
      </c>
      <c r="C6" s="20">
        <v>963</v>
      </c>
      <c r="D6" s="20">
        <v>882</v>
      </c>
      <c r="E6" s="20">
        <v>891</v>
      </c>
      <c r="F6" s="20">
        <v>745</v>
      </c>
      <c r="G6" s="20">
        <v>744</v>
      </c>
      <c r="H6" s="20">
        <v>780</v>
      </c>
      <c r="I6" s="20">
        <v>716</v>
      </c>
      <c r="J6" s="20">
        <v>819</v>
      </c>
      <c r="K6" s="20">
        <v>900</v>
      </c>
      <c r="L6" s="20">
        <v>913</v>
      </c>
      <c r="M6" s="20">
        <v>796</v>
      </c>
      <c r="N6" s="20">
        <v>747</v>
      </c>
      <c r="O6" s="20">
        <v>1294</v>
      </c>
      <c r="P6" s="20">
        <v>1286</v>
      </c>
      <c r="Q6" s="20">
        <v>1189</v>
      </c>
      <c r="R6" s="20">
        <v>1244</v>
      </c>
      <c r="S6" s="20">
        <v>1559</v>
      </c>
      <c r="T6" s="20">
        <v>2311</v>
      </c>
      <c r="U6" s="20">
        <v>2215</v>
      </c>
      <c r="V6" s="20">
        <v>2552</v>
      </c>
      <c r="W6" s="20">
        <v>2463</v>
      </c>
      <c r="X6" s="20">
        <v>2435</v>
      </c>
      <c r="Y6" s="20">
        <v>1529</v>
      </c>
      <c r="Z6" s="20">
        <v>1236</v>
      </c>
      <c r="AA6" s="20">
        <v>2094</v>
      </c>
      <c r="AB6" s="20">
        <v>1900</v>
      </c>
      <c r="AC6" s="20">
        <v>1883</v>
      </c>
      <c r="AD6" s="20">
        <v>1873</v>
      </c>
      <c r="AE6" s="20">
        <v>1846</v>
      </c>
      <c r="AF6" s="32">
        <f>(AE6-AD6)/AD6</f>
        <v>-1.4415376401494928E-2</v>
      </c>
    </row>
    <row r="7" spans="1:33" s="2" customFormat="1" ht="11.25" x14ac:dyDescent="0.2">
      <c r="A7" s="35">
        <v>3</v>
      </c>
      <c r="B7" s="26" t="s">
        <v>33</v>
      </c>
      <c r="C7" s="25">
        <v>1830</v>
      </c>
      <c r="D7" s="25">
        <v>1731</v>
      </c>
      <c r="E7" s="25">
        <v>1731</v>
      </c>
      <c r="F7" s="25">
        <v>1737</v>
      </c>
      <c r="G7" s="25">
        <v>1911</v>
      </c>
      <c r="H7" s="25">
        <v>1465</v>
      </c>
      <c r="I7" s="25">
        <v>1562</v>
      </c>
      <c r="J7" s="25">
        <v>1502</v>
      </c>
      <c r="K7" s="25">
        <v>1433</v>
      </c>
      <c r="L7" s="25">
        <v>1497</v>
      </c>
      <c r="M7" s="25">
        <v>1518</v>
      </c>
      <c r="N7" s="25">
        <v>1741</v>
      </c>
      <c r="O7" s="25">
        <v>1793</v>
      </c>
      <c r="P7" s="25">
        <v>1828</v>
      </c>
      <c r="Q7" s="25">
        <v>1908</v>
      </c>
      <c r="R7" s="25">
        <v>1738</v>
      </c>
      <c r="S7" s="25">
        <v>1972</v>
      </c>
      <c r="T7" s="25">
        <v>2076</v>
      </c>
      <c r="U7" s="25">
        <v>1842</v>
      </c>
      <c r="V7" s="25">
        <v>1714</v>
      </c>
      <c r="W7" s="25">
        <v>2028</v>
      </c>
      <c r="X7" s="25">
        <v>1667</v>
      </c>
      <c r="Y7" s="25">
        <v>1561</v>
      </c>
      <c r="Z7" s="25">
        <v>1833</v>
      </c>
      <c r="AA7" s="25">
        <v>1730</v>
      </c>
      <c r="AB7" s="25">
        <v>1436</v>
      </c>
      <c r="AC7" s="25">
        <v>1567</v>
      </c>
      <c r="AD7" s="25">
        <v>1470</v>
      </c>
      <c r="AE7" s="25">
        <v>1809</v>
      </c>
      <c r="AF7" s="31">
        <f>(AE7-AD7)/AD7</f>
        <v>0.23061224489795917</v>
      </c>
    </row>
    <row r="8" spans="1:33" s="2" customFormat="1" ht="11.25" x14ac:dyDescent="0.2">
      <c r="A8" s="36">
        <v>4</v>
      </c>
      <c r="B8" s="21" t="s">
        <v>32</v>
      </c>
      <c r="C8" s="20">
        <v>913</v>
      </c>
      <c r="D8" s="20">
        <v>737</v>
      </c>
      <c r="E8" s="20">
        <v>796</v>
      </c>
      <c r="F8" s="20">
        <v>905</v>
      </c>
      <c r="G8" s="20">
        <v>775</v>
      </c>
      <c r="H8" s="20">
        <v>657</v>
      </c>
      <c r="I8" s="20">
        <v>506</v>
      </c>
      <c r="J8" s="20">
        <v>558</v>
      </c>
      <c r="K8" s="20">
        <v>576</v>
      </c>
      <c r="L8" s="20">
        <v>536</v>
      </c>
      <c r="M8" s="20">
        <v>614</v>
      </c>
      <c r="N8" s="20">
        <v>616</v>
      </c>
      <c r="O8" s="20">
        <v>548</v>
      </c>
      <c r="P8" s="20">
        <v>532</v>
      </c>
      <c r="Q8" s="20">
        <v>526</v>
      </c>
      <c r="R8" s="20">
        <v>553</v>
      </c>
      <c r="S8" s="20">
        <v>571</v>
      </c>
      <c r="T8" s="20">
        <v>615</v>
      </c>
      <c r="U8" s="20">
        <v>554</v>
      </c>
      <c r="V8" s="20">
        <v>577</v>
      </c>
      <c r="W8" s="20">
        <v>1256</v>
      </c>
      <c r="X8" s="20">
        <v>1296</v>
      </c>
      <c r="Y8" s="20">
        <v>1225</v>
      </c>
      <c r="Z8" s="20">
        <v>1121</v>
      </c>
      <c r="AA8" s="20">
        <v>1064</v>
      </c>
      <c r="AB8" s="20">
        <v>1070</v>
      </c>
      <c r="AC8" s="20">
        <v>975</v>
      </c>
      <c r="AD8" s="20">
        <v>1370</v>
      </c>
      <c r="AE8" s="20">
        <v>1016</v>
      </c>
      <c r="AF8" s="32">
        <f>(AE8-AD8)/AD8</f>
        <v>-0.2583941605839416</v>
      </c>
    </row>
    <row r="9" spans="1:33" s="2" customFormat="1" ht="11.25" x14ac:dyDescent="0.2">
      <c r="A9" s="35">
        <v>5</v>
      </c>
      <c r="B9" s="26" t="s">
        <v>31</v>
      </c>
      <c r="C9" s="25">
        <v>1695</v>
      </c>
      <c r="D9" s="25">
        <v>1668</v>
      </c>
      <c r="E9" s="25">
        <v>1301</v>
      </c>
      <c r="F9" s="25">
        <v>1211</v>
      </c>
      <c r="G9" s="25">
        <v>1170</v>
      </c>
      <c r="H9" s="25">
        <v>1188</v>
      </c>
      <c r="I9" s="25">
        <v>1237</v>
      </c>
      <c r="J9" s="25">
        <v>1151</v>
      </c>
      <c r="K9" s="25">
        <v>1211</v>
      </c>
      <c r="L9" s="25">
        <v>1211</v>
      </c>
      <c r="M9" s="25">
        <v>1191</v>
      </c>
      <c r="N9" s="25">
        <v>1214</v>
      </c>
      <c r="O9" s="25">
        <v>1145</v>
      </c>
      <c r="P9" s="25">
        <v>1252</v>
      </c>
      <c r="Q9" s="25">
        <v>1225</v>
      </c>
      <c r="R9" s="25">
        <v>1208</v>
      </c>
      <c r="S9" s="25">
        <v>1229</v>
      </c>
      <c r="T9" s="25">
        <v>1183</v>
      </c>
      <c r="U9" s="25">
        <v>1128</v>
      </c>
      <c r="V9" s="25">
        <v>1087</v>
      </c>
      <c r="W9" s="25">
        <v>1003</v>
      </c>
      <c r="X9" s="25">
        <v>974</v>
      </c>
      <c r="Y9" s="25">
        <v>1024</v>
      </c>
      <c r="Z9" s="25">
        <v>980</v>
      </c>
      <c r="AA9" s="25">
        <v>960</v>
      </c>
      <c r="AB9" s="25">
        <v>928</v>
      </c>
      <c r="AC9" s="25">
        <v>922</v>
      </c>
      <c r="AD9" s="25">
        <v>621</v>
      </c>
      <c r="AE9" s="25">
        <v>599</v>
      </c>
      <c r="AF9" s="31">
        <f>(AE9-AD9)/AD9</f>
        <v>-3.542673107890499E-2</v>
      </c>
    </row>
    <row r="10" spans="1:33" s="2" customFormat="1" ht="11.25" x14ac:dyDescent="0.2">
      <c r="A10" s="36">
        <v>6</v>
      </c>
      <c r="B10" s="21" t="s">
        <v>30</v>
      </c>
      <c r="C10" s="20">
        <v>1283</v>
      </c>
      <c r="D10" s="20">
        <v>1251</v>
      </c>
      <c r="E10" s="20">
        <v>1309</v>
      </c>
      <c r="F10" s="20">
        <v>1168</v>
      </c>
      <c r="G10" s="20">
        <v>1191</v>
      </c>
      <c r="H10" s="20">
        <v>1147</v>
      </c>
      <c r="I10" s="20">
        <v>1104</v>
      </c>
      <c r="J10" s="20">
        <v>1155</v>
      </c>
      <c r="K10" s="20">
        <v>1115</v>
      </c>
      <c r="L10" s="20">
        <v>1197</v>
      </c>
      <c r="M10" s="20">
        <v>1140</v>
      </c>
      <c r="N10" s="20">
        <v>1234</v>
      </c>
      <c r="O10" s="20">
        <v>1211</v>
      </c>
      <c r="P10" s="20">
        <v>1251</v>
      </c>
      <c r="Q10" s="20">
        <v>925</v>
      </c>
      <c r="R10" s="20">
        <v>855</v>
      </c>
      <c r="S10" s="20">
        <v>894</v>
      </c>
      <c r="T10" s="20">
        <v>846</v>
      </c>
      <c r="U10" s="20">
        <v>960</v>
      </c>
      <c r="V10" s="20">
        <v>851</v>
      </c>
      <c r="W10" s="20">
        <v>858</v>
      </c>
      <c r="X10" s="20">
        <v>817</v>
      </c>
      <c r="Y10" s="20">
        <v>823</v>
      </c>
      <c r="Z10" s="20">
        <v>778</v>
      </c>
      <c r="AA10" s="20">
        <v>818</v>
      </c>
      <c r="AB10" s="20">
        <v>778</v>
      </c>
      <c r="AC10" s="20">
        <v>707</v>
      </c>
      <c r="AD10" s="20">
        <v>559</v>
      </c>
      <c r="AE10" s="20">
        <v>401</v>
      </c>
      <c r="AF10" s="32">
        <f>(AE10-AD10)/AD10</f>
        <v>-0.28264758497316639</v>
      </c>
    </row>
    <row r="11" spans="1:33" s="2" customFormat="1" ht="11.25" x14ac:dyDescent="0.2">
      <c r="A11" s="35">
        <v>7</v>
      </c>
      <c r="B11" s="26" t="s">
        <v>29</v>
      </c>
      <c r="C11" s="25">
        <v>1365</v>
      </c>
      <c r="D11" s="25">
        <v>1279</v>
      </c>
      <c r="E11" s="25">
        <v>1255</v>
      </c>
      <c r="F11" s="25">
        <v>1331</v>
      </c>
      <c r="G11" s="25">
        <v>1180</v>
      </c>
      <c r="H11" s="25">
        <v>1119</v>
      </c>
      <c r="I11" s="25">
        <v>948</v>
      </c>
      <c r="J11" s="25">
        <v>1087</v>
      </c>
      <c r="K11" s="25">
        <v>1010</v>
      </c>
      <c r="L11" s="25">
        <v>994</v>
      </c>
      <c r="M11" s="25">
        <v>1129</v>
      </c>
      <c r="N11" s="25">
        <v>1169</v>
      </c>
      <c r="O11" s="25">
        <v>1134</v>
      </c>
      <c r="P11" s="25">
        <v>1182</v>
      </c>
      <c r="Q11" s="25">
        <v>1167</v>
      </c>
      <c r="R11" s="25">
        <v>1303</v>
      </c>
      <c r="S11" s="25">
        <v>1370</v>
      </c>
      <c r="T11" s="25">
        <v>1419</v>
      </c>
      <c r="U11" s="25">
        <v>1263</v>
      </c>
      <c r="V11" s="25">
        <v>1055</v>
      </c>
      <c r="W11" s="25">
        <v>889</v>
      </c>
      <c r="X11" s="25">
        <v>837</v>
      </c>
      <c r="Y11" s="25">
        <v>1077</v>
      </c>
      <c r="Z11" s="25">
        <v>1048</v>
      </c>
      <c r="AA11" s="25">
        <v>711</v>
      </c>
      <c r="AB11" s="25">
        <v>699</v>
      </c>
      <c r="AC11" s="25">
        <v>468</v>
      </c>
      <c r="AD11" s="25">
        <v>354</v>
      </c>
      <c r="AE11" s="25">
        <v>350</v>
      </c>
      <c r="AF11" s="31">
        <f>(AE11-AD11)/AD11</f>
        <v>-1.1299435028248588E-2</v>
      </c>
    </row>
    <row r="12" spans="1:33" s="2" customFormat="1" ht="11.25" x14ac:dyDescent="0.2">
      <c r="A12" s="36">
        <v>8</v>
      </c>
      <c r="B12" s="21" t="s">
        <v>28</v>
      </c>
      <c r="C12" s="20">
        <v>304</v>
      </c>
      <c r="D12" s="20">
        <v>324</v>
      </c>
      <c r="E12" s="20">
        <v>393</v>
      </c>
      <c r="F12" s="20">
        <v>313</v>
      </c>
      <c r="G12" s="20">
        <v>291</v>
      </c>
      <c r="H12" s="20">
        <v>318</v>
      </c>
      <c r="I12" s="20">
        <v>318</v>
      </c>
      <c r="J12" s="20">
        <v>397</v>
      </c>
      <c r="K12" s="20">
        <v>381</v>
      </c>
      <c r="L12" s="20">
        <v>432</v>
      </c>
      <c r="M12" s="20">
        <v>398</v>
      </c>
      <c r="N12" s="20">
        <v>382</v>
      </c>
      <c r="O12" s="20">
        <v>384</v>
      </c>
      <c r="P12" s="20">
        <v>401</v>
      </c>
      <c r="Q12" s="20">
        <v>421</v>
      </c>
      <c r="R12" s="20">
        <v>403</v>
      </c>
      <c r="S12" s="20">
        <v>672</v>
      </c>
      <c r="T12" s="20">
        <v>654</v>
      </c>
      <c r="U12" s="20">
        <v>600</v>
      </c>
      <c r="V12" s="20">
        <v>656</v>
      </c>
      <c r="W12" s="20">
        <v>646</v>
      </c>
      <c r="X12" s="20">
        <v>627</v>
      </c>
      <c r="Y12" s="20">
        <v>564</v>
      </c>
      <c r="Z12" s="20">
        <v>456</v>
      </c>
      <c r="AA12" s="20">
        <v>481</v>
      </c>
      <c r="AB12" s="20">
        <v>446</v>
      </c>
      <c r="AC12" s="20">
        <v>411</v>
      </c>
      <c r="AD12" s="20">
        <v>302</v>
      </c>
      <c r="AE12" s="20">
        <v>285</v>
      </c>
      <c r="AF12" s="32">
        <f>(AE12-AD12)/AD12</f>
        <v>-5.6291390728476824E-2</v>
      </c>
    </row>
    <row r="13" spans="1:33" s="2" customFormat="1" ht="11.25" x14ac:dyDescent="0.2">
      <c r="A13" s="35">
        <v>9</v>
      </c>
      <c r="B13" s="26" t="s">
        <v>27</v>
      </c>
      <c r="C13" s="25">
        <v>676</v>
      </c>
      <c r="D13" s="25">
        <v>692</v>
      </c>
      <c r="E13" s="25">
        <v>642</v>
      </c>
      <c r="F13" s="25">
        <v>568</v>
      </c>
      <c r="G13" s="25">
        <v>540</v>
      </c>
      <c r="H13" s="25">
        <v>617</v>
      </c>
      <c r="I13" s="25">
        <v>584</v>
      </c>
      <c r="J13" s="25">
        <v>562</v>
      </c>
      <c r="K13" s="25">
        <v>629</v>
      </c>
      <c r="L13" s="25">
        <v>427</v>
      </c>
      <c r="M13" s="25">
        <v>415</v>
      </c>
      <c r="N13" s="25">
        <v>382</v>
      </c>
      <c r="O13" s="25">
        <v>335</v>
      </c>
      <c r="P13" s="25">
        <v>328</v>
      </c>
      <c r="Q13" s="25">
        <v>325</v>
      </c>
      <c r="R13" s="25">
        <v>314</v>
      </c>
      <c r="S13" s="25">
        <v>253</v>
      </c>
      <c r="T13" s="25">
        <v>225</v>
      </c>
      <c r="U13" s="25">
        <v>300</v>
      </c>
      <c r="V13" s="25">
        <v>371</v>
      </c>
      <c r="W13" s="25">
        <v>333</v>
      </c>
      <c r="X13" s="25">
        <v>298</v>
      </c>
      <c r="Y13" s="25">
        <v>291</v>
      </c>
      <c r="Z13" s="25">
        <v>253</v>
      </c>
      <c r="AA13" s="25">
        <v>217</v>
      </c>
      <c r="AB13" s="25">
        <v>237</v>
      </c>
      <c r="AC13" s="25">
        <v>193</v>
      </c>
      <c r="AD13" s="25">
        <v>284</v>
      </c>
      <c r="AE13" s="25">
        <v>281</v>
      </c>
      <c r="AF13" s="31">
        <f>(AE13-AD13)/AD13</f>
        <v>-1.0563380281690141E-2</v>
      </c>
    </row>
    <row r="14" spans="1:33" s="2" customFormat="1" ht="11.25" x14ac:dyDescent="0.2">
      <c r="A14" s="36">
        <v>10</v>
      </c>
      <c r="B14" s="21" t="s">
        <v>26</v>
      </c>
      <c r="C14" s="20">
        <v>1026</v>
      </c>
      <c r="D14" s="20">
        <v>940</v>
      </c>
      <c r="E14" s="20">
        <v>878</v>
      </c>
      <c r="F14" s="20">
        <v>922</v>
      </c>
      <c r="G14" s="20">
        <v>791</v>
      </c>
      <c r="H14" s="20">
        <v>756</v>
      </c>
      <c r="I14" s="20">
        <v>794</v>
      </c>
      <c r="J14" s="20">
        <v>724</v>
      </c>
      <c r="K14" s="20">
        <v>673</v>
      </c>
      <c r="L14" s="20">
        <v>623</v>
      </c>
      <c r="M14" s="20">
        <v>546</v>
      </c>
      <c r="N14" s="20">
        <v>772</v>
      </c>
      <c r="O14" s="20">
        <v>730</v>
      </c>
      <c r="P14" s="20">
        <v>737</v>
      </c>
      <c r="Q14" s="20">
        <v>752</v>
      </c>
      <c r="R14" s="20">
        <v>775</v>
      </c>
      <c r="S14" s="20">
        <v>738</v>
      </c>
      <c r="T14" s="20">
        <v>736</v>
      </c>
      <c r="U14" s="20">
        <v>751</v>
      </c>
      <c r="V14" s="20">
        <v>704</v>
      </c>
      <c r="W14" s="20">
        <v>703</v>
      </c>
      <c r="X14" s="20">
        <v>633</v>
      </c>
      <c r="Y14" s="20">
        <v>582</v>
      </c>
      <c r="Z14" s="20">
        <v>536</v>
      </c>
      <c r="AA14" s="20">
        <v>375</v>
      </c>
      <c r="AB14" s="20">
        <v>345</v>
      </c>
      <c r="AC14" s="20">
        <v>316</v>
      </c>
      <c r="AD14" s="20">
        <v>292</v>
      </c>
      <c r="AE14" s="20">
        <v>275</v>
      </c>
      <c r="AF14" s="32">
        <f>(AE14-AD14)/AD14</f>
        <v>-5.8219178082191778E-2</v>
      </c>
    </row>
    <row r="15" spans="1:33" s="2" customFormat="1" ht="11.25" x14ac:dyDescent="0.2">
      <c r="A15" s="35">
        <v>11</v>
      </c>
      <c r="B15" s="26" t="s">
        <v>25</v>
      </c>
      <c r="C15" s="25">
        <v>457</v>
      </c>
      <c r="D15" s="25">
        <v>510</v>
      </c>
      <c r="E15" s="25">
        <v>452</v>
      </c>
      <c r="F15" s="25">
        <v>374</v>
      </c>
      <c r="G15" s="25">
        <v>374</v>
      </c>
      <c r="H15" s="25">
        <v>436</v>
      </c>
      <c r="I15" s="25">
        <v>368</v>
      </c>
      <c r="J15" s="25">
        <v>352</v>
      </c>
      <c r="K15" s="25">
        <v>366</v>
      </c>
      <c r="L15" s="25">
        <v>308</v>
      </c>
      <c r="M15" s="25">
        <v>341</v>
      </c>
      <c r="N15" s="25">
        <v>355</v>
      </c>
      <c r="O15" s="25">
        <v>336</v>
      </c>
      <c r="P15" s="25">
        <v>327</v>
      </c>
      <c r="Q15" s="25">
        <v>330</v>
      </c>
      <c r="R15" s="25">
        <v>286</v>
      </c>
      <c r="S15" s="25">
        <v>305</v>
      </c>
      <c r="T15" s="25">
        <v>306</v>
      </c>
      <c r="U15" s="25">
        <v>265</v>
      </c>
      <c r="V15" s="25">
        <v>383</v>
      </c>
      <c r="W15" s="25">
        <v>228</v>
      </c>
      <c r="X15" s="25">
        <v>228</v>
      </c>
      <c r="Y15" s="25">
        <v>213</v>
      </c>
      <c r="Z15" s="25">
        <v>243</v>
      </c>
      <c r="AA15" s="25">
        <v>215</v>
      </c>
      <c r="AB15" s="25">
        <v>204</v>
      </c>
      <c r="AC15" s="25">
        <v>190</v>
      </c>
      <c r="AD15" s="25">
        <v>172</v>
      </c>
      <c r="AE15" s="25">
        <v>186</v>
      </c>
      <c r="AF15" s="31">
        <f>(AE15-AD15)/AD15</f>
        <v>8.1395348837209308E-2</v>
      </c>
    </row>
    <row r="16" spans="1:33" x14ac:dyDescent="0.2">
      <c r="A16" s="36">
        <v>12</v>
      </c>
      <c r="B16" s="21" t="s">
        <v>24</v>
      </c>
      <c r="C16" s="20">
        <v>237</v>
      </c>
      <c r="D16" s="20">
        <v>203</v>
      </c>
      <c r="E16" s="20">
        <v>188</v>
      </c>
      <c r="F16" s="20">
        <v>208</v>
      </c>
      <c r="G16" s="20">
        <v>190</v>
      </c>
      <c r="H16" s="20">
        <v>220</v>
      </c>
      <c r="I16" s="20">
        <v>246</v>
      </c>
      <c r="J16" s="20">
        <v>240</v>
      </c>
      <c r="K16" s="20">
        <v>261</v>
      </c>
      <c r="L16" s="20">
        <v>226</v>
      </c>
      <c r="M16" s="20">
        <v>250</v>
      </c>
      <c r="N16" s="20">
        <v>294</v>
      </c>
      <c r="O16" s="20">
        <v>273</v>
      </c>
      <c r="P16" s="20">
        <v>256</v>
      </c>
      <c r="Q16" s="20">
        <v>217</v>
      </c>
      <c r="R16" s="20">
        <v>294</v>
      </c>
      <c r="S16" s="20">
        <v>337</v>
      </c>
      <c r="T16" s="20">
        <v>348</v>
      </c>
      <c r="U16" s="20">
        <v>283</v>
      </c>
      <c r="V16" s="20">
        <v>261</v>
      </c>
      <c r="W16" s="20">
        <v>253</v>
      </c>
      <c r="X16" s="20">
        <v>195</v>
      </c>
      <c r="Y16" s="20">
        <v>215</v>
      </c>
      <c r="Z16" s="20">
        <v>223</v>
      </c>
      <c r="AA16" s="20">
        <v>184</v>
      </c>
      <c r="AB16" s="20">
        <v>175</v>
      </c>
      <c r="AC16" s="20">
        <v>178</v>
      </c>
      <c r="AD16" s="20">
        <v>149</v>
      </c>
      <c r="AE16" s="20">
        <v>150</v>
      </c>
      <c r="AF16" s="32">
        <f>(AE16-AD16)/AD16</f>
        <v>6.7114093959731542E-3</v>
      </c>
    </row>
    <row r="17" spans="1:32" s="2" customFormat="1" ht="11.25" x14ac:dyDescent="0.2">
      <c r="A17" s="44">
        <v>13</v>
      </c>
      <c r="B17" s="43" t="s">
        <v>23</v>
      </c>
      <c r="C17" s="42">
        <v>423</v>
      </c>
      <c r="D17" s="42">
        <v>375</v>
      </c>
      <c r="E17" s="42">
        <v>284</v>
      </c>
      <c r="F17" s="42">
        <v>433</v>
      </c>
      <c r="G17" s="42">
        <v>433</v>
      </c>
      <c r="H17" s="42">
        <v>424</v>
      </c>
      <c r="I17" s="42">
        <v>429</v>
      </c>
      <c r="J17" s="42">
        <v>364</v>
      </c>
      <c r="K17" s="42">
        <v>356</v>
      </c>
      <c r="L17" s="42">
        <v>331</v>
      </c>
      <c r="M17" s="42">
        <v>317</v>
      </c>
      <c r="N17" s="42">
        <v>281</v>
      </c>
      <c r="O17" s="42">
        <v>243</v>
      </c>
      <c r="P17" s="42">
        <v>211</v>
      </c>
      <c r="Q17" s="42">
        <v>212</v>
      </c>
      <c r="R17" s="42">
        <v>201</v>
      </c>
      <c r="S17" s="42">
        <v>210</v>
      </c>
      <c r="T17" s="42">
        <v>201</v>
      </c>
      <c r="U17" s="42">
        <v>199</v>
      </c>
      <c r="V17" s="42">
        <v>157</v>
      </c>
      <c r="W17" s="42">
        <v>97</v>
      </c>
      <c r="X17" s="42">
        <v>128</v>
      </c>
      <c r="Y17" s="42">
        <v>112</v>
      </c>
      <c r="Z17" s="42">
        <v>176</v>
      </c>
      <c r="AA17" s="42">
        <v>182</v>
      </c>
      <c r="AB17" s="42">
        <v>180</v>
      </c>
      <c r="AC17" s="42">
        <v>180</v>
      </c>
      <c r="AD17" s="42">
        <v>169</v>
      </c>
      <c r="AE17" s="42">
        <v>140</v>
      </c>
      <c r="AF17" s="41">
        <f>(AE17-AD17)/AD17</f>
        <v>-0.17159763313609466</v>
      </c>
    </row>
    <row r="18" spans="1:32" s="2" customFormat="1" ht="11.25" x14ac:dyDescent="0.2">
      <c r="A18" s="36">
        <v>14</v>
      </c>
      <c r="B18" s="40" t="s">
        <v>22</v>
      </c>
      <c r="C18" s="39" t="s">
        <v>7</v>
      </c>
      <c r="D18" s="39" t="s">
        <v>7</v>
      </c>
      <c r="E18" s="39" t="s">
        <v>7</v>
      </c>
      <c r="F18" s="39" t="s">
        <v>7</v>
      </c>
      <c r="G18" s="39" t="s">
        <v>7</v>
      </c>
      <c r="H18" s="20" t="s">
        <v>8</v>
      </c>
      <c r="I18" s="20" t="s">
        <v>8</v>
      </c>
      <c r="J18" s="20" t="s">
        <v>8</v>
      </c>
      <c r="K18" s="20" t="s">
        <v>8</v>
      </c>
      <c r="L18" s="20" t="s">
        <v>8</v>
      </c>
      <c r="M18" s="20" t="s">
        <v>8</v>
      </c>
      <c r="N18" s="20" t="s">
        <v>8</v>
      </c>
      <c r="O18" s="20" t="s">
        <v>8</v>
      </c>
      <c r="P18" s="20" t="s">
        <v>8</v>
      </c>
      <c r="Q18" s="20" t="s">
        <v>8</v>
      </c>
      <c r="R18" s="20" t="s">
        <v>8</v>
      </c>
      <c r="S18" s="20" t="s">
        <v>8</v>
      </c>
      <c r="T18" s="20" t="s">
        <v>8</v>
      </c>
      <c r="U18" s="20">
        <v>162</v>
      </c>
      <c r="V18" s="20">
        <v>701</v>
      </c>
      <c r="W18" s="20">
        <v>698</v>
      </c>
      <c r="X18" s="20">
        <v>694</v>
      </c>
      <c r="Y18" s="20">
        <v>691</v>
      </c>
      <c r="Z18" s="20">
        <v>689</v>
      </c>
      <c r="AA18" s="20">
        <v>111</v>
      </c>
      <c r="AB18" s="20">
        <v>108</v>
      </c>
      <c r="AC18" s="20">
        <v>108</v>
      </c>
      <c r="AD18" s="20">
        <v>105</v>
      </c>
      <c r="AE18" s="20">
        <v>102</v>
      </c>
      <c r="AF18" s="32">
        <f>(AE18-AD18)/AD18</f>
        <v>-2.8571428571428571E-2</v>
      </c>
    </row>
    <row r="19" spans="1:32" s="37" customFormat="1" ht="11.25" x14ac:dyDescent="0.2">
      <c r="A19" s="38">
        <v>15</v>
      </c>
      <c r="B19" s="26" t="s">
        <v>21</v>
      </c>
      <c r="C19" s="25" t="s">
        <v>8</v>
      </c>
      <c r="D19" s="25" t="s">
        <v>8</v>
      </c>
      <c r="E19" s="25" t="s">
        <v>8</v>
      </c>
      <c r="F19" s="25" t="s">
        <v>8</v>
      </c>
      <c r="G19" s="25" t="s">
        <v>8</v>
      </c>
      <c r="H19" s="25" t="s">
        <v>8</v>
      </c>
      <c r="I19" s="25" t="s">
        <v>8</v>
      </c>
      <c r="J19" s="25" t="s">
        <v>8</v>
      </c>
      <c r="K19" s="25" t="s">
        <v>8</v>
      </c>
      <c r="L19" s="25" t="s">
        <v>8</v>
      </c>
      <c r="M19" s="25" t="s">
        <v>8</v>
      </c>
      <c r="N19" s="25" t="s">
        <v>8</v>
      </c>
      <c r="O19" s="25" t="s">
        <v>8</v>
      </c>
      <c r="P19" s="25" t="s">
        <v>8</v>
      </c>
      <c r="Q19" s="25" t="s">
        <v>8</v>
      </c>
      <c r="R19" s="25" t="s">
        <v>8</v>
      </c>
      <c r="S19" s="25" t="s">
        <v>8</v>
      </c>
      <c r="T19" s="25" t="s">
        <v>8</v>
      </c>
      <c r="U19" s="25">
        <v>56</v>
      </c>
      <c r="V19" s="25">
        <v>54</v>
      </c>
      <c r="W19" s="25">
        <v>53</v>
      </c>
      <c r="X19" s="25">
        <v>51</v>
      </c>
      <c r="Y19" s="25">
        <v>51</v>
      </c>
      <c r="Z19" s="25">
        <v>50</v>
      </c>
      <c r="AA19" s="25">
        <v>49</v>
      </c>
      <c r="AB19" s="25">
        <v>48</v>
      </c>
      <c r="AC19" s="25">
        <v>47</v>
      </c>
      <c r="AD19" s="25">
        <v>46</v>
      </c>
      <c r="AE19" s="25">
        <v>45</v>
      </c>
      <c r="AF19" s="31">
        <f>(AE19-AD19)/AD19</f>
        <v>-2.1739130434782608E-2</v>
      </c>
    </row>
    <row r="20" spans="1:32" s="2" customFormat="1" ht="11.25" x14ac:dyDescent="0.2">
      <c r="A20" s="36">
        <v>16</v>
      </c>
      <c r="B20" s="21" t="s">
        <v>20</v>
      </c>
      <c r="C20" s="20">
        <v>1458</v>
      </c>
      <c r="D20" s="20">
        <v>1480</v>
      </c>
      <c r="E20" s="20">
        <v>1436</v>
      </c>
      <c r="F20" s="20">
        <v>1415</v>
      </c>
      <c r="G20" s="20">
        <v>1385</v>
      </c>
      <c r="H20" s="20">
        <v>1385</v>
      </c>
      <c r="I20" s="20">
        <v>1323</v>
      </c>
      <c r="J20" s="20">
        <v>1404</v>
      </c>
      <c r="K20" s="20">
        <v>1385</v>
      </c>
      <c r="L20" s="20">
        <v>1351</v>
      </c>
      <c r="M20" s="20">
        <v>1304</v>
      </c>
      <c r="N20" s="20">
        <v>526</v>
      </c>
      <c r="O20" s="20">
        <v>504</v>
      </c>
      <c r="P20" s="20">
        <v>483</v>
      </c>
      <c r="Q20" s="20">
        <v>605</v>
      </c>
      <c r="R20" s="20">
        <v>380</v>
      </c>
      <c r="S20" s="20">
        <v>340</v>
      </c>
      <c r="T20" s="20">
        <v>518</v>
      </c>
      <c r="U20" s="20">
        <v>497</v>
      </c>
      <c r="V20" s="20">
        <v>342</v>
      </c>
      <c r="W20" s="20">
        <v>186</v>
      </c>
      <c r="X20" s="20">
        <v>167</v>
      </c>
      <c r="Y20" s="20">
        <v>211</v>
      </c>
      <c r="Z20" s="20">
        <v>201</v>
      </c>
      <c r="AA20" s="20">
        <v>147</v>
      </c>
      <c r="AB20" s="20">
        <v>82</v>
      </c>
      <c r="AC20" s="20">
        <v>65</v>
      </c>
      <c r="AD20" s="20">
        <v>44</v>
      </c>
      <c r="AE20" s="20">
        <v>36</v>
      </c>
      <c r="AF20" s="32">
        <f>(AE20-AD20)/AD20</f>
        <v>-0.18181818181818182</v>
      </c>
    </row>
    <row r="21" spans="1:32" x14ac:dyDescent="0.2">
      <c r="A21" s="35">
        <v>17</v>
      </c>
      <c r="B21" s="34" t="s">
        <v>19</v>
      </c>
      <c r="C21" s="33">
        <v>479</v>
      </c>
      <c r="D21" s="33">
        <v>468</v>
      </c>
      <c r="E21" s="33">
        <v>415</v>
      </c>
      <c r="F21" s="33">
        <v>318</v>
      </c>
      <c r="G21" s="33">
        <v>356</v>
      </c>
      <c r="H21" s="33">
        <v>383</v>
      </c>
      <c r="I21" s="33">
        <v>336</v>
      </c>
      <c r="J21" s="33">
        <v>450</v>
      </c>
      <c r="K21" s="33">
        <v>356</v>
      </c>
      <c r="L21" s="33">
        <v>336</v>
      </c>
      <c r="M21" s="33">
        <v>318</v>
      </c>
      <c r="N21" s="33">
        <v>371</v>
      </c>
      <c r="O21" s="33">
        <v>291</v>
      </c>
      <c r="P21" s="33">
        <v>333</v>
      </c>
      <c r="Q21" s="33">
        <v>308</v>
      </c>
      <c r="R21" s="33">
        <v>291</v>
      </c>
      <c r="S21" s="33">
        <v>268</v>
      </c>
      <c r="T21" s="33">
        <v>258</v>
      </c>
      <c r="U21" s="33">
        <v>235</v>
      </c>
      <c r="V21" s="33">
        <v>401</v>
      </c>
      <c r="W21" s="33">
        <v>379</v>
      </c>
      <c r="X21" s="33">
        <v>245</v>
      </c>
      <c r="Y21" s="33">
        <v>231</v>
      </c>
      <c r="Z21" s="33">
        <v>91</v>
      </c>
      <c r="AA21" s="33">
        <v>86</v>
      </c>
      <c r="AB21" s="33">
        <v>85</v>
      </c>
      <c r="AC21" s="33">
        <v>54</v>
      </c>
      <c r="AD21" s="33">
        <v>49</v>
      </c>
      <c r="AE21" s="33">
        <v>35</v>
      </c>
      <c r="AF21" s="31">
        <f>(AE21-AD21)/AD21</f>
        <v>-0.2857142857142857</v>
      </c>
    </row>
    <row r="22" spans="1:32" s="2" customFormat="1" ht="11.25" x14ac:dyDescent="0.2">
      <c r="A22" s="30">
        <v>18</v>
      </c>
      <c r="B22" s="21" t="s">
        <v>18</v>
      </c>
      <c r="C22" s="20" t="s">
        <v>8</v>
      </c>
      <c r="D22" s="20" t="s">
        <v>8</v>
      </c>
      <c r="E22" s="20" t="s">
        <v>8</v>
      </c>
      <c r="F22" s="20" t="s">
        <v>8</v>
      </c>
      <c r="G22" s="20" t="s">
        <v>8</v>
      </c>
      <c r="H22" s="20" t="s">
        <v>8</v>
      </c>
      <c r="I22" s="20" t="s">
        <v>8</v>
      </c>
      <c r="J22" s="20" t="s">
        <v>8</v>
      </c>
      <c r="K22" s="20" t="s">
        <v>8</v>
      </c>
      <c r="L22" s="20" t="s">
        <v>8</v>
      </c>
      <c r="M22" s="20" t="s">
        <v>8</v>
      </c>
      <c r="N22" s="20" t="s">
        <v>8</v>
      </c>
      <c r="O22" s="20" t="s">
        <v>8</v>
      </c>
      <c r="P22" s="20" t="s">
        <v>8</v>
      </c>
      <c r="Q22" s="20" t="s">
        <v>8</v>
      </c>
      <c r="R22" s="20" t="s">
        <v>8</v>
      </c>
      <c r="S22" s="20" t="s">
        <v>8</v>
      </c>
      <c r="T22" s="20" t="s">
        <v>8</v>
      </c>
      <c r="U22" s="20">
        <v>115</v>
      </c>
      <c r="V22" s="20">
        <v>115</v>
      </c>
      <c r="W22" s="20">
        <v>92</v>
      </c>
      <c r="X22" s="20">
        <v>89</v>
      </c>
      <c r="Y22" s="20">
        <v>88</v>
      </c>
      <c r="Z22" s="20">
        <v>86</v>
      </c>
      <c r="AA22" s="20">
        <v>41</v>
      </c>
      <c r="AB22" s="20">
        <v>30</v>
      </c>
      <c r="AC22" s="20">
        <v>13</v>
      </c>
      <c r="AD22" s="20">
        <v>13</v>
      </c>
      <c r="AE22" s="20">
        <v>12</v>
      </c>
      <c r="AF22" s="32">
        <f>(AE22-AD22)/AD22</f>
        <v>-7.6923076923076927E-2</v>
      </c>
    </row>
    <row r="23" spans="1:32" s="2" customFormat="1" ht="11.25" x14ac:dyDescent="0.2">
      <c r="A23" s="27">
        <v>19</v>
      </c>
      <c r="B23" s="26" t="s">
        <v>17</v>
      </c>
      <c r="C23" s="25">
        <v>89</v>
      </c>
      <c r="D23" s="25">
        <v>58</v>
      </c>
      <c r="E23" s="25">
        <v>71</v>
      </c>
      <c r="F23" s="25">
        <v>68</v>
      </c>
      <c r="G23" s="25">
        <v>64</v>
      </c>
      <c r="H23" s="25">
        <v>79</v>
      </c>
      <c r="I23" s="25">
        <v>75</v>
      </c>
      <c r="J23" s="25">
        <v>72</v>
      </c>
      <c r="K23" s="25">
        <v>65</v>
      </c>
      <c r="L23" s="25">
        <v>61</v>
      </c>
      <c r="M23" s="25">
        <v>17</v>
      </c>
      <c r="N23" s="25">
        <v>35</v>
      </c>
      <c r="O23" s="25">
        <v>28</v>
      </c>
      <c r="P23" s="25">
        <v>24</v>
      </c>
      <c r="Q23" s="25">
        <v>22</v>
      </c>
      <c r="R23" s="25">
        <v>20</v>
      </c>
      <c r="S23" s="25">
        <v>16</v>
      </c>
      <c r="T23" s="25">
        <v>36</v>
      </c>
      <c r="U23" s="25">
        <v>34</v>
      </c>
      <c r="V23" s="25">
        <v>21</v>
      </c>
      <c r="W23" s="25">
        <v>22</v>
      </c>
      <c r="X23" s="25">
        <v>18</v>
      </c>
      <c r="Y23" s="25">
        <v>13</v>
      </c>
      <c r="Z23" s="25">
        <v>13</v>
      </c>
      <c r="AA23" s="25">
        <v>13</v>
      </c>
      <c r="AB23" s="25">
        <v>8</v>
      </c>
      <c r="AC23" s="25">
        <v>7</v>
      </c>
      <c r="AD23" s="25">
        <v>6</v>
      </c>
      <c r="AE23" s="25">
        <v>9</v>
      </c>
      <c r="AF23" s="31">
        <f>(AE23-AD23)/AD23</f>
        <v>0.5</v>
      </c>
    </row>
    <row r="24" spans="1:32" s="2" customFormat="1" ht="11.25" x14ac:dyDescent="0.2">
      <c r="A24" s="30">
        <v>20</v>
      </c>
      <c r="B24" s="21" t="s">
        <v>16</v>
      </c>
      <c r="C24" s="20">
        <v>12</v>
      </c>
      <c r="D24" s="20">
        <v>2</v>
      </c>
      <c r="E24" s="20">
        <v>3</v>
      </c>
      <c r="F24" s="20">
        <v>1</v>
      </c>
      <c r="G24" s="20">
        <v>3</v>
      </c>
      <c r="H24" s="20" t="s">
        <v>8</v>
      </c>
      <c r="I24" s="20" t="s">
        <v>8</v>
      </c>
      <c r="J24" s="20" t="s">
        <v>8</v>
      </c>
      <c r="K24" s="20" t="s">
        <v>8</v>
      </c>
      <c r="L24" s="20" t="s">
        <v>8</v>
      </c>
      <c r="M24" s="20" t="s">
        <v>8</v>
      </c>
      <c r="N24" s="20" t="s">
        <v>8</v>
      </c>
      <c r="O24" s="20" t="s">
        <v>8</v>
      </c>
      <c r="P24" s="20" t="s">
        <v>8</v>
      </c>
      <c r="Q24" s="20" t="s">
        <v>8</v>
      </c>
      <c r="R24" s="20" t="s">
        <v>8</v>
      </c>
      <c r="S24" s="20" t="s">
        <v>8</v>
      </c>
      <c r="T24" s="20" t="s">
        <v>8</v>
      </c>
      <c r="U24" s="20" t="s">
        <v>10</v>
      </c>
      <c r="V24" s="20">
        <v>1</v>
      </c>
      <c r="W24" s="20">
        <v>1</v>
      </c>
      <c r="X24" s="20" t="s">
        <v>10</v>
      </c>
      <c r="Y24" s="20" t="s">
        <v>10</v>
      </c>
      <c r="Z24" s="20" t="s">
        <v>10</v>
      </c>
      <c r="AA24" s="20" t="s">
        <v>10</v>
      </c>
      <c r="AB24" s="20" t="s">
        <v>10</v>
      </c>
      <c r="AC24" s="20" t="s">
        <v>10</v>
      </c>
      <c r="AD24" s="20" t="s">
        <v>10</v>
      </c>
      <c r="AE24" s="20" t="s">
        <v>10</v>
      </c>
      <c r="AF24" s="28" t="s">
        <v>7</v>
      </c>
    </row>
    <row r="25" spans="1:32" s="2" customFormat="1" ht="11.25" x14ac:dyDescent="0.2">
      <c r="A25" s="27" t="s">
        <v>7</v>
      </c>
      <c r="B25" s="26" t="s">
        <v>15</v>
      </c>
      <c r="C25" s="25">
        <v>42</v>
      </c>
      <c r="D25" s="25">
        <v>68</v>
      </c>
      <c r="E25" s="25">
        <v>59</v>
      </c>
      <c r="F25" s="25">
        <v>57</v>
      </c>
      <c r="G25" s="25">
        <v>27</v>
      </c>
      <c r="H25" s="25">
        <v>14</v>
      </c>
      <c r="I25" s="25">
        <v>37</v>
      </c>
      <c r="J25" s="25">
        <v>24</v>
      </c>
      <c r="K25" s="25">
        <v>16</v>
      </c>
      <c r="L25" s="25">
        <v>25</v>
      </c>
      <c r="M25" s="25">
        <v>26</v>
      </c>
      <c r="N25" s="25">
        <v>19</v>
      </c>
      <c r="O25" s="25">
        <v>21</v>
      </c>
      <c r="P25" s="25">
        <v>12</v>
      </c>
      <c r="Q25" s="25">
        <v>10</v>
      </c>
      <c r="R25" s="25">
        <v>13</v>
      </c>
      <c r="S25" s="25">
        <v>6</v>
      </c>
      <c r="T25" s="25">
        <v>8</v>
      </c>
      <c r="U25" s="25">
        <v>4</v>
      </c>
      <c r="V25" s="25">
        <v>3</v>
      </c>
      <c r="W25" s="25">
        <v>1</v>
      </c>
      <c r="X25" s="25">
        <v>2</v>
      </c>
      <c r="Y25" s="25">
        <v>1</v>
      </c>
      <c r="Z25" s="25">
        <v>10</v>
      </c>
      <c r="AA25" s="25">
        <v>9</v>
      </c>
      <c r="AB25" s="25">
        <v>9</v>
      </c>
      <c r="AC25" s="25">
        <v>9</v>
      </c>
      <c r="AD25" s="24" t="s">
        <v>7</v>
      </c>
      <c r="AE25" s="24" t="s">
        <v>7</v>
      </c>
      <c r="AF25" s="23" t="s">
        <v>7</v>
      </c>
    </row>
    <row r="26" spans="1:32" s="2" customFormat="1" ht="11.25" x14ac:dyDescent="0.2">
      <c r="A26" s="30" t="s">
        <v>7</v>
      </c>
      <c r="B26" s="21" t="s">
        <v>14</v>
      </c>
      <c r="C26" s="20" t="s">
        <v>8</v>
      </c>
      <c r="D26" s="20" t="s">
        <v>8</v>
      </c>
      <c r="E26" s="20" t="s">
        <v>8</v>
      </c>
      <c r="F26" s="20" t="s">
        <v>8</v>
      </c>
      <c r="G26" s="20" t="s">
        <v>8</v>
      </c>
      <c r="H26" s="20" t="s">
        <v>8</v>
      </c>
      <c r="I26" s="20" t="s">
        <v>8</v>
      </c>
      <c r="J26" s="20" t="s">
        <v>8</v>
      </c>
      <c r="K26" s="20" t="s">
        <v>8</v>
      </c>
      <c r="L26" s="20" t="s">
        <v>8</v>
      </c>
      <c r="M26" s="20" t="s">
        <v>8</v>
      </c>
      <c r="N26" s="20" t="s">
        <v>8</v>
      </c>
      <c r="O26" s="20" t="s">
        <v>8</v>
      </c>
      <c r="P26" s="20" t="s">
        <v>8</v>
      </c>
      <c r="Q26" s="20" t="s">
        <v>8</v>
      </c>
      <c r="R26" s="20" t="s">
        <v>8</v>
      </c>
      <c r="S26" s="20" t="s">
        <v>8</v>
      </c>
      <c r="T26" s="20" t="s">
        <v>8</v>
      </c>
      <c r="U26" s="20">
        <v>232</v>
      </c>
      <c r="V26" s="20">
        <v>224</v>
      </c>
      <c r="W26" s="20">
        <v>216</v>
      </c>
      <c r="X26" s="20">
        <v>209</v>
      </c>
      <c r="Y26" s="20">
        <v>203</v>
      </c>
      <c r="Z26" s="20">
        <v>197</v>
      </c>
      <c r="AA26" s="20">
        <v>197</v>
      </c>
      <c r="AB26" s="20">
        <v>193</v>
      </c>
      <c r="AC26" s="29" t="s">
        <v>7</v>
      </c>
      <c r="AD26" s="29" t="s">
        <v>7</v>
      </c>
      <c r="AE26" s="29" t="s">
        <v>7</v>
      </c>
      <c r="AF26" s="28" t="s">
        <v>7</v>
      </c>
    </row>
    <row r="27" spans="1:32" s="2" customFormat="1" ht="11.25" x14ac:dyDescent="0.2">
      <c r="A27" s="27" t="s">
        <v>7</v>
      </c>
      <c r="B27" s="26" t="s">
        <v>13</v>
      </c>
      <c r="C27" s="25">
        <v>43</v>
      </c>
      <c r="D27" s="25">
        <v>19</v>
      </c>
      <c r="E27" s="25">
        <v>19</v>
      </c>
      <c r="F27" s="25">
        <v>24</v>
      </c>
      <c r="G27" s="25">
        <v>18</v>
      </c>
      <c r="H27" s="25">
        <v>35</v>
      </c>
      <c r="I27" s="25">
        <v>34</v>
      </c>
      <c r="J27" s="25">
        <v>19</v>
      </c>
      <c r="K27" s="25">
        <v>18</v>
      </c>
      <c r="L27" s="25">
        <v>17</v>
      </c>
      <c r="M27" s="25">
        <v>17</v>
      </c>
      <c r="N27" s="25">
        <v>15</v>
      </c>
      <c r="O27" s="25">
        <v>23</v>
      </c>
      <c r="P27" s="25">
        <v>155</v>
      </c>
      <c r="Q27" s="25">
        <v>85</v>
      </c>
      <c r="R27" s="25">
        <v>94</v>
      </c>
      <c r="S27" s="25">
        <v>24</v>
      </c>
      <c r="T27" s="25">
        <v>11</v>
      </c>
      <c r="U27" s="25">
        <v>11</v>
      </c>
      <c r="V27" s="25">
        <v>9</v>
      </c>
      <c r="W27" s="25">
        <v>9</v>
      </c>
      <c r="X27" s="25">
        <v>8</v>
      </c>
      <c r="Y27" s="25">
        <v>7</v>
      </c>
      <c r="Z27" s="25">
        <v>8</v>
      </c>
      <c r="AA27" s="25">
        <v>7</v>
      </c>
      <c r="AB27" s="25" t="s">
        <v>10</v>
      </c>
      <c r="AC27" s="24" t="s">
        <v>7</v>
      </c>
      <c r="AD27" s="24" t="s">
        <v>7</v>
      </c>
      <c r="AE27" s="24" t="s">
        <v>7</v>
      </c>
      <c r="AF27" s="23" t="s">
        <v>7</v>
      </c>
    </row>
    <row r="28" spans="1:32" s="2" customFormat="1" ht="11.25" x14ac:dyDescent="0.2">
      <c r="A28" s="30" t="s">
        <v>7</v>
      </c>
      <c r="B28" s="21" t="s">
        <v>12</v>
      </c>
      <c r="C28" s="20" t="s">
        <v>8</v>
      </c>
      <c r="D28" s="20" t="s">
        <v>8</v>
      </c>
      <c r="E28" s="20" t="s">
        <v>8</v>
      </c>
      <c r="F28" s="29" t="s">
        <v>7</v>
      </c>
      <c r="G28" s="29" t="s">
        <v>7</v>
      </c>
      <c r="H28" s="29" t="s">
        <v>7</v>
      </c>
      <c r="I28" s="29" t="s">
        <v>7</v>
      </c>
      <c r="J28" s="29" t="s">
        <v>7</v>
      </c>
      <c r="K28" s="20" t="s">
        <v>8</v>
      </c>
      <c r="L28" s="29" t="s">
        <v>7</v>
      </c>
      <c r="M28" s="29" t="s">
        <v>7</v>
      </c>
      <c r="N28" s="29" t="s">
        <v>7</v>
      </c>
      <c r="O28" s="20" t="s">
        <v>8</v>
      </c>
      <c r="P28" s="20" t="s">
        <v>8</v>
      </c>
      <c r="Q28" s="20" t="s">
        <v>8</v>
      </c>
      <c r="R28" s="29" t="s">
        <v>7</v>
      </c>
      <c r="S28" s="29" t="s">
        <v>7</v>
      </c>
      <c r="T28" s="20" t="s">
        <v>8</v>
      </c>
      <c r="U28" s="20">
        <v>26</v>
      </c>
      <c r="V28" s="20">
        <v>25</v>
      </c>
      <c r="W28" s="20">
        <v>25</v>
      </c>
      <c r="X28" s="20">
        <v>25</v>
      </c>
      <c r="Y28" s="20">
        <v>25</v>
      </c>
      <c r="Z28" s="29" t="s">
        <v>7</v>
      </c>
      <c r="AA28" s="29" t="s">
        <v>7</v>
      </c>
      <c r="AB28" s="29" t="s">
        <v>7</v>
      </c>
      <c r="AC28" s="29" t="s">
        <v>7</v>
      </c>
      <c r="AD28" s="29" t="s">
        <v>7</v>
      </c>
      <c r="AE28" s="29" t="s">
        <v>7</v>
      </c>
      <c r="AF28" s="28" t="s">
        <v>7</v>
      </c>
    </row>
    <row r="29" spans="1:32" s="2" customFormat="1" ht="11.25" x14ac:dyDescent="0.2">
      <c r="A29" s="27" t="s">
        <v>7</v>
      </c>
      <c r="B29" s="26" t="s">
        <v>11</v>
      </c>
      <c r="C29" s="25" t="s">
        <v>8</v>
      </c>
      <c r="D29" s="25" t="s">
        <v>8</v>
      </c>
      <c r="E29" s="25" t="s">
        <v>8</v>
      </c>
      <c r="F29" s="25" t="s">
        <v>8</v>
      </c>
      <c r="G29" s="25" t="s">
        <v>8</v>
      </c>
      <c r="H29" s="25" t="s">
        <v>8</v>
      </c>
      <c r="I29" s="25" t="s">
        <v>8</v>
      </c>
      <c r="J29" s="25" t="s">
        <v>8</v>
      </c>
      <c r="K29" s="25" t="s">
        <v>8</v>
      </c>
      <c r="L29" s="24" t="s">
        <v>7</v>
      </c>
      <c r="M29" s="25" t="s">
        <v>8</v>
      </c>
      <c r="N29" s="25" t="s">
        <v>8</v>
      </c>
      <c r="O29" s="25" t="s">
        <v>8</v>
      </c>
      <c r="P29" s="25" t="s">
        <v>8</v>
      </c>
      <c r="Q29" s="25" t="s">
        <v>8</v>
      </c>
      <c r="R29" s="25" t="s">
        <v>8</v>
      </c>
      <c r="S29" s="25" t="s">
        <v>8</v>
      </c>
      <c r="T29" s="25" t="s">
        <v>8</v>
      </c>
      <c r="U29" s="24" t="s">
        <v>7</v>
      </c>
      <c r="V29" s="24" t="s">
        <v>7</v>
      </c>
      <c r="W29" s="24" t="s">
        <v>7</v>
      </c>
      <c r="X29" s="24" t="s">
        <v>10</v>
      </c>
      <c r="Y29" s="24" t="s">
        <v>10</v>
      </c>
      <c r="Z29" s="24" t="s">
        <v>7</v>
      </c>
      <c r="AA29" s="24" t="s">
        <v>7</v>
      </c>
      <c r="AB29" s="24" t="s">
        <v>7</v>
      </c>
      <c r="AC29" s="24" t="s">
        <v>7</v>
      </c>
      <c r="AD29" s="24" t="s">
        <v>7</v>
      </c>
      <c r="AE29" s="24" t="s">
        <v>7</v>
      </c>
      <c r="AF29" s="23" t="s">
        <v>7</v>
      </c>
    </row>
    <row r="30" spans="1:32" s="2" customFormat="1" ht="11.25" customHeight="1" thickBot="1" x14ac:dyDescent="0.25">
      <c r="A30" s="22" t="s">
        <v>7</v>
      </c>
      <c r="B30" s="21" t="s">
        <v>9</v>
      </c>
      <c r="C30" s="20" t="s">
        <v>8</v>
      </c>
      <c r="D30" s="20" t="s">
        <v>8</v>
      </c>
      <c r="E30" s="20" t="s">
        <v>8</v>
      </c>
      <c r="F30" s="20" t="s">
        <v>8</v>
      </c>
      <c r="G30" s="20" t="s">
        <v>8</v>
      </c>
      <c r="H30" s="20" t="s">
        <v>8</v>
      </c>
      <c r="I30" s="20" t="s">
        <v>8</v>
      </c>
      <c r="J30" s="20" t="s">
        <v>8</v>
      </c>
      <c r="K30" s="20" t="s">
        <v>8</v>
      </c>
      <c r="L30" s="20" t="s">
        <v>8</v>
      </c>
      <c r="M30" s="19" t="s">
        <v>8</v>
      </c>
      <c r="N30" s="19" t="s">
        <v>8</v>
      </c>
      <c r="O30" s="19" t="s">
        <v>8</v>
      </c>
      <c r="P30" s="18" t="s">
        <v>7</v>
      </c>
      <c r="Q30" s="18" t="s">
        <v>7</v>
      </c>
      <c r="R30" s="18" t="s">
        <v>7</v>
      </c>
      <c r="S30" s="18" t="s">
        <v>7</v>
      </c>
      <c r="T30" s="18" t="s">
        <v>7</v>
      </c>
      <c r="U30" s="18" t="s">
        <v>7</v>
      </c>
      <c r="V30" s="18" t="s">
        <v>7</v>
      </c>
      <c r="W30" s="18" t="s">
        <v>7</v>
      </c>
      <c r="X30" s="18" t="s">
        <v>7</v>
      </c>
      <c r="Y30" s="18" t="s">
        <v>7</v>
      </c>
      <c r="Z30" s="18" t="s">
        <v>7</v>
      </c>
      <c r="AA30" s="18" t="s">
        <v>7</v>
      </c>
      <c r="AB30" s="18" t="s">
        <v>7</v>
      </c>
      <c r="AC30" s="18" t="s">
        <v>7</v>
      </c>
      <c r="AD30" s="18" t="s">
        <v>7</v>
      </c>
      <c r="AE30" s="18" t="s">
        <v>7</v>
      </c>
      <c r="AF30" s="17" t="s">
        <v>7</v>
      </c>
    </row>
    <row r="31" spans="1:32" s="2" customFormat="1" ht="11.25" customHeight="1" thickBot="1" x14ac:dyDescent="0.25">
      <c r="A31" s="16"/>
      <c r="B31" s="15" t="s">
        <v>6</v>
      </c>
      <c r="C31" s="14">
        <v>21017</v>
      </c>
      <c r="D31" s="14">
        <v>20105</v>
      </c>
      <c r="E31" s="14">
        <v>19428</v>
      </c>
      <c r="F31" s="14">
        <v>19164</v>
      </c>
      <c r="G31" s="14">
        <v>19322</v>
      </c>
      <c r="H31" s="14">
        <v>18920</v>
      </c>
      <c r="I31" s="14">
        <v>18339</v>
      </c>
      <c r="J31" s="14">
        <v>17801</v>
      </c>
      <c r="K31" s="14">
        <v>18216</v>
      </c>
      <c r="L31" s="14">
        <v>17954</v>
      </c>
      <c r="M31" s="13">
        <v>18122</v>
      </c>
      <c r="N31" s="13">
        <v>18944</v>
      </c>
      <c r="O31" s="13">
        <v>18880</v>
      </c>
      <c r="P31" s="13">
        <v>18584</v>
      </c>
      <c r="Q31" s="13">
        <v>17875</v>
      </c>
      <c r="R31" s="13">
        <v>17474</v>
      </c>
      <c r="S31" s="13">
        <v>17937</v>
      </c>
      <c r="T31" s="13">
        <v>19223</v>
      </c>
      <c r="U31" s="13">
        <v>18664</v>
      </c>
      <c r="V31" s="13">
        <v>19746</v>
      </c>
      <c r="W31" s="13">
        <v>19351</v>
      </c>
      <c r="X31" s="13">
        <v>18327</v>
      </c>
      <c r="Y31" s="13">
        <v>16956</v>
      </c>
      <c r="Z31" s="13">
        <v>16101</v>
      </c>
      <c r="AA31" s="13">
        <v>15216</v>
      </c>
      <c r="AB31" s="13">
        <v>14151</v>
      </c>
      <c r="AC31" s="13">
        <v>13201</v>
      </c>
      <c r="AD31" s="13">
        <f>SUM(AD5:AD30)</f>
        <v>12281</v>
      </c>
      <c r="AE31" s="13">
        <f>SUM(AE5:AE30)</f>
        <v>11738</v>
      </c>
      <c r="AF31" s="12">
        <f>(AE31-AD31)/AD31</f>
        <v>-4.4214640501587819E-2</v>
      </c>
    </row>
    <row r="32" spans="1:32" ht="7.5" customHeight="1" x14ac:dyDescent="0.2">
      <c r="B32" s="10"/>
      <c r="C32" s="10"/>
      <c r="D32" s="9"/>
      <c r="E32" s="9"/>
      <c r="F32" s="8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34" ht="11.25" customHeight="1" x14ac:dyDescent="0.2">
      <c r="A33" s="11" t="s">
        <v>5</v>
      </c>
      <c r="B33" s="10"/>
      <c r="C33" s="9"/>
      <c r="D33" s="9"/>
      <c r="E33" s="1"/>
      <c r="F33" s="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spans="1:34" ht="11.25" customHeight="1" x14ac:dyDescent="0.2">
      <c r="A34" s="11" t="s">
        <v>4</v>
      </c>
      <c r="B34" s="10"/>
      <c r="C34" s="9"/>
      <c r="D34" s="9"/>
      <c r="E34" s="1"/>
      <c r="F34" s="8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spans="1:34" ht="7.5" customHeight="1" x14ac:dyDescent="0.2">
      <c r="A35" s="10"/>
      <c r="B35" s="10"/>
      <c r="C35" s="9"/>
      <c r="D35" s="9"/>
      <c r="E35" s="1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spans="1:34" ht="11.25" customHeight="1" x14ac:dyDescent="0.2">
      <c r="A36" s="2" t="s">
        <v>3</v>
      </c>
      <c r="B36" s="6" t="s">
        <v>2</v>
      </c>
      <c r="C36" s="5"/>
      <c r="D36" s="5"/>
      <c r="E36" s="4"/>
    </row>
    <row r="37" spans="1:34" ht="7.5" customHeight="1" x14ac:dyDescent="0.2">
      <c r="C37" s="2"/>
      <c r="E37" s="1"/>
    </row>
    <row r="38" spans="1:34" ht="11.25" customHeight="1" x14ac:dyDescent="0.2">
      <c r="A38" s="3" t="s">
        <v>1</v>
      </c>
      <c r="B38" s="2" t="s">
        <v>0</v>
      </c>
      <c r="C38" s="2"/>
      <c r="E38" s="1"/>
      <c r="AH38" s="3"/>
    </row>
    <row r="39" spans="1:34" x14ac:dyDescent="0.2">
      <c r="D39" s="1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2" customFormat="1" ht="11.25" x14ac:dyDescent="0.2"/>
    <row r="43" spans="1:34" x14ac:dyDescent="0.2">
      <c r="AG43" s="1"/>
    </row>
    <row r="44" spans="1:34" x14ac:dyDescent="0.2">
      <c r="D44" s="1"/>
    </row>
  </sheetData>
  <mergeCells count="1">
    <mergeCell ref="B36:D36"/>
  </mergeCells>
  <hyperlinks>
    <hyperlink ref="B36:D36" r:id="rId1" display="EIA, Annual Coal Report" xr:uid="{3A0F9B2D-4D3A-4B23-BD55-DAC10F4AF635}"/>
  </hyperlinks>
  <printOptions horizontalCentered="1"/>
  <pageMargins left="0.25" right="0.25" top="0.25" bottom="0.25" header="0.5" footer="0.5"/>
  <pageSetup scale="70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2.1</vt:lpstr>
      <vt:lpstr>'T 2.1'!Print_Area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Mackenzie Cope</dc:creator>
  <cp:lastModifiedBy>Mackenzie Cope</cp:lastModifiedBy>
  <dcterms:created xsi:type="dcterms:W3CDTF">2024-04-17T22:04:21Z</dcterms:created>
  <dcterms:modified xsi:type="dcterms:W3CDTF">2024-04-17T22:05:23Z</dcterms:modified>
</cp:coreProperties>
</file>